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7230" yWindow="120" windowWidth="12030" windowHeight="7650" activeTab="1"/>
  </bookViews>
  <sheets>
    <sheet name="Титул ф.1-АП" sheetId="1" r:id="rId1"/>
    <sheet name="Раздел 1" sheetId="7" r:id="rId2"/>
    <sheet name="Разделы 2, 3, 4, 5" sheetId="14" r:id="rId3"/>
    <sheet name="Разделы 6, 7, 8, 9, 10" sheetId="9" r:id="rId4"/>
    <sheet name="ФЛК (обязательный)" sheetId="15" r:id="rId5"/>
    <sheet name="ФЛК (информационный)" sheetId="16" r:id="rId6"/>
    <sheet name="Проверка штрафов" sheetId="18" r:id="rId7"/>
    <sheet name="Списки" sheetId="17" r:id="rId8"/>
  </sheets>
  <externalReferences>
    <externalReference r:id="rId9"/>
  </externalReferences>
  <definedNames>
    <definedName name="_xlnm._FilterDatabase" localSheetId="5" hidden="1">'ФЛК (информационный)'!$A$1:$A$1013</definedName>
    <definedName name="_xlnm._FilterDatabase" localSheetId="4" hidden="1">'ФЛК (обязательный)'!$A$1:$A$5664</definedName>
    <definedName name="_xlnm.Print_Titles" localSheetId="1">'Раздел 1'!$6:$9</definedName>
    <definedName name="Коды_отчетных_периодов" localSheetId="6">[1]Списки!$D$2:$E$3</definedName>
    <definedName name="Коды_отчетных_периодов">Списки!$D$2:$E$3</definedName>
    <definedName name="Коды_судов" localSheetId="6">[1]Списки!$A$2:$B$94</definedName>
    <definedName name="Коды_судов">Списки!$A$2:$B$87</definedName>
    <definedName name="Наим_отчет_периода" localSheetId="6">[1]Списки!$D$2:$D$3</definedName>
    <definedName name="Наим_отчет_периода">Списки!$D$2:$D$3</definedName>
    <definedName name="Наим_УСД" localSheetId="6">[1]Списки!$A$2:$A$85</definedName>
    <definedName name="Наим_УСД">Списки!$A$2:$A$87</definedName>
    <definedName name="_xlnm.Print_Area" localSheetId="1">'Раздел 1'!$A$1:$AJ$266</definedName>
    <definedName name="_xlnm.Print_Area" localSheetId="2">'Разделы 2, 3, 4, 5'!$A$1:$U$41</definedName>
    <definedName name="_xlnm.Print_Area" localSheetId="3">'Разделы 6, 7, 8, 9, 10'!$A$1:$AH$43</definedName>
    <definedName name="_xlnm.Print_Area" localSheetId="0">'Титул ф.1-АП'!$A$1:$N$32</definedName>
  </definedNames>
  <calcPr calcId="144525" fullCalcOnLoad="1"/>
</workbook>
</file>

<file path=xl/calcChain.xml><?xml version="1.0" encoding="utf-8"?>
<calcChain xmlns="http://schemas.openxmlformats.org/spreadsheetml/2006/main">
  <c r="AJ11" i="7" l="1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A4537" i="15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A5271" i="15"/>
  <c r="W10" i="7"/>
  <c r="V10" i="7"/>
  <c r="U10" i="7"/>
  <c r="A5231" i="15"/>
  <c r="T10" i="7"/>
  <c r="A5266" i="15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1" i="7"/>
  <c r="D10" i="7"/>
  <c r="A5249" i="15"/>
  <c r="A5269" i="15"/>
  <c r="A5233" i="15"/>
  <c r="A3515" i="15"/>
  <c r="A5284" i="15"/>
  <c r="A5209" i="15"/>
  <c r="A5655" i="15"/>
  <c r="A5322" i="15"/>
  <c r="A5285" i="15"/>
  <c r="A5250" i="15"/>
  <c r="A5221" i="15"/>
  <c r="A5210" i="15"/>
  <c r="A3381" i="15"/>
  <c r="A5286" i="15"/>
  <c r="A5251" i="15"/>
  <c r="A5211" i="15"/>
  <c r="A3382" i="15"/>
  <c r="A5287" i="15"/>
  <c r="A5252" i="15"/>
  <c r="A5212" i="15"/>
  <c r="A3383" i="15"/>
  <c r="A5288" i="15"/>
  <c r="A5253" i="15"/>
  <c r="A5213" i="15"/>
  <c r="A3384" i="15"/>
  <c r="A5313" i="15"/>
  <c r="A5289" i="15"/>
  <c r="A5254" i="15"/>
  <c r="A5214" i="15"/>
  <c r="A5076" i="15"/>
  <c r="A5027" i="15"/>
  <c r="A3385" i="15"/>
  <c r="A5259" i="15"/>
  <c r="A5255" i="15"/>
  <c r="A5223" i="15"/>
  <c r="A5183" i="15"/>
  <c r="A5031" i="15"/>
  <c r="A4426" i="15"/>
  <c r="A3354" i="15"/>
  <c r="A3087" i="15"/>
  <c r="A2645" i="15"/>
  <c r="A2030" i="15"/>
  <c r="A1755" i="15"/>
  <c r="A5260" i="15"/>
  <c r="A5224" i="15"/>
  <c r="A5184" i="15"/>
  <c r="A3355" i="15"/>
  <c r="A262" i="15"/>
  <c r="A5261" i="15"/>
  <c r="A5225" i="15"/>
  <c r="A5185" i="15"/>
  <c r="A3356" i="15"/>
  <c r="A5262" i="15"/>
  <c r="A5226" i="15"/>
  <c r="A5186" i="15"/>
  <c r="A3357" i="15"/>
  <c r="A5263" i="15"/>
  <c r="A5227" i="15"/>
  <c r="A5187" i="15"/>
  <c r="A3358" i="15"/>
  <c r="A5264" i="15"/>
  <c r="A5228" i="15"/>
  <c r="A5188" i="15"/>
  <c r="A3359" i="15"/>
  <c r="A5395" i="15"/>
  <c r="A5229" i="15"/>
  <c r="A3360" i="15"/>
  <c r="A3361" i="15"/>
  <c r="A5267" i="15"/>
  <c r="A5191" i="15"/>
  <c r="A5268" i="15"/>
  <c r="A5232" i="15"/>
  <c r="A5192" i="15"/>
  <c r="A3363" i="15"/>
  <c r="A5270" i="15"/>
  <c r="A5234" i="15"/>
  <c r="A5194" i="15"/>
  <c r="A3365" i="15"/>
  <c r="A5235" i="15"/>
  <c r="A3366" i="15"/>
  <c r="A5272" i="15"/>
  <c r="A5236" i="15"/>
  <c r="A5196" i="15"/>
  <c r="A3367" i="15"/>
  <c r="A5273" i="15"/>
  <c r="A5237" i="15"/>
  <c r="A5197" i="15"/>
  <c r="A3368" i="15"/>
  <c r="A5274" i="15"/>
  <c r="A5238" i="15"/>
  <c r="A5198" i="15"/>
  <c r="A3369" i="15"/>
  <c r="A5275" i="15"/>
  <c r="A5239" i="15"/>
  <c r="A5199" i="15"/>
  <c r="A3370" i="15"/>
  <c r="A5276" i="15"/>
  <c r="A5240" i="15"/>
  <c r="A5200" i="15"/>
  <c r="A3371" i="15"/>
  <c r="A5277" i="15"/>
  <c r="A5241" i="15"/>
  <c r="A5201" i="15"/>
  <c r="A3372" i="15"/>
  <c r="A5278" i="15"/>
  <c r="A5242" i="15"/>
  <c r="A5202" i="15"/>
  <c r="A3373" i="15"/>
  <c r="A2286" i="15"/>
  <c r="A5279" i="15"/>
  <c r="A5243" i="15"/>
  <c r="A5203" i="15"/>
  <c r="A3374" i="15"/>
  <c r="A5281" i="15"/>
  <c r="A5245" i="15"/>
  <c r="A5205" i="15"/>
  <c r="A3376" i="15"/>
  <c r="A5282" i="15"/>
  <c r="A5246" i="15"/>
  <c r="A5206" i="15"/>
  <c r="A3377" i="15"/>
  <c r="A5283" i="15"/>
  <c r="A5247" i="15"/>
  <c r="A5207" i="15"/>
  <c r="A5004" i="15"/>
  <c r="A3378" i="15"/>
  <c r="A5248" i="15"/>
  <c r="A5208" i="15"/>
  <c r="A3379" i="15"/>
  <c r="A2555" i="15"/>
  <c r="A3626" i="15"/>
  <c r="A2566" i="15"/>
  <c r="A4803" i="15"/>
  <c r="A3893" i="15"/>
  <c r="A2577" i="15"/>
  <c r="A2582" i="15"/>
  <c r="A2583" i="15"/>
  <c r="A2584" i="15"/>
  <c r="A2585" i="15"/>
  <c r="A2586" i="15"/>
  <c r="A2587" i="15"/>
  <c r="A3198" i="15"/>
  <c r="A2756" i="15"/>
  <c r="A2556" i="15"/>
  <c r="A2141" i="15"/>
  <c r="A1866" i="15"/>
  <c r="A2557" i="15"/>
  <c r="A2558" i="15"/>
  <c r="A2559" i="15"/>
  <c r="A2560" i="15"/>
  <c r="A2561" i="15"/>
  <c r="A5506" i="15"/>
  <c r="A2563" i="15"/>
  <c r="A2564" i="15"/>
  <c r="A2565" i="15"/>
  <c r="A2567" i="15"/>
  <c r="A2568" i="15"/>
  <c r="A2569" i="15"/>
  <c r="A2570" i="15"/>
  <c r="A2571" i="15"/>
  <c r="A2572" i="15"/>
  <c r="A2573" i="15"/>
  <c r="A2574" i="15"/>
  <c r="A2575" i="15"/>
  <c r="A2397" i="15"/>
  <c r="A2576" i="15"/>
  <c r="A2578" i="15"/>
  <c r="A2579" i="15"/>
  <c r="A2580" i="15"/>
  <c r="A2581" i="15"/>
  <c r="A3692" i="15"/>
  <c r="A4869" i="15"/>
  <c r="A3959" i="15"/>
  <c r="A3264" i="15"/>
  <c r="A5215" i="15"/>
  <c r="A5572" i="15"/>
  <c r="A4314" i="15"/>
  <c r="A2463" i="15"/>
  <c r="A2207" i="15"/>
  <c r="A3703" i="15"/>
  <c r="A4880" i="15"/>
  <c r="A3970" i="15"/>
  <c r="A3275" i="15"/>
  <c r="A5583" i="15"/>
  <c r="A4325" i="15"/>
  <c r="A2474" i="15"/>
  <c r="A2218" i="15"/>
  <c r="A3714" i="15"/>
  <c r="A4891" i="15"/>
  <c r="A3981" i="15"/>
  <c r="A3286" i="15"/>
  <c r="A5594" i="15"/>
  <c r="A4336" i="15"/>
  <c r="A2485" i="15"/>
  <c r="A2229" i="15"/>
  <c r="A3725" i="15"/>
  <c r="A4902" i="15"/>
  <c r="A3992" i="15"/>
  <c r="A3297" i="15"/>
  <c r="A5605" i="15"/>
  <c r="A4347" i="15"/>
  <c r="A2496" i="15"/>
  <c r="A2240" i="15"/>
  <c r="A3736" i="15"/>
  <c r="A4913" i="15"/>
  <c r="A4003" i="15"/>
  <c r="A3308" i="15"/>
  <c r="A5616" i="15"/>
  <c r="A4358" i="15"/>
  <c r="A2507" i="15"/>
  <c r="A2251" i="15"/>
  <c r="A3747" i="15"/>
  <c r="A4924" i="15"/>
  <c r="A4014" i="15"/>
  <c r="A3319" i="15"/>
  <c r="A5627" i="15"/>
  <c r="A4369" i="15"/>
  <c r="A2518" i="15"/>
  <c r="A2262" i="15"/>
  <c r="A3758" i="15"/>
  <c r="A4935" i="15"/>
  <c r="A4025" i="15"/>
  <c r="A3330" i="15"/>
  <c r="A5638" i="15"/>
  <c r="A4380" i="15"/>
  <c r="A2529" i="15"/>
  <c r="A2273" i="15"/>
  <c r="A3516" i="15"/>
  <c r="A4693" i="15"/>
  <c r="A3783" i="15"/>
  <c r="A3088" i="15"/>
  <c r="A5396" i="15"/>
  <c r="A4156" i="15"/>
  <c r="A2287" i="15"/>
  <c r="A2031" i="15"/>
  <c r="A3527" i="15"/>
  <c r="A4704" i="15"/>
  <c r="A3794" i="15"/>
  <c r="A3099" i="15"/>
  <c r="A5407" i="15"/>
  <c r="A4167" i="15"/>
  <c r="A2298" i="15"/>
  <c r="A3538" i="15"/>
  <c r="A4715" i="15"/>
  <c r="A3805" i="15"/>
  <c r="A4449" i="15"/>
  <c r="A4178" i="15"/>
  <c r="A3110" i="15"/>
  <c r="A2668" i="15"/>
  <c r="A2053" i="15"/>
  <c r="A1778" i="15"/>
  <c r="A5418" i="15"/>
  <c r="A2309" i="15"/>
  <c r="A3549" i="15"/>
  <c r="A4726" i="15"/>
  <c r="A3816" i="15"/>
  <c r="A3121" i="15"/>
  <c r="A5429" i="15"/>
  <c r="A4189" i="15"/>
  <c r="A2320" i="15"/>
  <c r="A2064" i="15"/>
  <c r="A3560" i="15"/>
  <c r="A4737" i="15"/>
  <c r="A3827" i="15"/>
  <c r="A4471" i="15"/>
  <c r="A4200" i="15"/>
  <c r="A3132" i="15"/>
  <c r="A2690" i="15"/>
  <c r="A2075" i="15"/>
  <c r="A1800" i="15"/>
  <c r="A5440" i="15"/>
  <c r="A2993" i="15"/>
  <c r="A2994" i="15"/>
  <c r="A36" i="15"/>
  <c r="A1717" i="15"/>
  <c r="A1718" i="15"/>
  <c r="A1719" i="15"/>
  <c r="A1720" i="15"/>
  <c r="A1721" i="15"/>
  <c r="A1722" i="15"/>
  <c r="A2331" i="15"/>
  <c r="A3571" i="15"/>
  <c r="A4748" i="15"/>
  <c r="A3838" i="15"/>
  <c r="A3143" i="15"/>
  <c r="A5451" i="15"/>
  <c r="A4211" i="15"/>
  <c r="A2342" i="15"/>
  <c r="A2086" i="15"/>
  <c r="A3582" i="15"/>
  <c r="A4759" i="15"/>
  <c r="A3849" i="15"/>
  <c r="A3154" i="15"/>
  <c r="A5462" i="15"/>
  <c r="A4222" i="15"/>
  <c r="A2353" i="15"/>
  <c r="A2097" i="15"/>
  <c r="A3593" i="15"/>
  <c r="A4770" i="15"/>
  <c r="A3860" i="15"/>
  <c r="A4504" i="15"/>
  <c r="A4233" i="15"/>
  <c r="A3165" i="15"/>
  <c r="A2723" i="15"/>
  <c r="A2108" i="15"/>
  <c r="A1833" i="15"/>
  <c r="A5473" i="15"/>
  <c r="A2364" i="15"/>
  <c r="A3604" i="15"/>
  <c r="A4781" i="15"/>
  <c r="A3871" i="15"/>
  <c r="A3176" i="15"/>
  <c r="A5484" i="15"/>
  <c r="A4244" i="15"/>
  <c r="A2375" i="15"/>
  <c r="A2119" i="15"/>
  <c r="A3615" i="15"/>
  <c r="A4792" i="15"/>
  <c r="A3882" i="15"/>
  <c r="A3187" i="15"/>
  <c r="A5495" i="15"/>
  <c r="A4255" i="15"/>
  <c r="A2386" i="15"/>
  <c r="A3627" i="15"/>
  <c r="A4804" i="15"/>
  <c r="A3894" i="15"/>
  <c r="A4538" i="15"/>
  <c r="A4266" i="15"/>
  <c r="A3199" i="15"/>
  <c r="A2757" i="15"/>
  <c r="A2142" i="15"/>
  <c r="A1867" i="15"/>
  <c r="A5507" i="15"/>
  <c r="A2398" i="15"/>
  <c r="A3638" i="15"/>
  <c r="A4815" i="15"/>
  <c r="A3905" i="15"/>
  <c r="A3210" i="15"/>
  <c r="A5518" i="15"/>
  <c r="A4277" i="15"/>
  <c r="A2409" i="15"/>
  <c r="A2153" i="15"/>
  <c r="A3649" i="15"/>
  <c r="A4826" i="15"/>
  <c r="A3916" i="15"/>
  <c r="A4560" i="15"/>
  <c r="A4288" i="15"/>
  <c r="A3221" i="15"/>
  <c r="A2779" i="15"/>
  <c r="A2164" i="15"/>
  <c r="A1889" i="15"/>
  <c r="A5529" i="15"/>
  <c r="A2420" i="15"/>
  <c r="A5135" i="15"/>
  <c r="A5146" i="15"/>
  <c r="A3660" i="15"/>
  <c r="A5157" i="15"/>
  <c r="A4837" i="15"/>
  <c r="A3927" i="15"/>
  <c r="A5162" i="15"/>
  <c r="A5163" i="15"/>
  <c r="A5164" i="15"/>
  <c r="A5165" i="15"/>
  <c r="A5166" i="15"/>
  <c r="A5167" i="15"/>
  <c r="A5136" i="15"/>
  <c r="A4571" i="15"/>
  <c r="A4299" i="15"/>
  <c r="A3232" i="15"/>
  <c r="A2790" i="15"/>
  <c r="A2175" i="15"/>
  <c r="A1900" i="15"/>
  <c r="A5137" i="15"/>
  <c r="A5036" i="15"/>
  <c r="A5138" i="15"/>
  <c r="A5139" i="15"/>
  <c r="A5133" i="15"/>
  <c r="A5140" i="15"/>
  <c r="A5134" i="15"/>
  <c r="A5141" i="15"/>
  <c r="A5540" i="15"/>
  <c r="A5142" i="15"/>
  <c r="A5143" i="15"/>
  <c r="A877" i="15"/>
  <c r="A5144" i="15"/>
  <c r="A878" i="15"/>
  <c r="A5145" i="15"/>
  <c r="A879" i="15"/>
  <c r="A5147" i="15"/>
  <c r="A880" i="15"/>
  <c r="A5148" i="15"/>
  <c r="A881" i="15"/>
  <c r="A5149" i="15"/>
  <c r="A882" i="15"/>
  <c r="A5150" i="15"/>
  <c r="A883" i="15"/>
  <c r="A5151" i="15"/>
  <c r="A884" i="15"/>
  <c r="A5152" i="15"/>
  <c r="A885" i="15"/>
  <c r="A5153" i="15"/>
  <c r="A886" i="15"/>
  <c r="A5154" i="15"/>
  <c r="A5155" i="15"/>
  <c r="A2431" i="15"/>
  <c r="A5156" i="15"/>
  <c r="A5158" i="15"/>
  <c r="A5159" i="15"/>
  <c r="A5160" i="15"/>
  <c r="A5161" i="15"/>
  <c r="A3671" i="15"/>
  <c r="A4848" i="15"/>
  <c r="A3938" i="15"/>
  <c r="A4582" i="15"/>
  <c r="A4308" i="15"/>
  <c r="A3243" i="15"/>
  <c r="A2801" i="15"/>
  <c r="A2186" i="15"/>
  <c r="A1911" i="15"/>
  <c r="A5551" i="15"/>
  <c r="A924" i="15"/>
  <c r="A925" i="15"/>
  <c r="A926" i="15"/>
  <c r="A927" i="15"/>
  <c r="A928" i="15"/>
  <c r="A929" i="15"/>
  <c r="A930" i="15"/>
  <c r="A931" i="15"/>
  <c r="A932" i="15"/>
  <c r="A933" i="15"/>
  <c r="A2442" i="15"/>
  <c r="A3682" i="15"/>
  <c r="A4859" i="15"/>
  <c r="A3949" i="15"/>
  <c r="A3254" i="15"/>
  <c r="A5562" i="15"/>
  <c r="A4309" i="15"/>
  <c r="A2453" i="15"/>
  <c r="A2197" i="15"/>
  <c r="A3688" i="15"/>
  <c r="A4865" i="15"/>
  <c r="A3955" i="15"/>
  <c r="A4599" i="15"/>
  <c r="A4310" i="15"/>
  <c r="A3260" i="15"/>
  <c r="A2818" i="15"/>
  <c r="A2203" i="15"/>
  <c r="A1928" i="15"/>
  <c r="A5568" i="15"/>
  <c r="A2459" i="15"/>
  <c r="A3689" i="15"/>
  <c r="A4866" i="15"/>
  <c r="A3956" i="15"/>
  <c r="A4600" i="15"/>
  <c r="A4311" i="15"/>
  <c r="A3261" i="15"/>
  <c r="A2819" i="15"/>
  <c r="A2204" i="15"/>
  <c r="A1929" i="15"/>
  <c r="A5569" i="15"/>
  <c r="A2460" i="15"/>
  <c r="A3690" i="15"/>
  <c r="A4867" i="15"/>
  <c r="A3957" i="15"/>
  <c r="A3262" i="15"/>
  <c r="A5570" i="15"/>
  <c r="A4312" i="15"/>
  <c r="A2461" i="15"/>
  <c r="A2205" i="15"/>
  <c r="A3691" i="15"/>
  <c r="A4868" i="15"/>
  <c r="A3958" i="15"/>
  <c r="A3263" i="15"/>
  <c r="A5571" i="15"/>
  <c r="A4313" i="15"/>
  <c r="A2462" i="15"/>
  <c r="A2206" i="15"/>
  <c r="A3693" i="15"/>
  <c r="A4870" i="15"/>
  <c r="A3960" i="15"/>
  <c r="A4604" i="15"/>
  <c r="A4315" i="15"/>
  <c r="A3265" i="15"/>
  <c r="A2823" i="15"/>
  <c r="A2208" i="15"/>
  <c r="A1933" i="15"/>
  <c r="A5573" i="15"/>
  <c r="A2464" i="15"/>
  <c r="A3694" i="15"/>
  <c r="A4871" i="15"/>
  <c r="A3961" i="15"/>
  <c r="A3266" i="15"/>
  <c r="A5574" i="15"/>
  <c r="A4316" i="15"/>
  <c r="A2465" i="15"/>
  <c r="A2209" i="15"/>
  <c r="A3695" i="15"/>
  <c r="A4872" i="15"/>
  <c r="A3962" i="15"/>
  <c r="A4606" i="15"/>
  <c r="A4317" i="15"/>
  <c r="A3267" i="15"/>
  <c r="A2944" i="15"/>
  <c r="A2825" i="15"/>
  <c r="A2210" i="15"/>
  <c r="A1935" i="15"/>
  <c r="A5320" i="15"/>
  <c r="A5575" i="15"/>
  <c r="A474" i="15"/>
  <c r="A475" i="15"/>
  <c r="A476" i="15"/>
  <c r="A477" i="15"/>
  <c r="A70" i="15"/>
  <c r="A407" i="15"/>
  <c r="A71" i="15"/>
  <c r="A1417" i="15"/>
  <c r="A1418" i="15"/>
  <c r="A2466" i="15"/>
  <c r="A3696" i="15"/>
  <c r="A4873" i="15"/>
  <c r="A3963" i="15"/>
  <c r="A4607" i="15"/>
  <c r="A4318" i="15"/>
  <c r="A3462" i="15"/>
  <c r="A3268" i="15"/>
  <c r="A2826" i="15"/>
  <c r="A2211" i="15"/>
  <c r="A1936" i="15"/>
  <c r="A5358" i="15"/>
  <c r="A5359" i="15"/>
  <c r="A5360" i="15"/>
  <c r="A5576" i="15"/>
  <c r="A107" i="15"/>
  <c r="A108" i="15"/>
  <c r="A109" i="15"/>
  <c r="A110" i="15"/>
  <c r="A65" i="15"/>
  <c r="A343" i="15"/>
  <c r="A66" i="15"/>
  <c r="A1299" i="15"/>
  <c r="A1300" i="15"/>
  <c r="A2467" i="15"/>
  <c r="A3697" i="15"/>
  <c r="A4874" i="15"/>
  <c r="A3964" i="15"/>
  <c r="A4608" i="15"/>
  <c r="A4319" i="15"/>
  <c r="A3269" i="15"/>
  <c r="A2827" i="15"/>
  <c r="A2212" i="15"/>
  <c r="A1937" i="15"/>
  <c r="A5577" i="15"/>
  <c r="A2468" i="15"/>
  <c r="A3698" i="15"/>
  <c r="A4875" i="15"/>
  <c r="A3965" i="15"/>
  <c r="A4609" i="15"/>
  <c r="A4320" i="15"/>
  <c r="A3270" i="15"/>
  <c r="A2828" i="15"/>
  <c r="A2213" i="15"/>
  <c r="A1938" i="15"/>
  <c r="A5578" i="15"/>
  <c r="A2469" i="15"/>
  <c r="A3699" i="15"/>
  <c r="A4876" i="15"/>
  <c r="A3966" i="15"/>
  <c r="A3271" i="15"/>
  <c r="A5579" i="15"/>
  <c r="A4321" i="15"/>
  <c r="A1939" i="15"/>
  <c r="A2470" i="15"/>
  <c r="A2214" i="15"/>
  <c r="A3700" i="15"/>
  <c r="A4877" i="15"/>
  <c r="A3967" i="15"/>
  <c r="A3272" i="15"/>
  <c r="A5580" i="15"/>
  <c r="A4322" i="15"/>
  <c r="A1940" i="15"/>
  <c r="A2471" i="15"/>
  <c r="A3701" i="15"/>
  <c r="A4878" i="15"/>
  <c r="A3968" i="15"/>
  <c r="A4612" i="15"/>
  <c r="A4323" i="15"/>
  <c r="A4066" i="15"/>
  <c r="A3273" i="15"/>
  <c r="A2831" i="15"/>
  <c r="A2216" i="15"/>
  <c r="A1941" i="15"/>
  <c r="A5581" i="15"/>
  <c r="A2472" i="15"/>
  <c r="A3702" i="15"/>
  <c r="A4879" i="15"/>
  <c r="A3969" i="15"/>
  <c r="A4613" i="15"/>
  <c r="A4324" i="15"/>
  <c r="A3274" i="15"/>
  <c r="A2832" i="15"/>
  <c r="A2552" i="15"/>
  <c r="A2217" i="15"/>
  <c r="A1942" i="15"/>
  <c r="A5582" i="15"/>
  <c r="A2473" i="15"/>
  <c r="A3704" i="15"/>
  <c r="A4881" i="15"/>
  <c r="A3971" i="15"/>
  <c r="A4615" i="15"/>
  <c r="A4326" i="15"/>
  <c r="A3276" i="15"/>
  <c r="A2834" i="15"/>
  <c r="A2219" i="15"/>
  <c r="A1944" i="15"/>
  <c r="A5584" i="15"/>
  <c r="A2475" i="15"/>
  <c r="A3705" i="15"/>
  <c r="A4882" i="15"/>
  <c r="A3972" i="15"/>
  <c r="A3277" i="15"/>
  <c r="A4327" i="15"/>
  <c r="A5585" i="15"/>
  <c r="A2476" i="15"/>
  <c r="A2220" i="15"/>
  <c r="A3706" i="15"/>
  <c r="A4883" i="15"/>
  <c r="A3973" i="15"/>
  <c r="A3278" i="15"/>
  <c r="A5586" i="15"/>
  <c r="A4328" i="15"/>
  <c r="A2477" i="15"/>
  <c r="A3707" i="15"/>
  <c r="A4884" i="15"/>
  <c r="A3974" i="15"/>
  <c r="A3279" i="15"/>
  <c r="A5587" i="15"/>
  <c r="A4329" i="15"/>
  <c r="A1947" i="15"/>
  <c r="A2478" i="15"/>
  <c r="A3708" i="15"/>
  <c r="A4885" i="15"/>
  <c r="A3975" i="15"/>
  <c r="A3280" i="15"/>
  <c r="A5588" i="15"/>
  <c r="A4330" i="15"/>
  <c r="A2838" i="15"/>
  <c r="A2479" i="15"/>
  <c r="A2223" i="15"/>
  <c r="A4970" i="15"/>
  <c r="A4981" i="15"/>
  <c r="A3709" i="15"/>
  <c r="A4992" i="15"/>
  <c r="A4886" i="15"/>
  <c r="A3976" i="15"/>
  <c r="A4997" i="15"/>
  <c r="A4998" i="15"/>
  <c r="A4999" i="15"/>
  <c r="A5000" i="15"/>
  <c r="A5001" i="15"/>
  <c r="A5002" i="15"/>
  <c r="A4971" i="15"/>
  <c r="A4620" i="15"/>
  <c r="A4331" i="15"/>
  <c r="A3281" i="15"/>
  <c r="A2839" i="15"/>
  <c r="A2224" i="15"/>
  <c r="A1949" i="15"/>
  <c r="A4972" i="15"/>
  <c r="A4973" i="15"/>
  <c r="A4974" i="15"/>
  <c r="A4975" i="15"/>
  <c r="A4976" i="15"/>
  <c r="A5589" i="15"/>
  <c r="A4977" i="15"/>
  <c r="A4978" i="15"/>
  <c r="A4980" i="15"/>
  <c r="A4989" i="15"/>
  <c r="A4990" i="15"/>
  <c r="A2480" i="15"/>
  <c r="A4991" i="15"/>
  <c r="A4993" i="15"/>
  <c r="A4994" i="15"/>
  <c r="A4996" i="15"/>
  <c r="A3710" i="15"/>
  <c r="A4887" i="15"/>
  <c r="A3977" i="15"/>
  <c r="A3282" i="15"/>
  <c r="A5590" i="15"/>
  <c r="A4332" i="15"/>
  <c r="A1950" i="15"/>
  <c r="A2481" i="15"/>
  <c r="A2225" i="15"/>
  <c r="A3711" i="15"/>
  <c r="A4888" i="15"/>
  <c r="A3978" i="15"/>
  <c r="A4622" i="15"/>
  <c r="A4333" i="15"/>
  <c r="A3283" i="15"/>
  <c r="A2841" i="15"/>
  <c r="A2226" i="15"/>
  <c r="A1951" i="15"/>
  <c r="A5591" i="15"/>
  <c r="A4048" i="15"/>
  <c r="A4049" i="15"/>
  <c r="A4050" i="15"/>
  <c r="A4051" i="15"/>
  <c r="A4052" i="15"/>
  <c r="A4053" i="15"/>
  <c r="A276" i="15"/>
  <c r="A375" i="15"/>
  <c r="A2482" i="15"/>
  <c r="A3712" i="15"/>
  <c r="A4889" i="15"/>
  <c r="A3979" i="15"/>
  <c r="A3284" i="15"/>
  <c r="A5592" i="15"/>
  <c r="A4334" i="15"/>
  <c r="A2483" i="15"/>
  <c r="A2227" i="15"/>
  <c r="A3713" i="15"/>
  <c r="A4890" i="15"/>
  <c r="A3980" i="15"/>
  <c r="A3285" i="15"/>
  <c r="A5593" i="15"/>
  <c r="A4335" i="15"/>
  <c r="A1953" i="15"/>
  <c r="A2484" i="15"/>
  <c r="A2228" i="15"/>
  <c r="A3715" i="15"/>
  <c r="A4892" i="15"/>
  <c r="A3982" i="15"/>
  <c r="A4626" i="15"/>
  <c r="A4337" i="15"/>
  <c r="A3287" i="15"/>
  <c r="A2845" i="15"/>
  <c r="A2230" i="15"/>
  <c r="A1955" i="15"/>
  <c r="A5316" i="15"/>
  <c r="A5317" i="15"/>
  <c r="A5318" i="15"/>
  <c r="A5595" i="15"/>
  <c r="A1310" i="15"/>
  <c r="A1311" i="15"/>
  <c r="A1312" i="15"/>
  <c r="A1313" i="15"/>
  <c r="A1314" i="15"/>
  <c r="A1315" i="15"/>
  <c r="A1316" i="15"/>
  <c r="A1317" i="15"/>
  <c r="A1318" i="15"/>
  <c r="A1319" i="15"/>
  <c r="A2486" i="15"/>
  <c r="A3716" i="15"/>
  <c r="A4893" i="15"/>
  <c r="A3983" i="15"/>
  <c r="A4627" i="15"/>
  <c r="A4338" i="15"/>
  <c r="A3288" i="15"/>
  <c r="A2846" i="15"/>
  <c r="A2231" i="15"/>
  <c r="A1956" i="15"/>
  <c r="A5596" i="15"/>
  <c r="A2487" i="15"/>
  <c r="A3717" i="15"/>
  <c r="A4894" i="15"/>
  <c r="A3984" i="15"/>
  <c r="A4628" i="15"/>
  <c r="A4339" i="15"/>
  <c r="A3289" i="15"/>
  <c r="A2847" i="15"/>
  <c r="A2232" i="15"/>
  <c r="A1957" i="15"/>
  <c r="A5597" i="15"/>
  <c r="A2488" i="15"/>
  <c r="A3718" i="15"/>
  <c r="A4895" i="15"/>
  <c r="A3985" i="15"/>
  <c r="A4629" i="15"/>
  <c r="A4340" i="15"/>
  <c r="A3290" i="15"/>
  <c r="A2848" i="15"/>
  <c r="A2233" i="15"/>
  <c r="A1958" i="15"/>
  <c r="A5302" i="15"/>
  <c r="A5598" i="15"/>
  <c r="A1562" i="15"/>
  <c r="A1563" i="15"/>
  <c r="A1564" i="15"/>
  <c r="A1565" i="15"/>
  <c r="A1566" i="15"/>
  <c r="A1567" i="15"/>
  <c r="A1568" i="15"/>
  <c r="A1569" i="15"/>
  <c r="A1570" i="15"/>
  <c r="A2489" i="15"/>
  <c r="A3719" i="15"/>
  <c r="A4896" i="15"/>
  <c r="A3986" i="15"/>
  <c r="A4630" i="15"/>
  <c r="A4341" i="15"/>
  <c r="A3291" i="15"/>
  <c r="A2849" i="15"/>
  <c r="A2234" i="15"/>
  <c r="A1959" i="15"/>
  <c r="A5599" i="15"/>
  <c r="A2490" i="15"/>
  <c r="A3720" i="15"/>
  <c r="A4897" i="15"/>
  <c r="A3987" i="15"/>
  <c r="A3292" i="15"/>
  <c r="A5600" i="15"/>
  <c r="A4342" i="15"/>
  <c r="A2491" i="15"/>
  <c r="A2235" i="15"/>
  <c r="A3721" i="15"/>
  <c r="A4898" i="15"/>
  <c r="A3988" i="15"/>
  <c r="A3293" i="15"/>
  <c r="A5601" i="15"/>
  <c r="A4343" i="15"/>
  <c r="A2492" i="15"/>
  <c r="A2236" i="15"/>
  <c r="A3722" i="15"/>
  <c r="A4899" i="15"/>
  <c r="A3989" i="15"/>
  <c r="A3294" i="15"/>
  <c r="A5602" i="15"/>
  <c r="A4344" i="15"/>
  <c r="A2493" i="15"/>
  <c r="A2237" i="15"/>
  <c r="A3723" i="15"/>
  <c r="A4900" i="15"/>
  <c r="A3990" i="15"/>
  <c r="A4634" i="15"/>
  <c r="A4345" i="15"/>
  <c r="A3295" i="15"/>
  <c r="A2853" i="15"/>
  <c r="A2238" i="15"/>
  <c r="A1963" i="15"/>
  <c r="A5603" i="15"/>
  <c r="A2494" i="15"/>
  <c r="A3724" i="15"/>
  <c r="A4901" i="15"/>
  <c r="A3991" i="15"/>
  <c r="A4635" i="15"/>
  <c r="A4346" i="15"/>
  <c r="A3296" i="15"/>
  <c r="A2854" i="15"/>
  <c r="A2239" i="15"/>
  <c r="A1964" i="15"/>
  <c r="A5604" i="15"/>
  <c r="A2495" i="15"/>
  <c r="A3726" i="15"/>
  <c r="A4903" i="15"/>
  <c r="A3993" i="15"/>
  <c r="A4637" i="15"/>
  <c r="A4348" i="15"/>
  <c r="A3298" i="15"/>
  <c r="A2856" i="15"/>
  <c r="A2241" i="15"/>
  <c r="A1966" i="15"/>
  <c r="A5606" i="15"/>
  <c r="A2497" i="15"/>
  <c r="A3727" i="15"/>
  <c r="A4904" i="15"/>
  <c r="A3994" i="15"/>
  <c r="A3299" i="15"/>
  <c r="A5607" i="15"/>
  <c r="A4349" i="15"/>
  <c r="A2498" i="15"/>
  <c r="A2242" i="15"/>
  <c r="A3728" i="15"/>
  <c r="A4905" i="15"/>
  <c r="A3995" i="15"/>
  <c r="A3300" i="15"/>
  <c r="A5608" i="15"/>
  <c r="A4350" i="15"/>
  <c r="A2499" i="15"/>
  <c r="A2243" i="15"/>
  <c r="A3729" i="15"/>
  <c r="A4906" i="15"/>
  <c r="A3996" i="15"/>
  <c r="A3301" i="15"/>
  <c r="A5609" i="15"/>
  <c r="A4351" i="15"/>
  <c r="A2500" i="15"/>
  <c r="A2244" i="15"/>
  <c r="A3730" i="15"/>
  <c r="A4907" i="15"/>
  <c r="A3997" i="15"/>
  <c r="A3302" i="15"/>
  <c r="A5610" i="15"/>
  <c r="A4352" i="15"/>
  <c r="A1970" i="15"/>
  <c r="A2501" i="15"/>
  <c r="A2245" i="15"/>
  <c r="A3731" i="15"/>
  <c r="A4908" i="15"/>
  <c r="A3998" i="15"/>
  <c r="A3303" i="15"/>
  <c r="A5611" i="15"/>
  <c r="A4353" i="15"/>
  <c r="A1971" i="15"/>
  <c r="A2502" i="15"/>
  <c r="A2246" i="15"/>
  <c r="A3732" i="15"/>
  <c r="A4909" i="15"/>
  <c r="A3999" i="15"/>
  <c r="A3304" i="15"/>
  <c r="A5612" i="15"/>
  <c r="A4354" i="15"/>
  <c r="A1972" i="15"/>
  <c r="A2503" i="15"/>
  <c r="A2247" i="15"/>
  <c r="A3733" i="15"/>
  <c r="A4910" i="15"/>
  <c r="A4000" i="15"/>
  <c r="A3305" i="15"/>
  <c r="A5613" i="15"/>
  <c r="A4355" i="15"/>
  <c r="A1973" i="15"/>
  <c r="A2504" i="15"/>
  <c r="A2248" i="15"/>
  <c r="A3734" i="15"/>
  <c r="A4911" i="15"/>
  <c r="A4001" i="15"/>
  <c r="A3306" i="15"/>
  <c r="A5614" i="15"/>
  <c r="A4356" i="15"/>
  <c r="A2505" i="15"/>
  <c r="A2249" i="15"/>
  <c r="A3735" i="15"/>
  <c r="A4912" i="15"/>
  <c r="A4002" i="15"/>
  <c r="A3307" i="15"/>
  <c r="A5615" i="15"/>
  <c r="A4357" i="15"/>
  <c r="A1975" i="15"/>
  <c r="A2506" i="15"/>
  <c r="A2250" i="15"/>
  <c r="A3737" i="15"/>
  <c r="A4914" i="15"/>
  <c r="A4004" i="15"/>
  <c r="A4648" i="15"/>
  <c r="A4359" i="15"/>
  <c r="A3309" i="15"/>
  <c r="A2867" i="15"/>
  <c r="A2252" i="15"/>
  <c r="A1977" i="15"/>
  <c r="A5617" i="15"/>
  <c r="A2508" i="15"/>
  <c r="A3738" i="15"/>
  <c r="A4915" i="15"/>
  <c r="A4005" i="15"/>
  <c r="A3310" i="15"/>
  <c r="A5618" i="15"/>
  <c r="A4360" i="15"/>
  <c r="A2509" i="15"/>
  <c r="A2253" i="15"/>
  <c r="A3739" i="15"/>
  <c r="A4916" i="15"/>
  <c r="A4006" i="15"/>
  <c r="A3311" i="15"/>
  <c r="A5619" i="15"/>
  <c r="A4361" i="15"/>
  <c r="A1979" i="15"/>
  <c r="A2510" i="15"/>
  <c r="A2254" i="15"/>
  <c r="A3740" i="15"/>
  <c r="A4917" i="15"/>
  <c r="A4007" i="15"/>
  <c r="A4651" i="15"/>
  <c r="A4362" i="15"/>
  <c r="A3312" i="15"/>
  <c r="A2870" i="15"/>
  <c r="A2255" i="15"/>
  <c r="A1980" i="15"/>
  <c r="A5620" i="15"/>
  <c r="A1431" i="15"/>
  <c r="A1440" i="15"/>
  <c r="A1441" i="15"/>
  <c r="A1442" i="15"/>
  <c r="A1443" i="15"/>
  <c r="A267" i="15"/>
  <c r="A236" i="15"/>
  <c r="A2511" i="15"/>
  <c r="A3741" i="15"/>
  <c r="A4918" i="15"/>
  <c r="A4008" i="15"/>
  <c r="A3313" i="15"/>
  <c r="A5621" i="15"/>
  <c r="A4363" i="15"/>
  <c r="A2512" i="15"/>
  <c r="A2256" i="15"/>
  <c r="A3742" i="15"/>
  <c r="A4919" i="15"/>
  <c r="A4009" i="15"/>
  <c r="A3314" i="15"/>
  <c r="A5622" i="15"/>
  <c r="A4364" i="15"/>
  <c r="A1982" i="15"/>
  <c r="A2513" i="15"/>
  <c r="A2257" i="15"/>
  <c r="A3743" i="15"/>
  <c r="A4920" i="15"/>
  <c r="A4010" i="15"/>
  <c r="A3315" i="15"/>
  <c r="A5623" i="15"/>
  <c r="A4365" i="15"/>
  <c r="A2514" i="15"/>
  <c r="A2258" i="15"/>
  <c r="A3744" i="15"/>
  <c r="A4921" i="15"/>
  <c r="A4011" i="15"/>
  <c r="A4655" i="15"/>
  <c r="A4366" i="15"/>
  <c r="A3316" i="15"/>
  <c r="A2874" i="15"/>
  <c r="A2259" i="15"/>
  <c r="A1984" i="15"/>
  <c r="A5624" i="15"/>
  <c r="A1140" i="15"/>
  <c r="A2515" i="15"/>
  <c r="A3745" i="15"/>
  <c r="A4922" i="15"/>
  <c r="A4012" i="15"/>
  <c r="A3317" i="15"/>
  <c r="A5625" i="15"/>
  <c r="A4367" i="15"/>
  <c r="A2516" i="15"/>
  <c r="A2260" i="15"/>
  <c r="A3746" i="15"/>
  <c r="A4923" i="15"/>
  <c r="A4013" i="15"/>
  <c r="A3318" i="15"/>
  <c r="A5626" i="15"/>
  <c r="A4368" i="15"/>
  <c r="A2517" i="15"/>
  <c r="A2261" i="15"/>
  <c r="A3748" i="15"/>
  <c r="A4925" i="15"/>
  <c r="A4015" i="15"/>
  <c r="A3320" i="15"/>
  <c r="A4370" i="15"/>
  <c r="A5628" i="15"/>
  <c r="A4659" i="15"/>
  <c r="A2519" i="15"/>
  <c r="A2263" i="15"/>
  <c r="A3749" i="15"/>
  <c r="A4926" i="15"/>
  <c r="A4016" i="15"/>
  <c r="A3321" i="15"/>
  <c r="A5629" i="15"/>
  <c r="A4371" i="15"/>
  <c r="A2520" i="15"/>
  <c r="A2264" i="15"/>
  <c r="A3750" i="15"/>
  <c r="A4927" i="15"/>
  <c r="A4017" i="15"/>
  <c r="A3322" i="15"/>
  <c r="A5630" i="15"/>
  <c r="A4372" i="15"/>
  <c r="A2521" i="15"/>
  <c r="A2265" i="15"/>
  <c r="A3751" i="15"/>
  <c r="A4928" i="15"/>
  <c r="A4018" i="15"/>
  <c r="A3323" i="15"/>
  <c r="A5631" i="15"/>
  <c r="A4373" i="15"/>
  <c r="A1991" i="15"/>
  <c r="A2522" i="15"/>
  <c r="A2266" i="15"/>
  <c r="A3752" i="15"/>
  <c r="A4929" i="15"/>
  <c r="A4019" i="15"/>
  <c r="A4663" i="15"/>
  <c r="A4374" i="15"/>
  <c r="A3324" i="15"/>
  <c r="A2882" i="15"/>
  <c r="A2267" i="15"/>
  <c r="A1992" i="15"/>
  <c r="A5632" i="15"/>
  <c r="A2523" i="15"/>
  <c r="A3753" i="15"/>
  <c r="A4930" i="15"/>
  <c r="A4020" i="15"/>
  <c r="A4664" i="15"/>
  <c r="A4375" i="15"/>
  <c r="A3325" i="15"/>
  <c r="A2883" i="15"/>
  <c r="A2268" i="15"/>
  <c r="A1993" i="15"/>
  <c r="A5633" i="15"/>
  <c r="A2524" i="15"/>
  <c r="A3754" i="15"/>
  <c r="A4931" i="15"/>
  <c r="A4021" i="15"/>
  <c r="A3326" i="15"/>
  <c r="A5634" i="15"/>
  <c r="A4376" i="15"/>
  <c r="A2525" i="15"/>
  <c r="A2269" i="15"/>
  <c r="A3755" i="15"/>
  <c r="A4932" i="15"/>
  <c r="A4022" i="15"/>
  <c r="A4666" i="15"/>
  <c r="A4377" i="15"/>
  <c r="A3327" i="15"/>
  <c r="A2885" i="15"/>
  <c r="A2270" i="15"/>
  <c r="A1995" i="15"/>
  <c r="A5635" i="15"/>
  <c r="A2526" i="15"/>
  <c r="A3756" i="15"/>
  <c r="A4933" i="15"/>
  <c r="A4023" i="15"/>
  <c r="A3328" i="15"/>
  <c r="A4378" i="15"/>
  <c r="A5636" i="15"/>
  <c r="A4667" i="15"/>
  <c r="A1996" i="15"/>
  <c r="A2527" i="15"/>
  <c r="A2271" i="15"/>
  <c r="A3757" i="15"/>
  <c r="A4934" i="15"/>
  <c r="A4024" i="15"/>
  <c r="A4668" i="15"/>
  <c r="A4379" i="15"/>
  <c r="A3329" i="15"/>
  <c r="A2887" i="15"/>
  <c r="A2272" i="15"/>
  <c r="A1997" i="15"/>
  <c r="A5637" i="15"/>
  <c r="A2528" i="15"/>
  <c r="A3759" i="15"/>
  <c r="A4936" i="15"/>
  <c r="A4026" i="15"/>
  <c r="A4670" i="15"/>
  <c r="A4381" i="15"/>
  <c r="A3331" i="15"/>
  <c r="A2889" i="15"/>
  <c r="A2274" i="15"/>
  <c r="A1999" i="15"/>
  <c r="A5639" i="15"/>
  <c r="A2530" i="15"/>
  <c r="A3760" i="15"/>
  <c r="A4937" i="15"/>
  <c r="A4027" i="15"/>
  <c r="A4671" i="15"/>
  <c r="A4382" i="15"/>
  <c r="A3332" i="15"/>
  <c r="A2890" i="15"/>
  <c r="A2275" i="15"/>
  <c r="A2000" i="15"/>
  <c r="A5640" i="15"/>
  <c r="A2531" i="15"/>
  <c r="A3761" i="15"/>
  <c r="A4938" i="15"/>
  <c r="A4397" i="15"/>
  <c r="A4148" i="15"/>
  <c r="A4028" i="15"/>
  <c r="A4672" i="15"/>
  <c r="A4383" i="15"/>
  <c r="A3333" i="15"/>
  <c r="A2891" i="15"/>
  <c r="A2276" i="15"/>
  <c r="A2001" i="15"/>
  <c r="A5641" i="15"/>
  <c r="A2532" i="15"/>
  <c r="A3762" i="15"/>
  <c r="A4939" i="15"/>
  <c r="A4029" i="15"/>
  <c r="A4673" i="15"/>
  <c r="A4384" i="15"/>
  <c r="A3334" i="15"/>
  <c r="A2892" i="15"/>
  <c r="A2277" i="15"/>
  <c r="A2002" i="15"/>
  <c r="A5642" i="15"/>
  <c r="A2533" i="15"/>
  <c r="A3763" i="15"/>
  <c r="A4940" i="15"/>
  <c r="A4030" i="15"/>
  <c r="A4674" i="15"/>
  <c r="A4385" i="15"/>
  <c r="A3335" i="15"/>
  <c r="A2893" i="15"/>
  <c r="A2278" i="15"/>
  <c r="A2003" i="15"/>
  <c r="A5643" i="15"/>
  <c r="A2534" i="15"/>
  <c r="A3764" i="15"/>
  <c r="A4941" i="15"/>
  <c r="A4031" i="15"/>
  <c r="A4675" i="15"/>
  <c r="A4386" i="15"/>
  <c r="A3336" i="15"/>
  <c r="A2894" i="15"/>
  <c r="A2279" i="15"/>
  <c r="A2004" i="15"/>
  <c r="A4099" i="15"/>
  <c r="A4100" i="15"/>
  <c r="A4101" i="15"/>
  <c r="A5644" i="15"/>
  <c r="A1657" i="15"/>
  <c r="A1658" i="15"/>
  <c r="A1659" i="15"/>
  <c r="A290" i="15"/>
  <c r="A2535" i="15"/>
  <c r="A5323" i="15"/>
  <c r="A5334" i="15"/>
  <c r="A3765" i="15"/>
  <c r="A5345" i="15"/>
  <c r="A4942" i="15"/>
  <c r="A4032" i="15"/>
  <c r="A5350" i="15"/>
  <c r="A5351" i="15"/>
  <c r="A5352" i="15"/>
  <c r="A5353" i="15"/>
  <c r="A5354" i="15"/>
  <c r="A5355" i="15"/>
  <c r="A5324" i="15"/>
  <c r="A4676" i="15"/>
  <c r="A4387" i="15"/>
  <c r="A3337" i="15"/>
  <c r="A2895" i="15"/>
  <c r="A2280" i="15"/>
  <c r="A2005" i="15"/>
  <c r="A5325" i="15"/>
  <c r="A4119" i="15"/>
  <c r="A5326" i="15"/>
  <c r="A4120" i="15"/>
  <c r="A5327" i="15"/>
  <c r="A4121" i="15"/>
  <c r="A5328" i="15"/>
  <c r="A5329" i="15"/>
  <c r="A5645" i="15"/>
  <c r="A5330" i="15"/>
  <c r="A5331" i="15"/>
  <c r="A5332" i="15"/>
  <c r="A5333" i="15"/>
  <c r="A668" i="15"/>
  <c r="A5335" i="15"/>
  <c r="A669" i="15"/>
  <c r="A5336" i="15"/>
  <c r="A670" i="15"/>
  <c r="A5337" i="15"/>
  <c r="A671" i="15"/>
  <c r="A5338" i="15"/>
  <c r="A672" i="15"/>
  <c r="A5339" i="15"/>
  <c r="A673" i="15"/>
  <c r="A5340" i="15"/>
  <c r="A674" i="15"/>
  <c r="A5341" i="15"/>
  <c r="A5342" i="15"/>
  <c r="A5343" i="15"/>
  <c r="A2536" i="15"/>
  <c r="A5344" i="15"/>
  <c r="A5346" i="15"/>
  <c r="A5347" i="15"/>
  <c r="A5348" i="15"/>
  <c r="A5349" i="15"/>
  <c r="A3766" i="15"/>
  <c r="A4943" i="15"/>
  <c r="A4033" i="15"/>
  <c r="A4677" i="15"/>
  <c r="A4388" i="15"/>
  <c r="A3338" i="15"/>
  <c r="A2896" i="15"/>
  <c r="A2281" i="15"/>
  <c r="A2006" i="15"/>
  <c r="A5646" i="15"/>
  <c r="A2537" i="15"/>
  <c r="A3767" i="15"/>
  <c r="A4944" i="15"/>
  <c r="A4034" i="15"/>
  <c r="A4678" i="15"/>
  <c r="A4389" i="15"/>
  <c r="A3339" i="15"/>
  <c r="A2897" i="15"/>
  <c r="A2282" i="15"/>
  <c r="A2007" i="15"/>
  <c r="A4124" i="15"/>
  <c r="A4125" i="15"/>
  <c r="A4126" i="15"/>
  <c r="A5647" i="15"/>
  <c r="A233" i="15"/>
  <c r="A450" i="15"/>
  <c r="A451" i="15"/>
  <c r="A452" i="15"/>
  <c r="A453" i="15"/>
  <c r="A454" i="15"/>
  <c r="A455" i="15"/>
  <c r="A456" i="15"/>
  <c r="A457" i="15"/>
  <c r="A2538" i="15"/>
  <c r="A3768" i="15"/>
  <c r="A4945" i="15"/>
  <c r="A4035" i="15"/>
  <c r="A4679" i="15"/>
  <c r="A4390" i="15"/>
  <c r="A3340" i="15"/>
  <c r="A2898" i="15"/>
  <c r="A2283" i="15"/>
  <c r="A2008" i="15"/>
  <c r="A5648" i="15"/>
  <c r="A2539" i="15"/>
  <c r="A3517" i="15"/>
  <c r="A4694" i="15"/>
  <c r="A3784" i="15"/>
  <c r="A4428" i="15"/>
  <c r="A4157" i="15"/>
  <c r="A3089" i="15"/>
  <c r="A2647" i="15"/>
  <c r="A2032" i="15"/>
  <c r="A1757" i="15"/>
  <c r="A4681" i="15"/>
  <c r="A4682" i="15"/>
  <c r="A4683" i="15"/>
  <c r="A5397" i="15"/>
  <c r="A1402" i="15"/>
  <c r="A814" i="15"/>
  <c r="A815" i="15"/>
  <c r="A816" i="15"/>
  <c r="A817" i="15"/>
  <c r="A818" i="15"/>
  <c r="A819" i="15"/>
  <c r="A820" i="15"/>
  <c r="A821" i="15"/>
  <c r="A2288" i="15"/>
  <c r="A3518" i="15"/>
  <c r="A4695" i="15"/>
  <c r="A3785" i="15"/>
  <c r="A4429" i="15"/>
  <c r="A4158" i="15"/>
  <c r="A3090" i="15"/>
  <c r="A2648" i="15"/>
  <c r="A2033" i="15"/>
  <c r="A1758" i="15"/>
  <c r="A4391" i="15"/>
  <c r="A4392" i="15"/>
  <c r="A4393" i="15"/>
  <c r="A5398" i="15"/>
  <c r="A1079" i="15"/>
  <c r="A651" i="15"/>
  <c r="A652" i="15"/>
  <c r="A653" i="15"/>
  <c r="A654" i="15"/>
  <c r="A655" i="15"/>
  <c r="A656" i="15"/>
  <c r="A657" i="15"/>
  <c r="A658" i="15"/>
  <c r="A2289" i="15"/>
  <c r="A3519" i="15"/>
  <c r="A4696" i="15"/>
  <c r="A3786" i="15"/>
  <c r="A4430" i="15"/>
  <c r="A4159" i="15"/>
  <c r="A3091" i="15"/>
  <c r="A2649" i="15"/>
  <c r="A2034" i="15"/>
  <c r="A1759" i="15"/>
  <c r="A5399" i="15"/>
  <c r="A2290" i="15"/>
  <c r="A3520" i="15"/>
  <c r="A4697" i="15"/>
  <c r="A3787" i="15"/>
  <c r="A4431" i="15"/>
  <c r="A4160" i="15"/>
  <c r="A3092" i="15"/>
  <c r="A2650" i="15"/>
  <c r="A2035" i="15"/>
  <c r="A1760" i="15"/>
  <c r="A5400" i="15"/>
  <c r="A2291" i="15"/>
  <c r="A3521" i="15"/>
  <c r="A4698" i="15"/>
  <c r="A3788" i="15"/>
  <c r="A4432" i="15"/>
  <c r="A4161" i="15"/>
  <c r="A3093" i="15"/>
  <c r="A2651" i="15"/>
  <c r="A2036" i="15"/>
  <c r="A1761" i="15"/>
  <c r="A5401" i="15"/>
  <c r="A1020" i="15"/>
  <c r="A855" i="15"/>
  <c r="A2292" i="15"/>
  <c r="A3522" i="15"/>
  <c r="A4699" i="15"/>
  <c r="A3789" i="15"/>
  <c r="A4433" i="15"/>
  <c r="A4162" i="15"/>
  <c r="A3094" i="15"/>
  <c r="A2652" i="15"/>
  <c r="A2037" i="15"/>
  <c r="A1762" i="15"/>
  <c r="A4394" i="15"/>
  <c r="A4395" i="15"/>
  <c r="A4396" i="15"/>
  <c r="A5402" i="15"/>
  <c r="A1347" i="15"/>
  <c r="A1348" i="15"/>
  <c r="A1349" i="15"/>
  <c r="A1350" i="15"/>
  <c r="A1351" i="15"/>
  <c r="A1352" i="15"/>
  <c r="A1353" i="15"/>
  <c r="A2293" i="15"/>
  <c r="A3523" i="15"/>
  <c r="A4700" i="15"/>
  <c r="A3790" i="15"/>
  <c r="A4434" i="15"/>
  <c r="A4163" i="15"/>
  <c r="A3095" i="15"/>
  <c r="A2653" i="15"/>
  <c r="A2038" i="15"/>
  <c r="A1763" i="15"/>
  <c r="A4136" i="15"/>
  <c r="A4137" i="15"/>
  <c r="A4138" i="15"/>
  <c r="A5403" i="15"/>
  <c r="A1080" i="15"/>
  <c r="A1081" i="15"/>
  <c r="A1082" i="15"/>
  <c r="A1083" i="15"/>
  <c r="A1084" i="15"/>
  <c r="A1085" i="15"/>
  <c r="A1086" i="15"/>
  <c r="A2294" i="15"/>
  <c r="A3524" i="15"/>
  <c r="A4701" i="15"/>
  <c r="A3791" i="15"/>
  <c r="A4435" i="15"/>
  <c r="A4164" i="15"/>
  <c r="A3096" i="15"/>
  <c r="A2654" i="15"/>
  <c r="A2039" i="15"/>
  <c r="A1764" i="15"/>
  <c r="A5404" i="15"/>
  <c r="A2295" i="15"/>
  <c r="A3525" i="15"/>
  <c r="A4702" i="15"/>
  <c r="A3792" i="15"/>
  <c r="A4436" i="15"/>
  <c r="A4165" i="15"/>
  <c r="A3097" i="15"/>
  <c r="A2655" i="15"/>
  <c r="A2040" i="15"/>
  <c r="A1765" i="15"/>
  <c r="A5405" i="15"/>
  <c r="A834" i="15"/>
  <c r="A835" i="15"/>
  <c r="A836" i="15"/>
  <c r="A837" i="15"/>
  <c r="A838" i="15"/>
  <c r="A839" i="15"/>
  <c r="A840" i="15"/>
  <c r="A841" i="15"/>
  <c r="A2296" i="15"/>
  <c r="A3526" i="15"/>
  <c r="A4703" i="15"/>
  <c r="A3793" i="15"/>
  <c r="A4437" i="15"/>
  <c r="A4166" i="15"/>
  <c r="A3098" i="15"/>
  <c r="A2656" i="15"/>
  <c r="A2041" i="15"/>
  <c r="A1766" i="15"/>
  <c r="A5406" i="15"/>
  <c r="A2297" i="15"/>
  <c r="A3528" i="15"/>
  <c r="A4705" i="15"/>
  <c r="A3795" i="15"/>
  <c r="A4439" i="15"/>
  <c r="A4168" i="15"/>
  <c r="A3100" i="15"/>
  <c r="A2658" i="15"/>
  <c r="A2043" i="15"/>
  <c r="A1768" i="15"/>
  <c r="A5408" i="15"/>
  <c r="A2299" i="15"/>
  <c r="A3529" i="15"/>
  <c r="A4706" i="15"/>
  <c r="A3796" i="15"/>
  <c r="A4440" i="15"/>
  <c r="A4169" i="15"/>
  <c r="A3101" i="15"/>
  <c r="A2659" i="15"/>
  <c r="A2044" i="15"/>
  <c r="A1769" i="15"/>
  <c r="A5409" i="15"/>
  <c r="A2300" i="15"/>
  <c r="A3530" i="15"/>
  <c r="A4707" i="15"/>
  <c r="A3797" i="15"/>
  <c r="A3102" i="15"/>
  <c r="A5410" i="15"/>
  <c r="A4170" i="15"/>
  <c r="A1770" i="15"/>
  <c r="A2301" i="15"/>
  <c r="A2045" i="15"/>
  <c r="A3531" i="15"/>
  <c r="A4708" i="15"/>
  <c r="A3798" i="15"/>
  <c r="A3103" i="15"/>
  <c r="A5411" i="15"/>
  <c r="A4171" i="15"/>
  <c r="A2302" i="15"/>
  <c r="A2046" i="15"/>
  <c r="A3532" i="15"/>
  <c r="A4709" i="15"/>
  <c r="A3799" i="15"/>
  <c r="A3104" i="15"/>
  <c r="A4172" i="15"/>
  <c r="A5412" i="15"/>
  <c r="A1772" i="15"/>
  <c r="A2303" i="15"/>
  <c r="A2047" i="15"/>
  <c r="A3533" i="15"/>
  <c r="A4710" i="15"/>
  <c r="A3800" i="15"/>
  <c r="A4444" i="15"/>
  <c r="A4173" i="15"/>
  <c r="A3105" i="15"/>
  <c r="A2663" i="15"/>
  <c r="A2048" i="15"/>
  <c r="A1773" i="15"/>
  <c r="A5413" i="15"/>
  <c r="A2304" i="15"/>
  <c r="A3534" i="15"/>
  <c r="A4711" i="15"/>
  <c r="A3801" i="15"/>
  <c r="A4445" i="15"/>
  <c r="A4174" i="15"/>
  <c r="A3106" i="15"/>
  <c r="A2664" i="15"/>
  <c r="A2049" i="15"/>
  <c r="A1774" i="15"/>
  <c r="A5414" i="15"/>
  <c r="A2305" i="15"/>
  <c r="A3535" i="15"/>
  <c r="A4712" i="15"/>
  <c r="A3802" i="15"/>
  <c r="A4446" i="15"/>
  <c r="A4175" i="15"/>
  <c r="A3107" i="15"/>
  <c r="A2665" i="15"/>
  <c r="A2050" i="15"/>
  <c r="A1775" i="15"/>
  <c r="A5415" i="15"/>
  <c r="A2306" i="15"/>
  <c r="A3536" i="15"/>
  <c r="A4713" i="15"/>
  <c r="A3803" i="15"/>
  <c r="A4447" i="15"/>
  <c r="A4176" i="15"/>
  <c r="A3108" i="15"/>
  <c r="A2666" i="15"/>
  <c r="A2051" i="15"/>
  <c r="A1776" i="15"/>
  <c r="A5416" i="15"/>
  <c r="A2953" i="15"/>
  <c r="A2954" i="15"/>
  <c r="A2955" i="15"/>
  <c r="A2956" i="15"/>
  <c r="A2957" i="15"/>
  <c r="A2958" i="15"/>
  <c r="A225" i="15"/>
  <c r="A117" i="15"/>
  <c r="A2307" i="15"/>
  <c r="A3537" i="15"/>
  <c r="A4714" i="15"/>
  <c r="A3804" i="15"/>
  <c r="A4448" i="15"/>
  <c r="A4177" i="15"/>
  <c r="A3109" i="15"/>
  <c r="A2667" i="15"/>
  <c r="A2052" i="15"/>
  <c r="A1777" i="15"/>
  <c r="A5417" i="15"/>
  <c r="A2998" i="15"/>
  <c r="A2999" i="15"/>
  <c r="A3000" i="15"/>
  <c r="A53" i="15"/>
  <c r="A448" i="15"/>
  <c r="A449" i="15"/>
  <c r="A160" i="15"/>
  <c r="A145" i="15"/>
  <c r="A2308" i="15"/>
  <c r="A3539" i="15"/>
  <c r="A4716" i="15"/>
  <c r="A3806" i="15"/>
  <c r="A4450" i="15"/>
  <c r="A4179" i="15"/>
  <c r="A3111" i="15"/>
  <c r="A2669" i="15"/>
  <c r="A2054" i="15"/>
  <c r="A1779" i="15"/>
  <c r="A5419" i="15"/>
  <c r="A2310" i="15"/>
  <c r="A3540" i="15"/>
  <c r="A4717" i="15"/>
  <c r="A3807" i="15"/>
  <c r="A4451" i="15"/>
  <c r="A4180" i="15"/>
  <c r="A3112" i="15"/>
  <c r="A2670" i="15"/>
  <c r="A2055" i="15"/>
  <c r="A1780" i="15"/>
  <c r="A5420" i="15"/>
  <c r="A2311" i="15"/>
  <c r="A3541" i="15"/>
  <c r="A4718" i="15"/>
  <c r="A3808" i="15"/>
  <c r="A4452" i="15"/>
  <c r="A4181" i="15"/>
  <c r="A3113" i="15"/>
  <c r="A2671" i="15"/>
  <c r="A2056" i="15"/>
  <c r="A1781" i="15"/>
  <c r="A5421" i="15"/>
  <c r="A2312" i="15"/>
  <c r="A3542" i="15"/>
  <c r="A4719" i="15"/>
  <c r="A3809" i="15"/>
  <c r="A4453" i="15"/>
  <c r="A4182" i="15"/>
  <c r="A3114" i="15"/>
  <c r="A2672" i="15"/>
  <c r="A2057" i="15"/>
  <c r="A1782" i="15"/>
  <c r="A5422" i="15"/>
  <c r="A2313" i="15"/>
  <c r="A3543" i="15"/>
  <c r="A4720" i="15"/>
  <c r="A3810" i="15"/>
  <c r="A4454" i="15"/>
  <c r="A4183" i="15"/>
  <c r="A3115" i="15"/>
  <c r="A2673" i="15"/>
  <c r="A2058" i="15"/>
  <c r="A1783" i="15"/>
  <c r="A5423" i="15"/>
  <c r="A2314" i="15"/>
  <c r="A3544" i="15"/>
  <c r="A4721" i="15"/>
  <c r="A3811" i="15"/>
  <c r="A4455" i="15"/>
  <c r="A4184" i="15"/>
  <c r="A3116" i="15"/>
  <c r="A2674" i="15"/>
  <c r="A2059" i="15"/>
  <c r="A1784" i="15"/>
  <c r="A5424" i="15"/>
  <c r="A2315" i="15"/>
  <c r="A3545" i="15"/>
  <c r="A4722" i="15"/>
  <c r="A3812" i="15"/>
  <c r="A4456" i="15"/>
  <c r="A4185" i="15"/>
  <c r="A3117" i="15"/>
  <c r="A2675" i="15"/>
  <c r="A2060" i="15"/>
  <c r="A1785" i="15"/>
  <c r="A5425" i="15"/>
  <c r="A2316" i="15"/>
  <c r="A3546" i="15"/>
  <c r="A4723" i="15"/>
  <c r="A3813" i="15"/>
  <c r="A4457" i="15"/>
  <c r="A4186" i="15"/>
  <c r="A3118" i="15"/>
  <c r="A2676" i="15"/>
  <c r="A2061" i="15"/>
  <c r="A1786" i="15"/>
  <c r="A5426" i="15"/>
  <c r="A2317" i="15"/>
  <c r="A3547" i="15"/>
  <c r="A4724" i="15"/>
  <c r="A3814" i="15"/>
  <c r="A4458" i="15"/>
  <c r="A4187" i="15"/>
  <c r="A3119" i="15"/>
  <c r="A2677" i="15"/>
  <c r="A2062" i="15"/>
  <c r="A1787" i="15"/>
  <c r="A5427" i="15"/>
  <c r="A2318" i="15"/>
  <c r="A3548" i="15"/>
  <c r="A4725" i="15"/>
  <c r="A3815" i="15"/>
  <c r="A4459" i="15"/>
  <c r="A4188" i="15"/>
  <c r="A3120" i="15"/>
  <c r="A2678" i="15"/>
  <c r="A2063" i="15"/>
  <c r="A1788" i="15"/>
  <c r="A5428" i="15"/>
  <c r="A2319" i="15"/>
  <c r="A3550" i="15"/>
  <c r="A4727" i="15"/>
  <c r="A3817" i="15"/>
  <c r="A3122" i="15"/>
  <c r="A5430" i="15"/>
  <c r="A4190" i="15"/>
  <c r="A2321" i="15"/>
  <c r="A2065" i="15"/>
  <c r="A3551" i="15"/>
  <c r="A4728" i="15"/>
  <c r="A3818" i="15"/>
  <c r="A3123" i="15"/>
  <c r="A5431" i="15"/>
  <c r="A4191" i="15"/>
  <c r="A2322" i="15"/>
  <c r="A3552" i="15"/>
  <c r="A4729" i="15"/>
  <c r="A3819" i="15"/>
  <c r="A4463" i="15"/>
  <c r="A4192" i="15"/>
  <c r="A3124" i="15"/>
  <c r="A2682" i="15"/>
  <c r="A2067" i="15"/>
  <c r="A1792" i="15"/>
  <c r="A4946" i="15"/>
  <c r="A4081" i="15"/>
  <c r="A5432" i="15"/>
  <c r="A3780" i="15"/>
  <c r="A3781" i="15"/>
  <c r="A559" i="15"/>
  <c r="A560" i="15"/>
  <c r="A561" i="15"/>
  <c r="A562" i="15"/>
  <c r="A563" i="15"/>
  <c r="A564" i="15"/>
  <c r="A565" i="15"/>
  <c r="A2323" i="15"/>
  <c r="A3553" i="15"/>
  <c r="A4730" i="15"/>
  <c r="A3820" i="15"/>
  <c r="A4464" i="15"/>
  <c r="A4193" i="15"/>
  <c r="A3125" i="15"/>
  <c r="A2683" i="15"/>
  <c r="A2068" i="15"/>
  <c r="A1793" i="15"/>
  <c r="A5433" i="15"/>
  <c r="A2324" i="15"/>
  <c r="A3554" i="15"/>
  <c r="A4731" i="15"/>
  <c r="A3821" i="15"/>
  <c r="A4465" i="15"/>
  <c r="A4194" i="15"/>
  <c r="A3126" i="15"/>
  <c r="A2684" i="15"/>
  <c r="A2069" i="15"/>
  <c r="A1794" i="15"/>
  <c r="A5434" i="15"/>
  <c r="A2325" i="15"/>
  <c r="A3555" i="15"/>
  <c r="A4732" i="15"/>
  <c r="A3822" i="15"/>
  <c r="A4466" i="15"/>
  <c r="A4195" i="15"/>
  <c r="A3127" i="15"/>
  <c r="A2685" i="15"/>
  <c r="A2070" i="15"/>
  <c r="A1795" i="15"/>
  <c r="A4398" i="15"/>
  <c r="A5435" i="15"/>
  <c r="A2910" i="15"/>
  <c r="A2911" i="15"/>
  <c r="A2912" i="15"/>
  <c r="A2913" i="15"/>
  <c r="A2914" i="15"/>
  <c r="A2915" i="15"/>
  <c r="A230" i="15"/>
  <c r="A359" i="15"/>
  <c r="A2326" i="15"/>
  <c r="A3556" i="15"/>
  <c r="A4733" i="15"/>
  <c r="A3823" i="15"/>
  <c r="A4467" i="15"/>
  <c r="A4196" i="15"/>
  <c r="A3128" i="15"/>
  <c r="A2686" i="15"/>
  <c r="A2071" i="15"/>
  <c r="A1796" i="15"/>
  <c r="A5436" i="15"/>
  <c r="A2327" i="15"/>
  <c r="A3557" i="15"/>
  <c r="A4734" i="15"/>
  <c r="A3824" i="15"/>
  <c r="A4468" i="15"/>
  <c r="A4197" i="15"/>
  <c r="A3129" i="15"/>
  <c r="A2687" i="15"/>
  <c r="A2072" i="15"/>
  <c r="A1797" i="15"/>
  <c r="A5437" i="15"/>
  <c r="A2328" i="15"/>
  <c r="A3558" i="15"/>
  <c r="A4735" i="15"/>
  <c r="A3825" i="15"/>
  <c r="A3130" i="15"/>
  <c r="A5438" i="15"/>
  <c r="A4198" i="15"/>
  <c r="A1798" i="15"/>
  <c r="A2329" i="15"/>
  <c r="A3559" i="15"/>
  <c r="A4736" i="15"/>
  <c r="A3826" i="15"/>
  <c r="A3131" i="15"/>
  <c r="A5439" i="15"/>
  <c r="A4199" i="15"/>
  <c r="A1799" i="15"/>
  <c r="A2330" i="15"/>
  <c r="A2074" i="15"/>
  <c r="A3561" i="15"/>
  <c r="A4738" i="15"/>
  <c r="A3828" i="15"/>
  <c r="A4472" i="15"/>
  <c r="A4201" i="15"/>
  <c r="A3133" i="15"/>
  <c r="A2691" i="15"/>
  <c r="A2076" i="15"/>
  <c r="A1801" i="15"/>
  <c r="A4425" i="15"/>
  <c r="A5441" i="15"/>
  <c r="A1376" i="15"/>
  <c r="A1377" i="15"/>
  <c r="A1378" i="15"/>
  <c r="A1379" i="15"/>
  <c r="A1380" i="15"/>
  <c r="A1381" i="15"/>
  <c r="A1382" i="15"/>
  <c r="A1383" i="15"/>
  <c r="A1384" i="15"/>
  <c r="A1385" i="15"/>
  <c r="A2332" i="15"/>
  <c r="A3562" i="15"/>
  <c r="A4739" i="15"/>
  <c r="A3829" i="15"/>
  <c r="A3134" i="15"/>
  <c r="A5442" i="15"/>
  <c r="A4202" i="15"/>
  <c r="A2333" i="15"/>
  <c r="A2077" i="15"/>
  <c r="A3563" i="15"/>
  <c r="A4740" i="15"/>
  <c r="A3830" i="15"/>
  <c r="A4474" i="15"/>
  <c r="A4203" i="15"/>
  <c r="A3135" i="15"/>
  <c r="A2693" i="15"/>
  <c r="A2078" i="15"/>
  <c r="A1803" i="15"/>
  <c r="A5443" i="15"/>
  <c r="A2334" i="15"/>
  <c r="A3564" i="15"/>
  <c r="A4741" i="15"/>
  <c r="A3831" i="15"/>
  <c r="A4475" i="15"/>
  <c r="A4204" i="15"/>
  <c r="A3136" i="15"/>
  <c r="A2694" i="15"/>
  <c r="A2079" i="15"/>
  <c r="A1804" i="15"/>
  <c r="A5444" i="15"/>
  <c r="A2335" i="15"/>
  <c r="A3565" i="15"/>
  <c r="A4742" i="15"/>
  <c r="A3832" i="15"/>
  <c r="A4476" i="15"/>
  <c r="A4205" i="15"/>
  <c r="A3137" i="15"/>
  <c r="A2695" i="15"/>
  <c r="A2080" i="15"/>
  <c r="A1805" i="15"/>
  <c r="A5445" i="15"/>
  <c r="A2336" i="15"/>
  <c r="A3566" i="15"/>
  <c r="A4743" i="15"/>
  <c r="A3833" i="15"/>
  <c r="A4477" i="15"/>
  <c r="A4206" i="15"/>
  <c r="A3138" i="15"/>
  <c r="A2696" i="15"/>
  <c r="A2081" i="15"/>
  <c r="A1806" i="15"/>
  <c r="A5446" i="15"/>
  <c r="A2337" i="15"/>
  <c r="A3567" i="15"/>
  <c r="A4744" i="15"/>
  <c r="A3834" i="15"/>
  <c r="A4478" i="15"/>
  <c r="A4207" i="15"/>
  <c r="A3139" i="15"/>
  <c r="A2697" i="15"/>
  <c r="A2082" i="15"/>
  <c r="A1807" i="15"/>
  <c r="A5447" i="15"/>
  <c r="A2338" i="15"/>
  <c r="A3568" i="15"/>
  <c r="A4745" i="15"/>
  <c r="A3835" i="15"/>
  <c r="A4479" i="15"/>
  <c r="A4208" i="15"/>
  <c r="A3140" i="15"/>
  <c r="A2698" i="15"/>
  <c r="A2083" i="15"/>
  <c r="A1808" i="15"/>
  <c r="A5448" i="15"/>
  <c r="A3062" i="15"/>
  <c r="A2339" i="15"/>
  <c r="A3569" i="15"/>
  <c r="A4746" i="15"/>
  <c r="A3836" i="15"/>
  <c r="A4480" i="15"/>
  <c r="A4209" i="15"/>
  <c r="A3141" i="15"/>
  <c r="A2699" i="15"/>
  <c r="A2084" i="15"/>
  <c r="A1809" i="15"/>
  <c r="A5449" i="15"/>
  <c r="A2340" i="15"/>
  <c r="A3570" i="15"/>
  <c r="A4747" i="15"/>
  <c r="A3837" i="15"/>
  <c r="A4481" i="15"/>
  <c r="A4210" i="15"/>
  <c r="A3142" i="15"/>
  <c r="A2700" i="15"/>
  <c r="A2085" i="15"/>
  <c r="A1810" i="15"/>
  <c r="A5450" i="15"/>
  <c r="A2341" i="15"/>
  <c r="A3572" i="15"/>
  <c r="A4749" i="15"/>
  <c r="A3839" i="15"/>
  <c r="A4483" i="15"/>
  <c r="A4212" i="15"/>
  <c r="A3144" i="15"/>
  <c r="A2702" i="15"/>
  <c r="A2087" i="15"/>
  <c r="A1812" i="15"/>
  <c r="A5452" i="15"/>
  <c r="A2588" i="15"/>
  <c r="A2589" i="15"/>
  <c r="A1095" i="15"/>
  <c r="A19" i="15"/>
  <c r="A1096" i="15"/>
  <c r="A1097" i="15"/>
  <c r="A1098" i="15"/>
  <c r="A1099" i="15"/>
  <c r="A1100" i="15"/>
  <c r="A1101" i="15"/>
  <c r="A392" i="15"/>
  <c r="A2343" i="15"/>
  <c r="A3573" i="15"/>
  <c r="A4750" i="15"/>
  <c r="A3840" i="15"/>
  <c r="A4484" i="15"/>
  <c r="A4213" i="15"/>
  <c r="A3145" i="15"/>
  <c r="A2703" i="15"/>
  <c r="A2088" i="15"/>
  <c r="A1813" i="15"/>
  <c r="A5453" i="15"/>
  <c r="A2344" i="15"/>
  <c r="A3574" i="15"/>
  <c r="A4751" i="15"/>
  <c r="A3841" i="15"/>
  <c r="A4485" i="15"/>
  <c r="A4214" i="15"/>
  <c r="A3146" i="15"/>
  <c r="A2704" i="15"/>
  <c r="A2089" i="15"/>
  <c r="A1814" i="15"/>
  <c r="A5454" i="15"/>
  <c r="A2345" i="15"/>
  <c r="A3575" i="15"/>
  <c r="A4752" i="15"/>
  <c r="A3842" i="15"/>
  <c r="A4486" i="15"/>
  <c r="A4215" i="15"/>
  <c r="A3147" i="15"/>
  <c r="A2705" i="15"/>
  <c r="A2090" i="15"/>
  <c r="A1815" i="15"/>
  <c r="A4680" i="15"/>
  <c r="A4112" i="15"/>
  <c r="A4113" i="15"/>
  <c r="A5455" i="15"/>
  <c r="A1490" i="15"/>
  <c r="A1491" i="15"/>
  <c r="A1492" i="15"/>
  <c r="A1493" i="15"/>
  <c r="A1494" i="15"/>
  <c r="A1495" i="15"/>
  <c r="A1496" i="15"/>
  <c r="A1497" i="15"/>
  <c r="A1498" i="15"/>
  <c r="A1499" i="15"/>
  <c r="A2346" i="15"/>
  <c r="A3576" i="15"/>
  <c r="A4753" i="15"/>
  <c r="A3843" i="15"/>
  <c r="A4487" i="15"/>
  <c r="A4216" i="15"/>
  <c r="A3148" i="15"/>
  <c r="A2706" i="15"/>
  <c r="A2091" i="15"/>
  <c r="A1816" i="15"/>
  <c r="A4949" i="15"/>
  <c r="A5456" i="15"/>
  <c r="A1028" i="15"/>
  <c r="A1029" i="15"/>
  <c r="A1030" i="15"/>
  <c r="A1031" i="15"/>
  <c r="A1032" i="15"/>
  <c r="A1033" i="15"/>
  <c r="A1034" i="15"/>
  <c r="A1035" i="15"/>
  <c r="A1036" i="15"/>
  <c r="A1037" i="15"/>
  <c r="A2347" i="15"/>
  <c r="A3577" i="15"/>
  <c r="A4754" i="15"/>
  <c r="A3844" i="15"/>
  <c r="A4488" i="15"/>
  <c r="A4217" i="15"/>
  <c r="A3149" i="15"/>
  <c r="A2707" i="15"/>
  <c r="A2092" i="15"/>
  <c r="A1817" i="15"/>
  <c r="A5457" i="15"/>
  <c r="A2348" i="15"/>
  <c r="A3578" i="15"/>
  <c r="A4755" i="15"/>
  <c r="A3845" i="15"/>
  <c r="A4489" i="15"/>
  <c r="A4218" i="15"/>
  <c r="A3150" i="15"/>
  <c r="A2708" i="15"/>
  <c r="A2093" i="15"/>
  <c r="A1818" i="15"/>
  <c r="A5458" i="15"/>
  <c r="A2349" i="15"/>
  <c r="A3579" i="15"/>
  <c r="A4756" i="15"/>
  <c r="A3846" i="15"/>
  <c r="A4490" i="15"/>
  <c r="A4219" i="15"/>
  <c r="A3151" i="15"/>
  <c r="A2709" i="15"/>
  <c r="A2094" i="15"/>
  <c r="A1819" i="15"/>
  <c r="A5459" i="15"/>
  <c r="A2350" i="15"/>
  <c r="A3580" i="15"/>
  <c r="A4757" i="15"/>
  <c r="A3847" i="15"/>
  <c r="A4491" i="15"/>
  <c r="A4220" i="15"/>
  <c r="A3152" i="15"/>
  <c r="A2710" i="15"/>
  <c r="A2095" i="15"/>
  <c r="A1820" i="15"/>
  <c r="A5460" i="15"/>
  <c r="A2351" i="15"/>
  <c r="A3581" i="15"/>
  <c r="A4758" i="15"/>
  <c r="A3848" i="15"/>
  <c r="A4492" i="15"/>
  <c r="A4221" i="15"/>
  <c r="A3153" i="15"/>
  <c r="A2711" i="15"/>
  <c r="A2096" i="15"/>
  <c r="A1821" i="15"/>
  <c r="A4094" i="15"/>
  <c r="A4950" i="15"/>
  <c r="A4951" i="15"/>
  <c r="A5461" i="15"/>
  <c r="A1660" i="15"/>
  <c r="A1661" i="15"/>
  <c r="A1662" i="15"/>
  <c r="A1663" i="15"/>
  <c r="A1664" i="15"/>
  <c r="A1665" i="15"/>
  <c r="A1666" i="15"/>
  <c r="A1667" i="15"/>
  <c r="A1668" i="15"/>
  <c r="A1669" i="15"/>
  <c r="A2352" i="15"/>
  <c r="A3583" i="15"/>
  <c r="A4760" i="15"/>
  <c r="A3850" i="15"/>
  <c r="A4494" i="15"/>
  <c r="A4223" i="15"/>
  <c r="A3155" i="15"/>
  <c r="A2713" i="15"/>
  <c r="A2098" i="15"/>
  <c r="A1823" i="15"/>
  <c r="A5463" i="15"/>
  <c r="A3491" i="15"/>
  <c r="A3492" i="15"/>
  <c r="A3493" i="15"/>
  <c r="A3494" i="15"/>
  <c r="A3495" i="15"/>
  <c r="A3496" i="15"/>
  <c r="A273" i="15"/>
  <c r="A401" i="15"/>
  <c r="A2354" i="15"/>
  <c r="A3584" i="15"/>
  <c r="A4761" i="15"/>
  <c r="A3851" i="15"/>
  <c r="A3156" i="15"/>
  <c r="A5464" i="15"/>
  <c r="A4224" i="15"/>
  <c r="A2355" i="15"/>
  <c r="A3585" i="15"/>
  <c r="A4762" i="15"/>
  <c r="A3852" i="15"/>
  <c r="A3157" i="15"/>
  <c r="A5465" i="15"/>
  <c r="A4225" i="15"/>
  <c r="A2356" i="15"/>
  <c r="A2100" i="15"/>
  <c r="A3586" i="15"/>
  <c r="A4763" i="15"/>
  <c r="A3853" i="15"/>
  <c r="A3158" i="15"/>
  <c r="A5466" i="15"/>
  <c r="A4226" i="15"/>
  <c r="A2357" i="15"/>
  <c r="A3587" i="15"/>
  <c r="A4764" i="15"/>
  <c r="A3854" i="15"/>
  <c r="A3159" i="15"/>
  <c r="A4227" i="15"/>
  <c r="A5467" i="15"/>
  <c r="A2358" i="15"/>
  <c r="A3588" i="15"/>
  <c r="A4765" i="15"/>
  <c r="A3855" i="15"/>
  <c r="A4499" i="15"/>
  <c r="A4228" i="15"/>
  <c r="A3160" i="15"/>
  <c r="A2718" i="15"/>
  <c r="A2103" i="15"/>
  <c r="A1828" i="15"/>
  <c r="A5468" i="15"/>
  <c r="A2359" i="15"/>
  <c r="A3589" i="15"/>
  <c r="A4766" i="15"/>
  <c r="A3856" i="15"/>
  <c r="A3161" i="15"/>
  <c r="A5469" i="15"/>
  <c r="A4229" i="15"/>
  <c r="A2360" i="15"/>
  <c r="A2104" i="15"/>
  <c r="A3590" i="15"/>
  <c r="A4767" i="15"/>
  <c r="A3857" i="15"/>
  <c r="A3162" i="15"/>
  <c r="A5470" i="15"/>
  <c r="A4230" i="15"/>
  <c r="A2361" i="15"/>
  <c r="A2105" i="15"/>
  <c r="A3591" i="15"/>
  <c r="A4768" i="15"/>
  <c r="A3858" i="15"/>
  <c r="A4502" i="15"/>
  <c r="A4231" i="15"/>
  <c r="A3163" i="15"/>
  <c r="A2721" i="15"/>
  <c r="A2106" i="15"/>
  <c r="A1831" i="15"/>
  <c r="A5471" i="15"/>
  <c r="A3342" i="15"/>
  <c r="A3343" i="15"/>
  <c r="A85" i="15"/>
  <c r="A675" i="15"/>
  <c r="A676" i="15"/>
  <c r="A677" i="15"/>
  <c r="A678" i="15"/>
  <c r="A679" i="15"/>
  <c r="A680" i="15"/>
  <c r="A2362" i="15"/>
  <c r="A3592" i="15"/>
  <c r="A4769" i="15"/>
  <c r="A3859" i="15"/>
  <c r="A4503" i="15"/>
  <c r="A4232" i="15"/>
  <c r="A3164" i="15"/>
  <c r="A2722" i="15"/>
  <c r="A2107" i="15"/>
  <c r="A1832" i="15"/>
  <c r="A5472" i="15"/>
  <c r="A2363" i="15"/>
  <c r="A3594" i="15"/>
  <c r="A4771" i="15"/>
  <c r="A3861" i="15"/>
  <c r="A4505" i="15"/>
  <c r="A4234" i="15"/>
  <c r="A3166" i="15"/>
  <c r="A2724" i="15"/>
  <c r="A2109" i="15"/>
  <c r="A1834" i="15"/>
  <c r="A5474" i="15"/>
  <c r="A2365" i="15"/>
  <c r="A3595" i="15"/>
  <c r="A4772" i="15"/>
  <c r="A3862" i="15"/>
  <c r="A4506" i="15"/>
  <c r="A4235" i="15"/>
  <c r="A3167" i="15"/>
  <c r="A2725" i="15"/>
  <c r="A2110" i="15"/>
  <c r="A1835" i="15"/>
  <c r="A5475" i="15"/>
  <c r="A2366" i="15"/>
  <c r="A3596" i="15"/>
  <c r="A4773" i="15"/>
  <c r="A3863" i="15"/>
  <c r="A4507" i="15"/>
  <c r="A4236" i="15"/>
  <c r="A3168" i="15"/>
  <c r="A2726" i="15"/>
  <c r="A2111" i="15"/>
  <c r="A1836" i="15"/>
  <c r="A5476" i="15"/>
  <c r="A2367" i="15"/>
  <c r="A3597" i="15"/>
  <c r="A4774" i="15"/>
  <c r="A3864" i="15"/>
  <c r="A4508" i="15"/>
  <c r="A4237" i="15"/>
  <c r="A3169" i="15"/>
  <c r="A2727" i="15"/>
  <c r="A2112" i="15"/>
  <c r="A1837" i="15"/>
  <c r="A5477" i="15"/>
  <c r="A2368" i="15"/>
  <c r="A3598" i="15"/>
  <c r="A4775" i="15"/>
  <c r="A3865" i="15"/>
  <c r="A4509" i="15"/>
  <c r="A4238" i="15"/>
  <c r="A3170" i="15"/>
  <c r="A2728" i="15"/>
  <c r="A2113" i="15"/>
  <c r="A1838" i="15"/>
  <c r="A5478" i="15"/>
  <c r="A2369" i="15"/>
  <c r="A3599" i="15"/>
  <c r="A4776" i="15"/>
  <c r="A3866" i="15"/>
  <c r="A4510" i="15"/>
  <c r="A4239" i="15"/>
  <c r="A3171" i="15"/>
  <c r="A2729" i="15"/>
  <c r="A2114" i="15"/>
  <c r="A1839" i="15"/>
  <c r="A5479" i="15"/>
  <c r="A2370" i="15"/>
  <c r="A3600" i="15"/>
  <c r="A4777" i="15"/>
  <c r="A3867" i="15"/>
  <c r="A4511" i="15"/>
  <c r="A4240" i="15"/>
  <c r="A3172" i="15"/>
  <c r="A2730" i="15"/>
  <c r="A2115" i="15"/>
  <c r="A1840" i="15"/>
  <c r="A5480" i="15"/>
  <c r="A2371" i="15"/>
  <c r="A3601" i="15"/>
  <c r="A4778" i="15"/>
  <c r="A3868" i="15"/>
  <c r="A4512" i="15"/>
  <c r="A4241" i="15"/>
  <c r="A3173" i="15"/>
  <c r="A2731" i="15"/>
  <c r="A2116" i="15"/>
  <c r="A1841" i="15"/>
  <c r="A5481" i="15"/>
  <c r="A2372" i="15"/>
  <c r="A3602" i="15"/>
  <c r="A4779" i="15"/>
  <c r="A3869" i="15"/>
  <c r="A4513" i="15"/>
  <c r="A4242" i="15"/>
  <c r="A3174" i="15"/>
  <c r="A2732" i="15"/>
  <c r="A2117" i="15"/>
  <c r="A1842" i="15"/>
  <c r="A5482" i="15"/>
  <c r="A2373" i="15"/>
  <c r="A3603" i="15"/>
  <c r="A4780" i="15"/>
  <c r="A3870" i="15"/>
  <c r="A3175" i="15"/>
  <c r="A5483" i="15"/>
  <c r="A4243" i="15"/>
  <c r="A2374" i="15"/>
  <c r="A2118" i="15"/>
  <c r="A3605" i="15"/>
  <c r="A4782" i="15"/>
  <c r="A3872" i="15"/>
  <c r="A4516" i="15"/>
  <c r="A4245" i="15"/>
  <c r="A3177" i="15"/>
  <c r="A2735" i="15"/>
  <c r="A2120" i="15"/>
  <c r="A1845" i="15"/>
  <c r="A4947" i="15"/>
  <c r="A5485" i="15"/>
  <c r="A763" i="15"/>
  <c r="A764" i="15"/>
  <c r="A765" i="15"/>
  <c r="A766" i="15"/>
  <c r="A767" i="15"/>
  <c r="A768" i="15"/>
  <c r="A769" i="15"/>
  <c r="A770" i="15"/>
  <c r="A771" i="15"/>
  <c r="A2376" i="15"/>
  <c r="A3606" i="15"/>
  <c r="A4783" i="15"/>
  <c r="A3873" i="15"/>
  <c r="A3178" i="15"/>
  <c r="A5486" i="15"/>
  <c r="A4246" i="15"/>
  <c r="A2377" i="15"/>
  <c r="A2121" i="15"/>
  <c r="A3607" i="15"/>
  <c r="A4784" i="15"/>
  <c r="A3874" i="15"/>
  <c r="A4518" i="15"/>
  <c r="A4247" i="15"/>
  <c r="A3179" i="15"/>
  <c r="A2737" i="15"/>
  <c r="A2122" i="15"/>
  <c r="A1847" i="15"/>
  <c r="A5487" i="15"/>
  <c r="A2022" i="15"/>
  <c r="A2023" i="15"/>
  <c r="A2024" i="15"/>
  <c r="A22" i="15"/>
  <c r="A631" i="15"/>
  <c r="A632" i="15"/>
  <c r="A633" i="15"/>
  <c r="A634" i="15"/>
  <c r="A635" i="15"/>
  <c r="A636" i="15"/>
  <c r="A2378" i="15"/>
  <c r="A3608" i="15"/>
  <c r="A4785" i="15"/>
  <c r="A3875" i="15"/>
  <c r="A4519" i="15"/>
  <c r="A4248" i="15"/>
  <c r="A3180" i="15"/>
  <c r="A2738" i="15"/>
  <c r="A2123" i="15"/>
  <c r="A1848" i="15"/>
  <c r="A4093" i="15"/>
  <c r="A5488" i="15"/>
  <c r="A1010" i="15"/>
  <c r="A1011" i="15"/>
  <c r="A1012" i="15"/>
  <c r="A1013" i="15"/>
  <c r="A1014" i="15"/>
  <c r="A1015" i="15"/>
  <c r="A1016" i="15"/>
  <c r="A1017" i="15"/>
  <c r="A1018" i="15"/>
  <c r="A1019" i="15"/>
  <c r="A2379" i="15"/>
  <c r="A3609" i="15"/>
  <c r="A4786" i="15"/>
  <c r="A3876" i="15"/>
  <c r="A4520" i="15"/>
  <c r="A4249" i="15"/>
  <c r="A3181" i="15"/>
  <c r="A2739" i="15"/>
  <c r="A2124" i="15"/>
  <c r="A1849" i="15"/>
  <c r="A5489" i="15"/>
  <c r="A2380" i="15"/>
  <c r="A3610" i="15"/>
  <c r="A4787" i="15"/>
  <c r="A3877" i="15"/>
  <c r="A4521" i="15"/>
  <c r="A4250" i="15"/>
  <c r="A3182" i="15"/>
  <c r="A2740" i="15"/>
  <c r="A2125" i="15"/>
  <c r="A1850" i="15"/>
  <c r="A5490" i="15"/>
  <c r="A2381" i="15"/>
  <c r="A3611" i="15"/>
  <c r="A4788" i="15"/>
  <c r="A3878" i="15"/>
  <c r="A4522" i="15"/>
  <c r="A4251" i="15"/>
  <c r="A3183" i="15"/>
  <c r="A2741" i="15"/>
  <c r="A2126" i="15"/>
  <c r="A1851" i="15"/>
  <c r="A5491" i="15"/>
  <c r="A2382" i="15"/>
  <c r="A3612" i="15"/>
  <c r="A4789" i="15"/>
  <c r="A3879" i="15"/>
  <c r="A4523" i="15"/>
  <c r="A4252" i="15"/>
  <c r="A3184" i="15"/>
  <c r="A2742" i="15"/>
  <c r="A2127" i="15"/>
  <c r="A1852" i="15"/>
  <c r="A5492" i="15"/>
  <c r="A2383" i="15"/>
  <c r="A3613" i="15"/>
  <c r="A4790" i="15"/>
  <c r="A3880" i="15"/>
  <c r="A4524" i="15"/>
  <c r="A4253" i="15"/>
  <c r="A3185" i="15"/>
  <c r="A2743" i="15"/>
  <c r="A2128" i="15"/>
  <c r="A1853" i="15"/>
  <c r="A5493" i="15"/>
  <c r="A2384" i="15"/>
  <c r="A3614" i="15"/>
  <c r="A4791" i="15"/>
  <c r="A3881" i="15"/>
  <c r="A4525" i="15"/>
  <c r="A4254" i="15"/>
  <c r="A3186" i="15"/>
  <c r="A2744" i="15"/>
  <c r="A2129" i="15"/>
  <c r="A1854" i="15"/>
  <c r="A5494" i="15"/>
  <c r="A2385" i="15"/>
  <c r="A3616" i="15"/>
  <c r="A4793" i="15"/>
  <c r="A3883" i="15"/>
  <c r="A4527" i="15"/>
  <c r="A4256" i="15"/>
  <c r="A3188" i="15"/>
  <c r="A2746" i="15"/>
  <c r="A2131" i="15"/>
  <c r="A1856" i="15"/>
  <c r="A5496" i="15"/>
  <c r="A2387" i="15"/>
  <c r="A3617" i="15"/>
  <c r="A4794" i="15"/>
  <c r="A3884" i="15"/>
  <c r="A4528" i="15"/>
  <c r="A4257" i="15"/>
  <c r="A3189" i="15"/>
  <c r="A2747" i="15"/>
  <c r="A2132" i="15"/>
  <c r="A1857" i="15"/>
  <c r="A5497" i="15"/>
  <c r="A2388" i="15"/>
  <c r="A3618" i="15"/>
  <c r="A4795" i="15"/>
  <c r="A3885" i="15"/>
  <c r="A4529" i="15"/>
  <c r="A4258" i="15"/>
  <c r="A3190" i="15"/>
  <c r="A2748" i="15"/>
  <c r="A2133" i="15"/>
  <c r="A1858" i="15"/>
  <c r="A5498" i="15"/>
  <c r="A2389" i="15"/>
  <c r="A3619" i="15"/>
  <c r="A4796" i="15"/>
  <c r="A3886" i="15"/>
  <c r="A4530" i="15"/>
  <c r="A4259" i="15"/>
  <c r="A3191" i="15"/>
  <c r="A2749" i="15"/>
  <c r="A2134" i="15"/>
  <c r="A1859" i="15"/>
  <c r="A5499" i="15"/>
  <c r="A2390" i="15"/>
  <c r="A3620" i="15"/>
  <c r="A4797" i="15"/>
  <c r="A3887" i="15"/>
  <c r="A4531" i="15"/>
  <c r="A4260" i="15"/>
  <c r="A3192" i="15"/>
  <c r="A2750" i="15"/>
  <c r="A2135" i="15"/>
  <c r="A1860" i="15"/>
  <c r="A5500" i="15"/>
  <c r="A2391" i="15"/>
  <c r="A3621" i="15"/>
  <c r="A4798" i="15"/>
  <c r="A3888" i="15"/>
  <c r="A4532" i="15"/>
  <c r="A4261" i="15"/>
  <c r="A3193" i="15"/>
  <c r="A2751" i="15"/>
  <c r="A2136" i="15"/>
  <c r="A1861" i="15"/>
  <c r="A95" i="15"/>
  <c r="A5501" i="15"/>
  <c r="A983" i="15"/>
  <c r="A984" i="15"/>
  <c r="A985" i="15"/>
  <c r="A986" i="15"/>
  <c r="A987" i="15"/>
  <c r="A988" i="15"/>
  <c r="A989" i="15"/>
  <c r="A990" i="15"/>
  <c r="A991" i="15"/>
  <c r="A2392" i="15"/>
  <c r="A3622" i="15"/>
  <c r="A4799" i="15"/>
  <c r="A3889" i="15"/>
  <c r="A4533" i="15"/>
  <c r="A4262" i="15"/>
  <c r="A3194" i="15"/>
  <c r="A2752" i="15"/>
  <c r="A2137" i="15"/>
  <c r="A1862" i="15"/>
  <c r="A5502" i="15"/>
  <c r="A478" i="15"/>
  <c r="A479" i="15"/>
  <c r="A480" i="15"/>
  <c r="A481" i="15"/>
  <c r="A482" i="15"/>
  <c r="A483" i="15"/>
  <c r="A484" i="15"/>
  <c r="A485" i="15"/>
  <c r="A486" i="15"/>
  <c r="A487" i="15"/>
  <c r="A2393" i="15"/>
  <c r="A3623" i="15"/>
  <c r="A4800" i="15"/>
  <c r="A3890" i="15"/>
  <c r="A4534" i="15"/>
  <c r="A4263" i="15"/>
  <c r="A3195" i="15"/>
  <c r="A2753" i="15"/>
  <c r="A2138" i="15"/>
  <c r="A1863" i="15"/>
  <c r="A5503" i="15"/>
  <c r="A3463" i="15"/>
  <c r="A3464" i="15"/>
  <c r="A1058" i="15"/>
  <c r="A1059" i="15"/>
  <c r="A1060" i="15"/>
  <c r="A1061" i="15"/>
  <c r="A1062" i="15"/>
  <c r="A1063" i="15"/>
  <c r="A1064" i="15"/>
  <c r="A2394" i="15"/>
  <c r="A3624" i="15"/>
  <c r="A4801" i="15"/>
  <c r="A3891" i="15"/>
  <c r="A4535" i="15"/>
  <c r="A4264" i="15"/>
  <c r="A3196" i="15"/>
  <c r="A2754" i="15"/>
  <c r="A2139" i="15"/>
  <c r="A1864" i="15"/>
  <c r="A96" i="15"/>
  <c r="A5504" i="15"/>
  <c r="A2922" i="15"/>
  <c r="A2923" i="15"/>
  <c r="A56" i="15"/>
  <c r="A700" i="15"/>
  <c r="A701" i="15"/>
  <c r="A702" i="15"/>
  <c r="A703" i="15"/>
  <c r="A704" i="15"/>
  <c r="A705" i="15"/>
  <c r="A2395" i="15"/>
  <c r="A3625" i="15"/>
  <c r="A4802" i="15"/>
  <c r="A3892" i="15"/>
  <c r="A4536" i="15"/>
  <c r="A4265" i="15"/>
  <c r="A3197" i="15"/>
  <c r="A2755" i="15"/>
  <c r="A2140" i="15"/>
  <c r="A1865" i="15"/>
  <c r="A5505" i="15"/>
  <c r="A2396" i="15"/>
  <c r="A3628" i="15"/>
  <c r="A4805" i="15"/>
  <c r="A3895" i="15"/>
  <c r="A4539" i="15"/>
  <c r="A4267" i="15"/>
  <c r="A3200" i="15"/>
  <c r="A2758" i="15"/>
  <c r="A2143" i="15"/>
  <c r="A1868" i="15"/>
  <c r="A5508" i="15"/>
  <c r="A2399" i="15"/>
  <c r="A3629" i="15"/>
  <c r="A4806" i="15"/>
  <c r="A3896" i="15"/>
  <c r="A4540" i="15"/>
  <c r="A4268" i="15"/>
  <c r="A3201" i="15"/>
  <c r="A2759" i="15"/>
  <c r="A2144" i="15"/>
  <c r="A1869" i="15"/>
  <c r="A5509" i="15"/>
  <c r="A2553" i="15"/>
  <c r="A2554" i="15"/>
  <c r="A1211" i="15"/>
  <c r="A1212" i="15"/>
  <c r="A1213" i="15"/>
  <c r="A1214" i="15"/>
  <c r="A1215" i="15"/>
  <c r="A1216" i="15"/>
  <c r="A1217" i="15"/>
  <c r="A2400" i="15"/>
  <c r="A3630" i="15"/>
  <c r="A4807" i="15"/>
  <c r="A3897" i="15"/>
  <c r="A4541" i="15"/>
  <c r="A4269" i="15"/>
  <c r="A3202" i="15"/>
  <c r="A2760" i="15"/>
  <c r="A2145" i="15"/>
  <c r="A1870" i="15"/>
  <c r="A5510" i="15"/>
  <c r="A2401" i="15"/>
  <c r="A3631" i="15"/>
  <c r="A4808" i="15"/>
  <c r="A3898" i="15"/>
  <c r="A4542" i="15"/>
  <c r="A4270" i="15"/>
  <c r="A3203" i="15"/>
  <c r="A2761" i="15"/>
  <c r="A2146" i="15"/>
  <c r="A1871" i="15"/>
  <c r="A5511" i="15"/>
  <c r="A2402" i="15"/>
  <c r="A3632" i="15"/>
  <c r="A4809" i="15"/>
  <c r="A3899" i="15"/>
  <c r="A4543" i="15"/>
  <c r="A4271" i="15"/>
  <c r="A3204" i="15"/>
  <c r="A2762" i="15"/>
  <c r="A2147" i="15"/>
  <c r="A1872" i="15"/>
  <c r="A5078" i="15"/>
  <c r="A5079" i="15"/>
  <c r="A5080" i="15"/>
  <c r="A5512" i="15"/>
  <c r="A1680" i="15"/>
  <c r="A1681" i="15"/>
  <c r="A1682" i="15"/>
  <c r="A1683" i="15"/>
  <c r="A1684" i="15"/>
  <c r="A1685" i="15"/>
  <c r="A1686" i="15"/>
  <c r="A1687" i="15"/>
  <c r="A1688" i="15"/>
  <c r="A1689" i="15"/>
  <c r="A2403" i="15"/>
  <c r="A3633" i="15"/>
  <c r="A4810" i="15"/>
  <c r="A3900" i="15"/>
  <c r="A4544" i="15"/>
  <c r="A4272" i="15"/>
  <c r="A3205" i="15"/>
  <c r="A2763" i="15"/>
  <c r="A2148" i="15"/>
  <c r="A1873" i="15"/>
  <c r="A5513" i="15"/>
  <c r="A3431" i="15"/>
  <c r="A3432" i="15"/>
  <c r="A57" i="15"/>
  <c r="A1691" i="15"/>
  <c r="A1692" i="15"/>
  <c r="A1693" i="15"/>
  <c r="A1694" i="15"/>
  <c r="A1695" i="15"/>
  <c r="A1696" i="15"/>
  <c r="A2404" i="15"/>
  <c r="A3634" i="15"/>
  <c r="A4811" i="15"/>
  <c r="A3901" i="15"/>
  <c r="A4545" i="15"/>
  <c r="A4273" i="15"/>
  <c r="A3206" i="15"/>
  <c r="A2764" i="15"/>
  <c r="A2149" i="15"/>
  <c r="A1874" i="15"/>
  <c r="A5514" i="15"/>
  <c r="A2405" i="15"/>
  <c r="A3635" i="15"/>
  <c r="A4812" i="15"/>
  <c r="A3902" i="15"/>
  <c r="A4546" i="15"/>
  <c r="A4274" i="15"/>
  <c r="A3207" i="15"/>
  <c r="A2765" i="15"/>
  <c r="A2150" i="15"/>
  <c r="A1875" i="15"/>
  <c r="A5290" i="15"/>
  <c r="A5291" i="15"/>
  <c r="A5292" i="15"/>
  <c r="A5515" i="15"/>
  <c r="A683" i="15"/>
  <c r="A684" i="15"/>
  <c r="A685" i="15"/>
  <c r="A686" i="15"/>
  <c r="A687" i="15"/>
  <c r="A688" i="15"/>
  <c r="A689" i="15"/>
  <c r="A690" i="15"/>
  <c r="A691" i="15"/>
  <c r="A2406" i="15"/>
  <c r="A3636" i="15"/>
  <c r="A4813" i="15"/>
  <c r="A3903" i="15"/>
  <c r="A4547" i="15"/>
  <c r="A4275" i="15"/>
  <c r="A3208" i="15"/>
  <c r="A2766" i="15"/>
  <c r="A2151" i="15"/>
  <c r="A1876" i="15"/>
  <c r="A5516" i="15"/>
  <c r="A2407" i="15"/>
  <c r="A3637" i="15"/>
  <c r="A4814" i="15"/>
  <c r="A3904" i="15"/>
  <c r="A4548" i="15"/>
  <c r="A4276" i="15"/>
  <c r="A3209" i="15"/>
  <c r="A2767" i="15"/>
  <c r="A2152" i="15"/>
  <c r="A1877" i="15"/>
  <c r="A5517" i="15"/>
  <c r="A2408" i="15"/>
  <c r="A3639" i="15"/>
  <c r="A4816" i="15"/>
  <c r="A3906" i="15"/>
  <c r="A3211" i="15"/>
  <c r="A5519" i="15"/>
  <c r="A4278" i="15"/>
  <c r="A1879" i="15"/>
  <c r="A2410" i="15"/>
  <c r="A3640" i="15"/>
  <c r="A4817" i="15"/>
  <c r="A3907" i="15"/>
  <c r="A3212" i="15"/>
  <c r="A5520" i="15"/>
  <c r="A4279" i="15"/>
  <c r="A1880" i="15"/>
  <c r="A2411" i="15"/>
  <c r="A3641" i="15"/>
  <c r="A4818" i="15"/>
  <c r="A3908" i="15"/>
  <c r="A4552" i="15"/>
  <c r="A4280" i="15"/>
  <c r="A3213" i="15"/>
  <c r="A2771" i="15"/>
  <c r="A2156" i="15"/>
  <c r="A1881" i="15"/>
  <c r="A5521" i="15"/>
  <c r="A1159" i="15"/>
  <c r="A1160" i="15"/>
  <c r="A1161" i="15"/>
  <c r="A1162" i="15"/>
  <c r="A1163" i="15"/>
  <c r="A1164" i="15"/>
  <c r="A1165" i="15"/>
  <c r="A1166" i="15"/>
  <c r="A1167" i="15"/>
  <c r="A1168" i="15"/>
  <c r="A2412" i="15"/>
  <c r="A3642" i="15"/>
  <c r="A4819" i="15"/>
  <c r="A3909" i="15"/>
  <c r="A4553" i="15"/>
  <c r="A4281" i="15"/>
  <c r="A3214" i="15"/>
  <c r="A2772" i="15"/>
  <c r="A2157" i="15"/>
  <c r="A1882" i="15"/>
  <c r="A5522" i="15"/>
  <c r="A2413" i="15"/>
  <c r="A3643" i="15"/>
  <c r="A4820" i="15"/>
  <c r="A3910" i="15"/>
  <c r="A4554" i="15"/>
  <c r="A4282" i="15"/>
  <c r="A3215" i="15"/>
  <c r="A2773" i="15"/>
  <c r="A2158" i="15"/>
  <c r="A1883" i="15"/>
  <c r="A5523" i="15"/>
  <c r="A388" i="15"/>
  <c r="A58" i="15"/>
  <c r="A957" i="15"/>
  <c r="A358" i="15"/>
  <c r="A2414" i="15"/>
  <c r="A3644" i="15"/>
  <c r="A4821" i="15"/>
  <c r="A3911" i="15"/>
  <c r="A4555" i="15"/>
  <c r="A4283" i="15"/>
  <c r="A3216" i="15"/>
  <c r="A2774" i="15"/>
  <c r="A2159" i="15"/>
  <c r="A1884" i="15"/>
  <c r="A97" i="15"/>
  <c r="A5299" i="15"/>
  <c r="A5300" i="15"/>
  <c r="A5301" i="15"/>
  <c r="A5524" i="15"/>
  <c r="A935" i="15"/>
  <c r="A936" i="15"/>
  <c r="A937" i="15"/>
  <c r="A938" i="15"/>
  <c r="A939" i="15"/>
  <c r="A940" i="15"/>
  <c r="A941" i="15"/>
  <c r="A942" i="15"/>
  <c r="A943" i="15"/>
  <c r="A2415" i="15"/>
  <c r="A3645" i="15"/>
  <c r="A4822" i="15"/>
  <c r="A3912" i="15"/>
  <c r="A3217" i="15"/>
  <c r="A5525" i="15"/>
  <c r="A4284" i="15"/>
  <c r="A2416" i="15"/>
  <c r="A2160" i="15"/>
  <c r="A3646" i="15"/>
  <c r="A4823" i="15"/>
  <c r="A3913" i="15"/>
  <c r="A3218" i="15"/>
  <c r="A5526" i="15"/>
  <c r="A4285" i="15"/>
  <c r="A2417" i="15"/>
  <c r="A2161" i="15"/>
  <c r="A3647" i="15"/>
  <c r="A4824" i="15"/>
  <c r="A3914" i="15"/>
  <c r="A3219" i="15"/>
  <c r="A5527" i="15"/>
  <c r="A4286" i="15"/>
  <c r="A1887" i="15"/>
  <c r="A2418" i="15"/>
  <c r="A2162" i="15"/>
  <c r="A3648" i="15"/>
  <c r="A4825" i="15"/>
  <c r="A3915" i="15"/>
  <c r="A4559" i="15"/>
  <c r="A4287" i="15"/>
  <c r="A3220" i="15"/>
  <c r="A2778" i="15"/>
  <c r="A2163" i="15"/>
  <c r="A1888" i="15"/>
  <c r="A5528" i="15"/>
  <c r="A2419" i="15"/>
  <c r="A3650" i="15"/>
  <c r="A4827" i="15"/>
  <c r="A3917" i="15"/>
  <c r="A4561" i="15"/>
  <c r="A4289" i="15"/>
  <c r="A3222" i="15"/>
  <c r="A2780" i="15"/>
  <c r="A2165" i="15"/>
  <c r="A1890" i="15"/>
  <c r="A5530" i="15"/>
  <c r="A2421" i="15"/>
  <c r="A3651" i="15"/>
  <c r="A4828" i="15"/>
  <c r="A3918" i="15"/>
  <c r="A4562" i="15"/>
  <c r="A4290" i="15"/>
  <c r="A3223" i="15"/>
  <c r="A2781" i="15"/>
  <c r="A2166" i="15"/>
  <c r="A1891" i="15"/>
  <c r="A5531" i="15"/>
  <c r="A81" i="15"/>
  <c r="A1571" i="15"/>
  <c r="A1572" i="15"/>
  <c r="A287" i="15"/>
  <c r="A404" i="15"/>
  <c r="A2422" i="15"/>
  <c r="A3652" i="15"/>
  <c r="A4829" i="15"/>
  <c r="A3919" i="15"/>
  <c r="A3224" i="15"/>
  <c r="A5532" i="15"/>
  <c r="A4291" i="15"/>
  <c r="A1892" i="15"/>
  <c r="A2423" i="15"/>
  <c r="A2167" i="15"/>
  <c r="A3653" i="15"/>
  <c r="A4830" i="15"/>
  <c r="A3920" i="15"/>
  <c r="A4564" i="15"/>
  <c r="A4292" i="15"/>
  <c r="A3225" i="15"/>
  <c r="A2783" i="15"/>
  <c r="A2168" i="15"/>
  <c r="A1893" i="15"/>
  <c r="A5533" i="15"/>
  <c r="A1616" i="15"/>
  <c r="A82" i="15"/>
  <c r="A1478" i="15"/>
  <c r="A1479" i="15"/>
  <c r="A398" i="15"/>
  <c r="A180" i="15"/>
  <c r="A2424" i="15"/>
  <c r="A3654" i="15"/>
  <c r="A4831" i="15"/>
  <c r="A3921" i="15"/>
  <c r="A3226" i="15"/>
  <c r="A5534" i="15"/>
  <c r="A4293" i="15"/>
  <c r="A2425" i="15"/>
  <c r="A2169" i="15"/>
  <c r="A5043" i="15"/>
  <c r="A5054" i="15"/>
  <c r="A3655" i="15"/>
  <c r="A5065" i="15"/>
  <c r="A4832" i="15"/>
  <c r="A3922" i="15"/>
  <c r="A5070" i="15"/>
  <c r="A5071" i="15"/>
  <c r="A5072" i="15"/>
  <c r="A5073" i="15"/>
  <c r="A5074" i="15"/>
  <c r="A5075" i="15"/>
  <c r="A5044" i="15"/>
  <c r="A4566" i="15"/>
  <c r="A4294" i="15"/>
  <c r="A3227" i="15"/>
  <c r="A2964" i="15"/>
  <c r="A2785" i="15"/>
  <c r="A2170" i="15"/>
  <c r="A1895" i="15"/>
  <c r="A5048" i="15"/>
  <c r="A5535" i="15"/>
  <c r="A5050" i="15"/>
  <c r="A5051" i="15"/>
  <c r="A5062" i="15"/>
  <c r="A5063" i="15"/>
  <c r="A2426" i="15"/>
  <c r="A5064" i="15"/>
  <c r="A5066" i="15"/>
  <c r="A5067" i="15"/>
  <c r="A5069" i="15"/>
  <c r="A5361" i="15"/>
  <c r="A5372" i="15"/>
  <c r="A3656" i="15"/>
  <c r="A5383" i="15"/>
  <c r="A4833" i="15"/>
  <c r="A3923" i="15"/>
  <c r="A5388" i="15"/>
  <c r="A5389" i="15"/>
  <c r="A5390" i="15"/>
  <c r="A5391" i="15"/>
  <c r="A5392" i="15"/>
  <c r="A5393" i="15"/>
  <c r="A5362" i="15"/>
  <c r="A4567" i="15"/>
  <c r="A4295" i="15"/>
  <c r="A3228" i="15"/>
  <c r="A2786" i="15"/>
  <c r="A2171" i="15"/>
  <c r="A1896" i="15"/>
  <c r="A5366" i="15"/>
  <c r="A5536" i="15"/>
  <c r="A5368" i="15"/>
  <c r="A5369" i="15"/>
  <c r="A5380" i="15"/>
  <c r="A5381" i="15"/>
  <c r="A2427" i="15"/>
  <c r="A5382" i="15"/>
  <c r="A5384" i="15"/>
  <c r="A5385" i="15"/>
  <c r="A5387" i="15"/>
  <c r="A3657" i="15"/>
  <c r="A4834" i="15"/>
  <c r="A3924" i="15"/>
  <c r="A4568" i="15"/>
  <c r="A4296" i="15"/>
  <c r="A3229" i="15"/>
  <c r="A2787" i="15"/>
  <c r="A2172" i="15"/>
  <c r="A1897" i="15"/>
  <c r="A5129" i="15"/>
  <c r="A5130" i="15"/>
  <c r="A5131" i="15"/>
  <c r="A5537" i="15"/>
  <c r="A161" i="15"/>
  <c r="A133" i="15"/>
  <c r="A162" i="15"/>
  <c r="A134" i="15"/>
  <c r="A163" i="15"/>
  <c r="A135" i="15"/>
  <c r="A164" i="15"/>
  <c r="A136" i="15"/>
  <c r="A165" i="15"/>
  <c r="A137" i="15"/>
  <c r="A166" i="15"/>
  <c r="A138" i="15"/>
  <c r="A167" i="15"/>
  <c r="A139" i="15"/>
  <c r="A168" i="15"/>
  <c r="A140" i="15"/>
  <c r="A169" i="15"/>
  <c r="A141" i="15"/>
  <c r="A2428" i="15"/>
  <c r="A3658" i="15"/>
  <c r="A4835" i="15"/>
  <c r="A3925" i="15"/>
  <c r="A4569" i="15"/>
  <c r="A4297" i="15"/>
  <c r="A3230" i="15"/>
  <c r="A2788" i="15"/>
  <c r="A2173" i="15"/>
  <c r="A1898" i="15"/>
  <c r="A5538" i="15"/>
  <c r="A2429" i="15"/>
  <c r="A5087" i="15"/>
  <c r="A5098" i="15"/>
  <c r="A3659" i="15"/>
  <c r="A5109" i="15"/>
  <c r="A4836" i="15"/>
  <c r="A3926" i="15"/>
  <c r="A5114" i="15"/>
  <c r="A5115" i="15"/>
  <c r="A5116" i="15"/>
  <c r="A5117" i="15"/>
  <c r="A5118" i="15"/>
  <c r="A5119" i="15"/>
  <c r="A5088" i="15"/>
  <c r="A4570" i="15"/>
  <c r="A4298" i="15"/>
  <c r="A3231" i="15"/>
  <c r="A2789" i="15"/>
  <c r="A2174" i="15"/>
  <c r="A1899" i="15"/>
  <c r="A5089" i="15"/>
  <c r="A5090" i="15"/>
  <c r="A5091" i="15"/>
  <c r="A5092" i="15"/>
  <c r="A5093" i="15"/>
  <c r="A5539" i="15"/>
  <c r="A5094" i="15"/>
  <c r="A5095" i="15"/>
  <c r="A5096" i="15"/>
  <c r="A1364" i="15"/>
  <c r="A5097" i="15"/>
  <c r="A1365" i="15"/>
  <c r="A5099" i="15"/>
  <c r="A1366" i="15"/>
  <c r="A5100" i="15"/>
  <c r="A5101" i="15"/>
  <c r="A344" i="15"/>
  <c r="A5102" i="15"/>
  <c r="A345" i="15"/>
  <c r="A5103" i="15"/>
  <c r="A346" i="15"/>
  <c r="A5104" i="15"/>
  <c r="A347" i="15"/>
  <c r="A5105" i="15"/>
  <c r="A348" i="15"/>
  <c r="A5106" i="15"/>
  <c r="A5107" i="15"/>
  <c r="A2430" i="15"/>
  <c r="A5108" i="15"/>
  <c r="A5110" i="15"/>
  <c r="A5111" i="15"/>
  <c r="A5112" i="15"/>
  <c r="A5113" i="15"/>
  <c r="A3661" i="15"/>
  <c r="A4838" i="15"/>
  <c r="A3928" i="15"/>
  <c r="A4572" i="15"/>
  <c r="A4300" i="15"/>
  <c r="A3233" i="15"/>
  <c r="A2791" i="15"/>
  <c r="A2176" i="15"/>
  <c r="A1901" i="15"/>
  <c r="A5541" i="15"/>
  <c r="A2432" i="15"/>
  <c r="A3662" i="15"/>
  <c r="A4839" i="15"/>
  <c r="A3929" i="15"/>
  <c r="A4573" i="15"/>
  <c r="A4301" i="15"/>
  <c r="A3234" i="15"/>
  <c r="A2792" i="15"/>
  <c r="A2177" i="15"/>
  <c r="A1902" i="15"/>
  <c r="A5542" i="15"/>
  <c r="A2433" i="15"/>
  <c r="A3663" i="15"/>
  <c r="A4840" i="15"/>
  <c r="A3930" i="15"/>
  <c r="A4574" i="15"/>
  <c r="A4302" i="15"/>
  <c r="A3235" i="15"/>
  <c r="A2793" i="15"/>
  <c r="A2178" i="15"/>
  <c r="A1903" i="15"/>
  <c r="A5543" i="15"/>
  <c r="A2434" i="15"/>
  <c r="A3664" i="15"/>
  <c r="A4841" i="15"/>
  <c r="A3931" i="15"/>
  <c r="A3236" i="15"/>
  <c r="A5544" i="15"/>
  <c r="A4303" i="15"/>
  <c r="A2435" i="15"/>
  <c r="A2179" i="15"/>
  <c r="A3665" i="15"/>
  <c r="A4842" i="15"/>
  <c r="A3932" i="15"/>
  <c r="A3237" i="15"/>
  <c r="A5545" i="15"/>
  <c r="A4304" i="15"/>
  <c r="A2436" i="15"/>
  <c r="A2180" i="15"/>
  <c r="A3666" i="15"/>
  <c r="A4843" i="15"/>
  <c r="A3933" i="15"/>
  <c r="A4577" i="15"/>
  <c r="A4305" i="15"/>
  <c r="A3238" i="15"/>
  <c r="A2796" i="15"/>
  <c r="A2181" i="15"/>
  <c r="A1906" i="15"/>
  <c r="A5546" i="15"/>
  <c r="A2437" i="15"/>
  <c r="A3667" i="15"/>
  <c r="A4844" i="15"/>
  <c r="A3934" i="15"/>
  <c r="A3239" i="15"/>
  <c r="A5547" i="15"/>
  <c r="A4306" i="15"/>
  <c r="A1907" i="15"/>
  <c r="A2438" i="15"/>
  <c r="A2182" i="15"/>
  <c r="A3668" i="15"/>
  <c r="A4845" i="15"/>
  <c r="A3935" i="15"/>
  <c r="A3240" i="15"/>
  <c r="A5548" i="15"/>
  <c r="A4307" i="15"/>
  <c r="A2439" i="15"/>
  <c r="A2183" i="15"/>
  <c r="A3669" i="15"/>
  <c r="A4846" i="15"/>
  <c r="A3936" i="15"/>
  <c r="A4948" i="15"/>
  <c r="A4580" i="15"/>
  <c r="A3241" i="15"/>
  <c r="A2799" i="15"/>
  <c r="A2184" i="15"/>
  <c r="A1909" i="15"/>
  <c r="A5549" i="15"/>
  <c r="A782" i="15"/>
  <c r="A1200" i="15"/>
  <c r="A1201" i="15"/>
  <c r="A1202" i="15"/>
  <c r="A1203" i="15"/>
  <c r="A350" i="15"/>
  <c r="A385" i="15"/>
  <c r="A2440" i="15"/>
  <c r="A3670" i="15"/>
  <c r="A4847" i="15"/>
  <c r="A3937" i="15"/>
  <c r="A3242" i="15"/>
  <c r="A4399" i="15"/>
  <c r="A5550" i="15"/>
  <c r="A2441" i="15"/>
  <c r="A2185" i="15"/>
  <c r="A3672" i="15"/>
  <c r="A4849" i="15"/>
  <c r="A3939" i="15"/>
  <c r="A4583" i="15"/>
  <c r="A4400" i="15"/>
  <c r="A3244" i="15"/>
  <c r="A2802" i="15"/>
  <c r="A2187" i="15"/>
  <c r="A1912" i="15"/>
  <c r="A5552" i="15"/>
  <c r="A2443" i="15"/>
  <c r="A3675" i="15"/>
  <c r="A4852" i="15"/>
  <c r="A3942" i="15"/>
  <c r="A3247" i="15"/>
  <c r="A4403" i="15"/>
  <c r="A5555" i="15"/>
  <c r="A4586" i="15"/>
  <c r="A2446" i="15"/>
  <c r="A2190" i="15"/>
  <c r="A3676" i="15"/>
  <c r="A4853" i="15"/>
  <c r="A3943" i="15"/>
  <c r="A4587" i="15"/>
  <c r="A4404" i="15"/>
  <c r="A3248" i="15"/>
  <c r="A2806" i="15"/>
  <c r="A2191" i="15"/>
  <c r="A1916" i="15"/>
  <c r="A5556" i="15"/>
  <c r="A2447" i="15"/>
  <c r="A3677" i="15"/>
  <c r="A4854" i="15"/>
  <c r="A3944" i="15"/>
  <c r="A4588" i="15"/>
  <c r="A4405" i="15"/>
  <c r="A3249" i="15"/>
  <c r="A2807" i="15"/>
  <c r="A2192" i="15"/>
  <c r="A1917" i="15"/>
  <c r="A5557" i="15"/>
  <c r="A2630" i="15"/>
  <c r="A2631" i="15"/>
  <c r="A2632" i="15"/>
  <c r="A106" i="15"/>
  <c r="A237" i="15"/>
  <c r="A2448" i="15"/>
  <c r="A255" i="15"/>
  <c r="A256" i="15"/>
  <c r="A3679" i="15"/>
  <c r="A4856" i="15"/>
  <c r="A3946" i="15"/>
  <c r="A5663" i="15"/>
  <c r="A4590" i="15"/>
  <c r="A4407" i="15"/>
  <c r="A3251" i="15"/>
  <c r="A2809" i="15"/>
  <c r="A2194" i="15"/>
  <c r="A1919" i="15"/>
  <c r="A5559" i="15"/>
  <c r="A2450" i="15"/>
  <c r="A3680" i="15"/>
  <c r="A4857" i="15"/>
  <c r="A3947" i="15"/>
  <c r="A3252" i="15"/>
  <c r="A5560" i="15"/>
  <c r="A4408" i="15"/>
  <c r="A2451" i="15"/>
  <c r="A3681" i="15"/>
  <c r="A4858" i="15"/>
  <c r="A3948" i="15"/>
  <c r="A4592" i="15"/>
  <c r="A4409" i="15"/>
  <c r="A3253" i="15"/>
  <c r="A2811" i="15"/>
  <c r="A2196" i="15"/>
  <c r="A1921" i="15"/>
  <c r="A5086" i="15"/>
  <c r="A5307" i="15"/>
  <c r="A5308" i="15"/>
  <c r="A5561" i="15"/>
  <c r="A1444" i="15"/>
  <c r="A1445" i="15"/>
  <c r="A1446" i="15"/>
  <c r="A1447" i="15"/>
  <c r="A1448" i="15"/>
  <c r="A1449" i="15"/>
  <c r="A1450" i="15"/>
  <c r="A174" i="15"/>
  <c r="A1451" i="15"/>
  <c r="A1452" i="15"/>
  <c r="A1453" i="15"/>
  <c r="A2452" i="15"/>
  <c r="A3683" i="15"/>
  <c r="A4860" i="15"/>
  <c r="A3950" i="15"/>
  <c r="A4594" i="15"/>
  <c r="A4410" i="15"/>
  <c r="A3255" i="15"/>
  <c r="A2813" i="15"/>
  <c r="A2198" i="15"/>
  <c r="A1923" i="15"/>
  <c r="A4961" i="15"/>
  <c r="A5083" i="15"/>
  <c r="A5084" i="15"/>
  <c r="A5563" i="15"/>
  <c r="A737" i="15"/>
  <c r="A738" i="15"/>
  <c r="A739" i="15"/>
  <c r="A740" i="15"/>
  <c r="A741" i="15"/>
  <c r="A742" i="15"/>
  <c r="A743" i="15"/>
  <c r="A744" i="15"/>
  <c r="A745" i="15"/>
  <c r="A746" i="15"/>
  <c r="A2454" i="15"/>
  <c r="A3684" i="15"/>
  <c r="A4861" i="15"/>
  <c r="A3951" i="15"/>
  <c r="A4595" i="15"/>
  <c r="A4411" i="15"/>
  <c r="A3256" i="15"/>
  <c r="A2814" i="15"/>
  <c r="A2199" i="15"/>
  <c r="A1924" i="15"/>
  <c r="A5564" i="15"/>
  <c r="A2455" i="15"/>
  <c r="A3685" i="15"/>
  <c r="A4862" i="15"/>
  <c r="A3952" i="15"/>
  <c r="A4596" i="15"/>
  <c r="A4412" i="15"/>
  <c r="A3257" i="15"/>
  <c r="A2815" i="15"/>
  <c r="A2200" i="15"/>
  <c r="A1925" i="15"/>
  <c r="A5565" i="15"/>
  <c r="A2456" i="15"/>
  <c r="A3686" i="15"/>
  <c r="A4863" i="15"/>
  <c r="A3953" i="15"/>
  <c r="A3258" i="15"/>
  <c r="A5566" i="15"/>
  <c r="A4413" i="15"/>
  <c r="A2457" i="15"/>
  <c r="A2201" i="15"/>
  <c r="A3687" i="15"/>
  <c r="A4864" i="15"/>
  <c r="A3954" i="15"/>
  <c r="A4598" i="15"/>
  <c r="A4414" i="15"/>
  <c r="A3259" i="15"/>
  <c r="A2817" i="15"/>
  <c r="A2202" i="15"/>
  <c r="A1927" i="15"/>
  <c r="A5567" i="15"/>
  <c r="A2458" i="15"/>
  <c r="A3001" i="15"/>
  <c r="A5005" i="15"/>
  <c r="A5017" i="15"/>
  <c r="A3465" i="15"/>
  <c r="A2610" i="15"/>
  <c r="A2602" i="15"/>
  <c r="A5664" i="15"/>
  <c r="A5662" i="15"/>
  <c r="A5661" i="15"/>
  <c r="A5660" i="15"/>
  <c r="A5659" i="15"/>
  <c r="A5658" i="15"/>
  <c r="A5657" i="15"/>
  <c r="A5656" i="15"/>
  <c r="A5653" i="15"/>
  <c r="A5652" i="15"/>
  <c r="A5651" i="15"/>
  <c r="A5650" i="15"/>
  <c r="A5649" i="15"/>
  <c r="A5558" i="15"/>
  <c r="A5554" i="15"/>
  <c r="A5553" i="15"/>
  <c r="A5394" i="15"/>
  <c r="A5386" i="15"/>
  <c r="A5379" i="15"/>
  <c r="A5378" i="15"/>
  <c r="A5377" i="15"/>
  <c r="A5376" i="15"/>
  <c r="A5375" i="15"/>
  <c r="A5374" i="15"/>
  <c r="A5373" i="15"/>
  <c r="A5371" i="15"/>
  <c r="A5370" i="15"/>
  <c r="A5367" i="15"/>
  <c r="A5365" i="15"/>
  <c r="A5364" i="15"/>
  <c r="A5363" i="15"/>
  <c r="A5357" i="15"/>
  <c r="A5356" i="15"/>
  <c r="A5321" i="15"/>
  <c r="A5319" i="15"/>
  <c r="A5315" i="15"/>
  <c r="A5314" i="15"/>
  <c r="A5312" i="15"/>
  <c r="A5311" i="15"/>
  <c r="A5310" i="15"/>
  <c r="A5309" i="15"/>
  <c r="A5306" i="15"/>
  <c r="A5305" i="15"/>
  <c r="A5304" i="15"/>
  <c r="A5303" i="15"/>
  <c r="A5298" i="15"/>
  <c r="A5297" i="15"/>
  <c r="A5296" i="15"/>
  <c r="A5295" i="15"/>
  <c r="A5294" i="15"/>
  <c r="A5293" i="15"/>
  <c r="A5257" i="15"/>
  <c r="A5256" i="15"/>
  <c r="A5220" i="15"/>
  <c r="A5219" i="15"/>
  <c r="A5218" i="15"/>
  <c r="A5217" i="15"/>
  <c r="A5216" i="15"/>
  <c r="A5181" i="15"/>
  <c r="A5180" i="15"/>
  <c r="A5179" i="15"/>
  <c r="A5178" i="15"/>
  <c r="A5177" i="15"/>
  <c r="A5176" i="15"/>
  <c r="A5175" i="15"/>
  <c r="A5174" i="15"/>
  <c r="A5173" i="15"/>
  <c r="A5172" i="15"/>
  <c r="A5171" i="15"/>
  <c r="A5170" i="15"/>
  <c r="A5169" i="15"/>
  <c r="A5168" i="15"/>
  <c r="A5132" i="15"/>
  <c r="A5128" i="15"/>
  <c r="A5127" i="15"/>
  <c r="A5126" i="15"/>
  <c r="A5125" i="15"/>
  <c r="A5124" i="15"/>
  <c r="A5123" i="15"/>
  <c r="A5122" i="15"/>
  <c r="A5121" i="15"/>
  <c r="A5120" i="15"/>
  <c r="A5085" i="15"/>
  <c r="A5082" i="15"/>
  <c r="A5081" i="15"/>
  <c r="A5077" i="15"/>
  <c r="A5068" i="15"/>
  <c r="A5061" i="15"/>
  <c r="A5060" i="15"/>
  <c r="A5059" i="15"/>
  <c r="A5058" i="15"/>
  <c r="A5057" i="15"/>
  <c r="A5056" i="15"/>
  <c r="A5055" i="15"/>
  <c r="A5053" i="15"/>
  <c r="A5052" i="15"/>
  <c r="A5049" i="15"/>
  <c r="A5047" i="15"/>
  <c r="A5046" i="15"/>
  <c r="A5045" i="15"/>
  <c r="A5042" i="15"/>
  <c r="A5041" i="15"/>
  <c r="A5040" i="15"/>
  <c r="A5039" i="15"/>
  <c r="A5038" i="15"/>
  <c r="A5037" i="15"/>
  <c r="A5035" i="15"/>
  <c r="A5034" i="15"/>
  <c r="A5033" i="15"/>
  <c r="A5032" i="15"/>
  <c r="A5030" i="15"/>
  <c r="A5029" i="15"/>
  <c r="A5028" i="15"/>
  <c r="A5026" i="15"/>
  <c r="A5025" i="15"/>
  <c r="A5024" i="15"/>
  <c r="A5023" i="15"/>
  <c r="A5022" i="15"/>
  <c r="A5021" i="15"/>
  <c r="A5020" i="15"/>
  <c r="A5019" i="15"/>
  <c r="A5018" i="15"/>
  <c r="A5016" i="15"/>
  <c r="A5015" i="15"/>
  <c r="A5014" i="15"/>
  <c r="A5013" i="15"/>
  <c r="A5012" i="15"/>
  <c r="A5011" i="15"/>
  <c r="A5010" i="15"/>
  <c r="A5009" i="15"/>
  <c r="A5008" i="15"/>
  <c r="A5007" i="15"/>
  <c r="A5006" i="15"/>
  <c r="A5003" i="15"/>
  <c r="A4995" i="15"/>
  <c r="A4988" i="15"/>
  <c r="A4987" i="15"/>
  <c r="A4986" i="15"/>
  <c r="A4985" i="15"/>
  <c r="A4984" i="15"/>
  <c r="A4983" i="15"/>
  <c r="A4982" i="15"/>
  <c r="A4979" i="15"/>
  <c r="A4969" i="15"/>
  <c r="A4968" i="15"/>
  <c r="A4967" i="15"/>
  <c r="A4966" i="15"/>
  <c r="A4965" i="15"/>
  <c r="A4964" i="15"/>
  <c r="A4963" i="15"/>
  <c r="A4962" i="15"/>
  <c r="A4960" i="15"/>
  <c r="A4959" i="15"/>
  <c r="A4958" i="15"/>
  <c r="A4957" i="15"/>
  <c r="A4956" i="15"/>
  <c r="A4955" i="15"/>
  <c r="A4954" i="15"/>
  <c r="A4953" i="15"/>
  <c r="A4952" i="15"/>
  <c r="A4855" i="15"/>
  <c r="A4851" i="15"/>
  <c r="A4850" i="15"/>
  <c r="A4691" i="15"/>
  <c r="A4690" i="15"/>
  <c r="A4689" i="15"/>
  <c r="A4688" i="15"/>
  <c r="A4687" i="15"/>
  <c r="A4686" i="15"/>
  <c r="A4685" i="15"/>
  <c r="A4684" i="15"/>
  <c r="A4669" i="15"/>
  <c r="A4665" i="15"/>
  <c r="A4662" i="15"/>
  <c r="A4661" i="15"/>
  <c r="A4660" i="15"/>
  <c r="A4658" i="15"/>
  <c r="A4657" i="15"/>
  <c r="A4656" i="15"/>
  <c r="A4654" i="15"/>
  <c r="A4653" i="15"/>
  <c r="A4652" i="15"/>
  <c r="A4650" i="15"/>
  <c r="A4649" i="15"/>
  <c r="A4647" i="15"/>
  <c r="A4646" i="15"/>
  <c r="A4645" i="15"/>
  <c r="A4644" i="15"/>
  <c r="A4643" i="15"/>
  <c r="A4642" i="15"/>
  <c r="A4641" i="15"/>
  <c r="A4640" i="15"/>
  <c r="A4639" i="15"/>
  <c r="A4638" i="15"/>
  <c r="A4636" i="15"/>
  <c r="A4633" i="15"/>
  <c r="A4632" i="15"/>
  <c r="A4631" i="15"/>
  <c r="A4625" i="15"/>
  <c r="A4624" i="15"/>
  <c r="A4623" i="15"/>
  <c r="A4621" i="15"/>
  <c r="A4619" i="15"/>
  <c r="A4618" i="15"/>
  <c r="A4617" i="15"/>
  <c r="A4616" i="15"/>
  <c r="A4614" i="15"/>
  <c r="A4611" i="15"/>
  <c r="A4610" i="15"/>
  <c r="A4605" i="15"/>
  <c r="A4603" i="15"/>
  <c r="A4602" i="15"/>
  <c r="A4601" i="15"/>
  <c r="A4597" i="15"/>
  <c r="A4593" i="15"/>
  <c r="A4591" i="15"/>
  <c r="A4589" i="15"/>
  <c r="A4585" i="15"/>
  <c r="A4584" i="15"/>
  <c r="A4581" i="15"/>
  <c r="A4579" i="15"/>
  <c r="A4578" i="15"/>
  <c r="A4576" i="15"/>
  <c r="A4575" i="15"/>
  <c r="A4565" i="15"/>
  <c r="A4563" i="15"/>
  <c r="A4558" i="15"/>
  <c r="A4557" i="15"/>
  <c r="A4556" i="15"/>
  <c r="A4551" i="15"/>
  <c r="A4550" i="15"/>
  <c r="A4549" i="15"/>
  <c r="A4526" i="15"/>
  <c r="A4517" i="15"/>
  <c r="A4515" i="15"/>
  <c r="A4514" i="15"/>
  <c r="A4501" i="15"/>
  <c r="A4500" i="15"/>
  <c r="A4498" i="15"/>
  <c r="A4497" i="15"/>
  <c r="A4496" i="15"/>
  <c r="A4495" i="15"/>
  <c r="A4493" i="15"/>
  <c r="A4482" i="15"/>
  <c r="A4473" i="15"/>
  <c r="A4470" i="15"/>
  <c r="A4469" i="15"/>
  <c r="A4462" i="15"/>
  <c r="A4461" i="15"/>
  <c r="A4460" i="15"/>
  <c r="A4443" i="15"/>
  <c r="A4442" i="15"/>
  <c r="A4441" i="15"/>
  <c r="A4438" i="15"/>
  <c r="A4427" i="15"/>
  <c r="A4424" i="15"/>
  <c r="A4422" i="15"/>
  <c r="A4421" i="15"/>
  <c r="A4420" i="15"/>
  <c r="A4419" i="15"/>
  <c r="A4418" i="15"/>
  <c r="A4417" i="15"/>
  <c r="A4416" i="15"/>
  <c r="A4415" i="15"/>
  <c r="A4406" i="15"/>
  <c r="A4402" i="15"/>
  <c r="A4401" i="15"/>
  <c r="A4155" i="15"/>
  <c r="A4154" i="15"/>
  <c r="A4153" i="15"/>
  <c r="A4152" i="15"/>
  <c r="A4151" i="15"/>
  <c r="A4150" i="15"/>
  <c r="A4149" i="15"/>
  <c r="A4147" i="15"/>
  <c r="A4146" i="15"/>
  <c r="A4145" i="15"/>
  <c r="A4144" i="15"/>
  <c r="A4143" i="15"/>
  <c r="A4142" i="15"/>
  <c r="A4141" i="15"/>
  <c r="A4140" i="15"/>
  <c r="A4139" i="15"/>
  <c r="A4135" i="15"/>
  <c r="A4134" i="15"/>
  <c r="A4133" i="15"/>
  <c r="A4132" i="15"/>
  <c r="A4131" i="15"/>
  <c r="A4130" i="15"/>
  <c r="A4129" i="15"/>
  <c r="A4128" i="15"/>
  <c r="A4127" i="15"/>
  <c r="A4123" i="15"/>
  <c r="A4122" i="15"/>
  <c r="A4118" i="15"/>
  <c r="A4116" i="15"/>
  <c r="A4115" i="15"/>
  <c r="A4114" i="15"/>
  <c r="A4111" i="15"/>
  <c r="A4110" i="15"/>
  <c r="A4109" i="15"/>
  <c r="A4108" i="15"/>
  <c r="A4107" i="15"/>
  <c r="A4106" i="15"/>
  <c r="A4105" i="15"/>
  <c r="A4104" i="15"/>
  <c r="A4103" i="15"/>
  <c r="A4102" i="15"/>
  <c r="A4098" i="15"/>
  <c r="A4097" i="15"/>
  <c r="A4096" i="15"/>
  <c r="A4095" i="15"/>
  <c r="A4092" i="15"/>
  <c r="A4091" i="15"/>
  <c r="A4090" i="15"/>
  <c r="A4089" i="15"/>
  <c r="A4088" i="15"/>
  <c r="A4087" i="15"/>
  <c r="A4086" i="15"/>
  <c r="A4085" i="15"/>
  <c r="A4083" i="15"/>
  <c r="A4082" i="15"/>
  <c r="A4080" i="15"/>
  <c r="A4079" i="15"/>
  <c r="A4078" i="15"/>
  <c r="A4077" i="15"/>
  <c r="A4076" i="15"/>
  <c r="A4075" i="15"/>
  <c r="A4074" i="15"/>
  <c r="A4073" i="15"/>
  <c r="A4072" i="15"/>
  <c r="A4071" i="15"/>
  <c r="A4070" i="15"/>
  <c r="A4069" i="15"/>
  <c r="A4068" i="15"/>
  <c r="A4067" i="15"/>
  <c r="A4065" i="15"/>
  <c r="A4064" i="15"/>
  <c r="A4063" i="15"/>
  <c r="A4062" i="15"/>
  <c r="A4061" i="15"/>
  <c r="A4060" i="15"/>
  <c r="A4059" i="15"/>
  <c r="A4058" i="15"/>
  <c r="A4057" i="15"/>
  <c r="A4056" i="15"/>
  <c r="A4055" i="15"/>
  <c r="A4054" i="15"/>
  <c r="A4047" i="15"/>
  <c r="A4046" i="15"/>
  <c r="A4045" i="15"/>
  <c r="A4044" i="15"/>
  <c r="A4043" i="15"/>
  <c r="A4042" i="15"/>
  <c r="A4041" i="15"/>
  <c r="A4040" i="15"/>
  <c r="A4039" i="15"/>
  <c r="A4038" i="15"/>
  <c r="A4037" i="15"/>
  <c r="A4036" i="15"/>
  <c r="A3945" i="15"/>
  <c r="A3941" i="15"/>
  <c r="A3940" i="15"/>
  <c r="A3779" i="15"/>
  <c r="A3778" i="15"/>
  <c r="A3777" i="15"/>
  <c r="A3776" i="15"/>
  <c r="A3775" i="15"/>
  <c r="A3774" i="15"/>
  <c r="A3773" i="15"/>
  <c r="A3772" i="15"/>
  <c r="A3771" i="15"/>
  <c r="A3770" i="15"/>
  <c r="A3769" i="15"/>
  <c r="A3678" i="15"/>
  <c r="A3674" i="15"/>
  <c r="A3673" i="15"/>
  <c r="A3514" i="15"/>
  <c r="A3513" i="15"/>
  <c r="A3512" i="15"/>
  <c r="A3511" i="15"/>
  <c r="A3510" i="15"/>
  <c r="A3509" i="15"/>
  <c r="A3508" i="15"/>
  <c r="A3507" i="15"/>
  <c r="A3506" i="15"/>
  <c r="A3505" i="15"/>
  <c r="A3504" i="15"/>
  <c r="A3503" i="15"/>
  <c r="A3502" i="15"/>
  <c r="A3501" i="15"/>
  <c r="A3500" i="15"/>
  <c r="A3499" i="15"/>
  <c r="A3498" i="15"/>
  <c r="A3497" i="15"/>
  <c r="A3490" i="15"/>
  <c r="A3489" i="15"/>
  <c r="A3488" i="15"/>
  <c r="A3487" i="15"/>
  <c r="A3486" i="15"/>
  <c r="A3485" i="15"/>
  <c r="A3484" i="15"/>
  <c r="A3483" i="15"/>
  <c r="A3482" i="15"/>
  <c r="A3481" i="15"/>
  <c r="A3480" i="15"/>
  <c r="A3479" i="15"/>
  <c r="A3478" i="15"/>
  <c r="A3477" i="15"/>
  <c r="A3476" i="15"/>
  <c r="A3475" i="15"/>
  <c r="A3474" i="15"/>
  <c r="A3473" i="15"/>
  <c r="A3472" i="15"/>
  <c r="A3471" i="15"/>
  <c r="A3470" i="15"/>
  <c r="A3469" i="15"/>
  <c r="A3468" i="15"/>
  <c r="A3467" i="15"/>
  <c r="A3466" i="15"/>
  <c r="A3461" i="15"/>
  <c r="A3460" i="15"/>
  <c r="A3459" i="15"/>
  <c r="A3458" i="15"/>
  <c r="A3457" i="15"/>
  <c r="A3456" i="15"/>
  <c r="A3455" i="15"/>
  <c r="A3454" i="15"/>
  <c r="A3453" i="15"/>
  <c r="A3452" i="15"/>
  <c r="A3451" i="15"/>
  <c r="A3450" i="15"/>
  <c r="A3449" i="15"/>
  <c r="A3448" i="15"/>
  <c r="A3447" i="15"/>
  <c r="A3446" i="15"/>
  <c r="A3445" i="15"/>
  <c r="A3444" i="15"/>
  <c r="A3443" i="15"/>
  <c r="A3442" i="15"/>
  <c r="A3441" i="15"/>
  <c r="A3440" i="15"/>
  <c r="A3439" i="15"/>
  <c r="A3438" i="15"/>
  <c r="A3437" i="15"/>
  <c r="A3436" i="15"/>
  <c r="A3435" i="15"/>
  <c r="A3434" i="15"/>
  <c r="A3433" i="15"/>
  <c r="A3430" i="15"/>
  <c r="A3429" i="15"/>
  <c r="A3428" i="15"/>
  <c r="A3427" i="15"/>
  <c r="A3426" i="15"/>
  <c r="A3425" i="15"/>
  <c r="A3424" i="15"/>
  <c r="A3423" i="15"/>
  <c r="A3422" i="15"/>
  <c r="A3421" i="15"/>
  <c r="A3420" i="15"/>
  <c r="A3419" i="15"/>
  <c r="A3418" i="15"/>
  <c r="A3417" i="15"/>
  <c r="A3416" i="15"/>
  <c r="A3415" i="15"/>
  <c r="A3414" i="15"/>
  <c r="A3413" i="15"/>
  <c r="A3412" i="15"/>
  <c r="A3411" i="15"/>
  <c r="A3410" i="15"/>
  <c r="A3409" i="15"/>
  <c r="A3408" i="15"/>
  <c r="A3407" i="15"/>
  <c r="A3406" i="15"/>
  <c r="A3405" i="15"/>
  <c r="A3404" i="15"/>
  <c r="A3403" i="15"/>
  <c r="A3402" i="15"/>
  <c r="A3401" i="15"/>
  <c r="A3400" i="15"/>
  <c r="A3399" i="15"/>
  <c r="A3398" i="15"/>
  <c r="A3397" i="15"/>
  <c r="A3396" i="15"/>
  <c r="A3395" i="15"/>
  <c r="A3394" i="15"/>
  <c r="A3393" i="15"/>
  <c r="A3392" i="15"/>
  <c r="A3391" i="15"/>
  <c r="A3390" i="15"/>
  <c r="A3389" i="15"/>
  <c r="A3388" i="15"/>
  <c r="A3387" i="15"/>
  <c r="A3386" i="15"/>
  <c r="A3352" i="15"/>
  <c r="A3351" i="15"/>
  <c r="A3350" i="15"/>
  <c r="A3349" i="15"/>
  <c r="A3348" i="15"/>
  <c r="A3347" i="15"/>
  <c r="A3346" i="15"/>
  <c r="A3345" i="15"/>
  <c r="A3344" i="15"/>
  <c r="A3341" i="15"/>
  <c r="A3250" i="15"/>
  <c r="A3246" i="15"/>
  <c r="A3245" i="15"/>
  <c r="A3086" i="15"/>
  <c r="A3085" i="15"/>
  <c r="A3084" i="15"/>
  <c r="A3083" i="15"/>
  <c r="A3082" i="15"/>
  <c r="A3081" i="15"/>
  <c r="A3080" i="15"/>
  <c r="A3079" i="15"/>
  <c r="A3078" i="15"/>
  <c r="A3077" i="15"/>
  <c r="A3076" i="15"/>
  <c r="A3075" i="15"/>
  <c r="A3074" i="15"/>
  <c r="A3073" i="15"/>
  <c r="A3072" i="15"/>
  <c r="A3071" i="15"/>
  <c r="A3070" i="15"/>
  <c r="A3069" i="15"/>
  <c r="A3068" i="15"/>
  <c r="A3067" i="15"/>
  <c r="A3066" i="15"/>
  <c r="A3065" i="15"/>
  <c r="A3064" i="15"/>
  <c r="A3063" i="15"/>
  <c r="A3061" i="15"/>
  <c r="A3060" i="15"/>
  <c r="A3059" i="15"/>
  <c r="A3058" i="15"/>
  <c r="A3057" i="15"/>
  <c r="A3056" i="15"/>
  <c r="A3055" i="15"/>
  <c r="A3054" i="15"/>
  <c r="A3053" i="15"/>
  <c r="A3052" i="15"/>
  <c r="A3051" i="15"/>
  <c r="A3050" i="15"/>
  <c r="A3049" i="15"/>
  <c r="A3048" i="15"/>
  <c r="A3047" i="15"/>
  <c r="A3046" i="15"/>
  <c r="A3045" i="15"/>
  <c r="A3044" i="15"/>
  <c r="A3043" i="15"/>
  <c r="A3042" i="15"/>
  <c r="A3041" i="15"/>
  <c r="A3040" i="15"/>
  <c r="A3039" i="15"/>
  <c r="A3038" i="15"/>
  <c r="A3037" i="15"/>
  <c r="A3036" i="15"/>
  <c r="A3035" i="15"/>
  <c r="A3034" i="15"/>
  <c r="A3033" i="15"/>
  <c r="A3032" i="15"/>
  <c r="A3031" i="15"/>
  <c r="A3030" i="15"/>
  <c r="A3029" i="15"/>
  <c r="A3028" i="15"/>
  <c r="A3027" i="15"/>
  <c r="A3026" i="15"/>
  <c r="A3025" i="15"/>
  <c r="A3024" i="15"/>
  <c r="A3023" i="15"/>
  <c r="A3022" i="15"/>
  <c r="A3021" i="15"/>
  <c r="A3020" i="15"/>
  <c r="A3019" i="15"/>
  <c r="A3018" i="15"/>
  <c r="A3017" i="15"/>
  <c r="A3016" i="15"/>
  <c r="A3015" i="15"/>
  <c r="A3014" i="15"/>
  <c r="A3013" i="15"/>
  <c r="A3012" i="15"/>
  <c r="A3011" i="15"/>
  <c r="A3010" i="15"/>
  <c r="A3009" i="15"/>
  <c r="A3008" i="15"/>
  <c r="A3007" i="15"/>
  <c r="A3006" i="15"/>
  <c r="A3005" i="15"/>
  <c r="A3004" i="15"/>
  <c r="A3003" i="15"/>
  <c r="A3002" i="15"/>
  <c r="A2997" i="15"/>
  <c r="A2996" i="15"/>
  <c r="A2995" i="15"/>
  <c r="A2992" i="15"/>
  <c r="A2991" i="15"/>
  <c r="A2990" i="15"/>
  <c r="A2989" i="15"/>
  <c r="A2988" i="15"/>
  <c r="A2987" i="15"/>
  <c r="A2986" i="15"/>
  <c r="A2985" i="15"/>
  <c r="A2984" i="15"/>
  <c r="A2983" i="15"/>
  <c r="A2982" i="15"/>
  <c r="A2981" i="15"/>
  <c r="A2980" i="15"/>
  <c r="A2979" i="15"/>
  <c r="A2978" i="15"/>
  <c r="A2977" i="15"/>
  <c r="A2976" i="15"/>
  <c r="A2975" i="15"/>
  <c r="A2974" i="15"/>
  <c r="A2973" i="15"/>
  <c r="A2972" i="15"/>
  <c r="A2971" i="15"/>
  <c r="A2970" i="15"/>
  <c r="A2969" i="15"/>
  <c r="A2968" i="15"/>
  <c r="A2967" i="15"/>
  <c r="A2966" i="15"/>
  <c r="A2965" i="15"/>
  <c r="A2963" i="15"/>
  <c r="A2962" i="15"/>
  <c r="A2961" i="15"/>
  <c r="A2960" i="15"/>
  <c r="A2959" i="15"/>
  <c r="A2952" i="15"/>
  <c r="A2951" i="15"/>
  <c r="A2950" i="15"/>
  <c r="A2949" i="15"/>
  <c r="A2948" i="15"/>
  <c r="A2947" i="15"/>
  <c r="A2946" i="15"/>
  <c r="A2945" i="15"/>
  <c r="A2943" i="15"/>
  <c r="A2942" i="15"/>
  <c r="A2941" i="15"/>
  <c r="A2940" i="15"/>
  <c r="A2939" i="15"/>
  <c r="A2938" i="15"/>
  <c r="A2937" i="15"/>
  <c r="A2936" i="15"/>
  <c r="A2935" i="15"/>
  <c r="A2934" i="15"/>
  <c r="A2933" i="15"/>
  <c r="A2932" i="15"/>
  <c r="A2931" i="15"/>
  <c r="A2930" i="15"/>
  <c r="A2929" i="15"/>
  <c r="A2928" i="15"/>
  <c r="A2927" i="15"/>
  <c r="A2926" i="15"/>
  <c r="A2925" i="15"/>
  <c r="A2924" i="15"/>
  <c r="A2921" i="15"/>
  <c r="A2920" i="15"/>
  <c r="A2919" i="15"/>
  <c r="A2918" i="15"/>
  <c r="A2917" i="15"/>
  <c r="A2916" i="15"/>
  <c r="A2909" i="15"/>
  <c r="A2908" i="15"/>
  <c r="A2907" i="15"/>
  <c r="A2906" i="15"/>
  <c r="A2905" i="15"/>
  <c r="A2904" i="15"/>
  <c r="A2903" i="15"/>
  <c r="A2902" i="15"/>
  <c r="A2901" i="15"/>
  <c r="A2900" i="15"/>
  <c r="A2899" i="15"/>
  <c r="A2888" i="15"/>
  <c r="A2886" i="15"/>
  <c r="A2884" i="15"/>
  <c r="A2881" i="15"/>
  <c r="A2880" i="15"/>
  <c r="A2879" i="15"/>
  <c r="A2878" i="15"/>
  <c r="A2877" i="15"/>
  <c r="A2876" i="15"/>
  <c r="A2875" i="15"/>
  <c r="A2873" i="15"/>
  <c r="A2872" i="15"/>
  <c r="A2871" i="15"/>
  <c r="A2869" i="15"/>
  <c r="A2868" i="15"/>
  <c r="A2866" i="15"/>
  <c r="A2865" i="15"/>
  <c r="A2864" i="15"/>
  <c r="A2863" i="15"/>
  <c r="A2862" i="15"/>
  <c r="A2861" i="15"/>
  <c r="A2860" i="15"/>
  <c r="A2859" i="15"/>
  <c r="A2858" i="15"/>
  <c r="A2857" i="15"/>
  <c r="A2855" i="15"/>
  <c r="A2852" i="15"/>
  <c r="A2851" i="15"/>
  <c r="A2850" i="15"/>
  <c r="A2844" i="15"/>
  <c r="A2843" i="15"/>
  <c r="A2842" i="15"/>
  <c r="A2840" i="15"/>
  <c r="A2837" i="15"/>
  <c r="A2836" i="15"/>
  <c r="A2835" i="15"/>
  <c r="A2833" i="15"/>
  <c r="A2830" i="15"/>
  <c r="A2829" i="15"/>
  <c r="A2824" i="15"/>
  <c r="A2822" i="15"/>
  <c r="A2821" i="15"/>
  <c r="A2820" i="15"/>
  <c r="A2816" i="15"/>
  <c r="A2812" i="15"/>
  <c r="A2810" i="15"/>
  <c r="A2808" i="15"/>
  <c r="A2805" i="15"/>
  <c r="A2804" i="15"/>
  <c r="A2803" i="15"/>
  <c r="A2800" i="15"/>
  <c r="A2798" i="15"/>
  <c r="A2797" i="15"/>
  <c r="A2795" i="15"/>
  <c r="A2794" i="15"/>
  <c r="A2784" i="15"/>
  <c r="A2782" i="15"/>
  <c r="A2777" i="15"/>
  <c r="A2776" i="15"/>
  <c r="A2775" i="15"/>
  <c r="A2770" i="15"/>
  <c r="A2769" i="15"/>
  <c r="A2768" i="15"/>
  <c r="A2745" i="15"/>
  <c r="A2736" i="15"/>
  <c r="A2734" i="15"/>
  <c r="A2733" i="15"/>
  <c r="A2720" i="15"/>
  <c r="A2719" i="15"/>
  <c r="A2717" i="15"/>
  <c r="A2716" i="15"/>
  <c r="A2715" i="15"/>
  <c r="A2714" i="15"/>
  <c r="A2712" i="15"/>
  <c r="A2701" i="15"/>
  <c r="A2692" i="15"/>
  <c r="A2689" i="15"/>
  <c r="A2688" i="15"/>
  <c r="A2681" i="15"/>
  <c r="A2680" i="15"/>
  <c r="A2679" i="15"/>
  <c r="A2662" i="15"/>
  <c r="A2661" i="15"/>
  <c r="A2660" i="15"/>
  <c r="A2657" i="15"/>
  <c r="A2646" i="15"/>
  <c r="A2644" i="15"/>
  <c r="A2643" i="15"/>
  <c r="A2642" i="15"/>
  <c r="A2641" i="15"/>
  <c r="A2640" i="15"/>
  <c r="A2639" i="15"/>
  <c r="A2638" i="15"/>
  <c r="A2637" i="15"/>
  <c r="A2636" i="15"/>
  <c r="A2635" i="15"/>
  <c r="A2634" i="15"/>
  <c r="A2633" i="15"/>
  <c r="A2629" i="15"/>
  <c r="A2628" i="15"/>
  <c r="A2627" i="15"/>
  <c r="A2626" i="15"/>
  <c r="A2625" i="15"/>
  <c r="A2624" i="15"/>
  <c r="A2623" i="15"/>
  <c r="A2622" i="15"/>
  <c r="A2621" i="15"/>
  <c r="A2620" i="15"/>
  <c r="A2619" i="15"/>
  <c r="A2618" i="15"/>
  <c r="A2617" i="15"/>
  <c r="A2616" i="15"/>
  <c r="A2615" i="15"/>
  <c r="A2614" i="15"/>
  <c r="A2613" i="15"/>
  <c r="A2612" i="15"/>
  <c r="A2611" i="15"/>
  <c r="A2609" i="15"/>
  <c r="A2608" i="15"/>
  <c r="A2607" i="15"/>
  <c r="A2606" i="15"/>
  <c r="A2605" i="15"/>
  <c r="A2604" i="15"/>
  <c r="A2603" i="15"/>
  <c r="A2601" i="15"/>
  <c r="A2600" i="15"/>
  <c r="A2599" i="15"/>
  <c r="A2598" i="15"/>
  <c r="A2597" i="15"/>
  <c r="A2596" i="15"/>
  <c r="A2595" i="15"/>
  <c r="A2594" i="15"/>
  <c r="A2593" i="15"/>
  <c r="A2592" i="15"/>
  <c r="A2591" i="15"/>
  <c r="A2590" i="15"/>
  <c r="A2551" i="15"/>
  <c r="A2550" i="15"/>
  <c r="A2549" i="15"/>
  <c r="A2548" i="15"/>
  <c r="A2547" i="15"/>
  <c r="A2546" i="15"/>
  <c r="A2545" i="15"/>
  <c r="A2544" i="15"/>
  <c r="A2543" i="15"/>
  <c r="A2542" i="15"/>
  <c r="A2541" i="15"/>
  <c r="A2540" i="15"/>
  <c r="A2449" i="15"/>
  <c r="A2445" i="15"/>
  <c r="A2444" i="15"/>
  <c r="A2285" i="15"/>
  <c r="A2284" i="15"/>
  <c r="A2222" i="15"/>
  <c r="A2221" i="15"/>
  <c r="A2215" i="15"/>
  <c r="A2195" i="15"/>
  <c r="A2193" i="15"/>
  <c r="A2189" i="15"/>
  <c r="A2188" i="15"/>
  <c r="A2155" i="15"/>
  <c r="A2154" i="15"/>
  <c r="A2130" i="15"/>
  <c r="A2102" i="15"/>
  <c r="A2101" i="15"/>
  <c r="A2099" i="15"/>
  <c r="A2073" i="15"/>
  <c r="A2066" i="15"/>
  <c r="A2042" i="15"/>
  <c r="A2029" i="15"/>
  <c r="A2028" i="15"/>
  <c r="A2027" i="15"/>
  <c r="A2026" i="15"/>
  <c r="A2025" i="15"/>
  <c r="A2021" i="15"/>
  <c r="A2020" i="15"/>
  <c r="A2019" i="15"/>
  <c r="A2018" i="15"/>
  <c r="A2017" i="15"/>
  <c r="A2016" i="15"/>
  <c r="A2015" i="15"/>
  <c r="A2014" i="15"/>
  <c r="A2013" i="15"/>
  <c r="A2012" i="15"/>
  <c r="A2011" i="15"/>
  <c r="A2010" i="15"/>
  <c r="A2009" i="15"/>
  <c r="A1998" i="15"/>
  <c r="A1994" i="15"/>
  <c r="A1990" i="15"/>
  <c r="A1989" i="15"/>
  <c r="A1988" i="15"/>
  <c r="A1987" i="15"/>
  <c r="A1986" i="15"/>
  <c r="A1985" i="15"/>
  <c r="A1983" i="15"/>
  <c r="A1981" i="15"/>
  <c r="A1978" i="15"/>
  <c r="A1976" i="15"/>
  <c r="A1974" i="15"/>
  <c r="A1969" i="15"/>
  <c r="A1968" i="15"/>
  <c r="A1967" i="15"/>
  <c r="A1965" i="15"/>
  <c r="A1962" i="15"/>
  <c r="A1961" i="15"/>
  <c r="A1960" i="15"/>
  <c r="A1954" i="15"/>
  <c r="A1952" i="15"/>
  <c r="A1948" i="15"/>
  <c r="A1946" i="15"/>
  <c r="A1945" i="15"/>
  <c r="A1943" i="15"/>
  <c r="A1934" i="15"/>
  <c r="A1932" i="15"/>
  <c r="A1931" i="15"/>
  <c r="A1930" i="15"/>
  <c r="A1926" i="15"/>
  <c r="A1922" i="15"/>
  <c r="A1920" i="15"/>
  <c r="A1918" i="15"/>
  <c r="A1915" i="15"/>
  <c r="A1914" i="15"/>
  <c r="A1913" i="15"/>
  <c r="A1910" i="15"/>
  <c r="A1908" i="15"/>
  <c r="A1905" i="15"/>
  <c r="A1904" i="15"/>
  <c r="A1894" i="15"/>
  <c r="A1886" i="15"/>
  <c r="A1885" i="15"/>
  <c r="A1878" i="15"/>
  <c r="A1855" i="15"/>
  <c r="A1846" i="15"/>
  <c r="A1844" i="15"/>
  <c r="A1843" i="15"/>
  <c r="A1830" i="15"/>
  <c r="A1829" i="15"/>
  <c r="A1827" i="15"/>
  <c r="A1826" i="15"/>
  <c r="A1825" i="15"/>
  <c r="A1824" i="15"/>
  <c r="A1822" i="15"/>
  <c r="A1811" i="15"/>
  <c r="A1802" i="15"/>
  <c r="A1791" i="15"/>
  <c r="A1790" i="15"/>
  <c r="A1789" i="15"/>
  <c r="A1771" i="15"/>
  <c r="A1767" i="15"/>
  <c r="A1756" i="15"/>
  <c r="A1754" i="15"/>
  <c r="A1753" i="15"/>
  <c r="A1752" i="15"/>
  <c r="A1751" i="15"/>
  <c r="A1750" i="15"/>
  <c r="A1749" i="15"/>
  <c r="A1748" i="15"/>
  <c r="A1747" i="15"/>
  <c r="A1746" i="15"/>
  <c r="A1745" i="15"/>
  <c r="A1744" i="15"/>
  <c r="A1743" i="15"/>
  <c r="A1742" i="15"/>
  <c r="A1741" i="15"/>
  <c r="A1740" i="15"/>
  <c r="A1739" i="15"/>
  <c r="A1738" i="15"/>
  <c r="A1737" i="15"/>
  <c r="A1736" i="15"/>
  <c r="A1735" i="15"/>
  <c r="A1734" i="15"/>
  <c r="A1733" i="15"/>
  <c r="A1732" i="15"/>
  <c r="A1731" i="15"/>
  <c r="A1730" i="15"/>
  <c r="A1729" i="15"/>
  <c r="A1728" i="15"/>
  <c r="A1727" i="15"/>
  <c r="A1726" i="15"/>
  <c r="A1725" i="15"/>
  <c r="A1724" i="15"/>
  <c r="A1723" i="15"/>
  <c r="A1716" i="15"/>
  <c r="A1715" i="15"/>
  <c r="A1714" i="15"/>
  <c r="A1713" i="15"/>
  <c r="A1712" i="15"/>
  <c r="A1711" i="15"/>
  <c r="A1710" i="15"/>
  <c r="A1709" i="15"/>
  <c r="A1708" i="15"/>
  <c r="A1707" i="15"/>
  <c r="A1706" i="15"/>
  <c r="A1705" i="15"/>
  <c r="A1704" i="15"/>
  <c r="A1703" i="15"/>
  <c r="A1702" i="15"/>
  <c r="A1701" i="15"/>
  <c r="A1700" i="15"/>
  <c r="A1699" i="15"/>
  <c r="A1698" i="15"/>
  <c r="A1697" i="15"/>
  <c r="A1690" i="15"/>
  <c r="A1679" i="15"/>
  <c r="A1678" i="15"/>
  <c r="A1677" i="15"/>
  <c r="A1676" i="15"/>
  <c r="A1675" i="15"/>
  <c r="A1674" i="15"/>
  <c r="A1673" i="15"/>
  <c r="A1672" i="15"/>
  <c r="A1671" i="15"/>
  <c r="A1670" i="15"/>
  <c r="A1656" i="15"/>
  <c r="A1655" i="15"/>
  <c r="A1654" i="15"/>
  <c r="A1653" i="15"/>
  <c r="A1652" i="15"/>
  <c r="A1651" i="15"/>
  <c r="A1650" i="15"/>
  <c r="A1649" i="15"/>
  <c r="A1648" i="15"/>
  <c r="A1647" i="15"/>
  <c r="A1646" i="15"/>
  <c r="A1645" i="15"/>
  <c r="A1644" i="15"/>
  <c r="A1643" i="15"/>
  <c r="A1642" i="15"/>
  <c r="A1641" i="15"/>
  <c r="A1640" i="15"/>
  <c r="A1639" i="15"/>
  <c r="A1638" i="15"/>
  <c r="A1637" i="15"/>
  <c r="A1636" i="15"/>
  <c r="A1635" i="15"/>
  <c r="A1634" i="15"/>
  <c r="A1633" i="15"/>
  <c r="A1632" i="15"/>
  <c r="A1631" i="15"/>
  <c r="A1630" i="15"/>
  <c r="A1629" i="15"/>
  <c r="A1628" i="15"/>
  <c r="A1627" i="15"/>
  <c r="A1626" i="15"/>
  <c r="A1625" i="15"/>
  <c r="A1624" i="15"/>
  <c r="A1623" i="15"/>
  <c r="A1622" i="15"/>
  <c r="A1621" i="15"/>
  <c r="A1620" i="15"/>
  <c r="A1619" i="15"/>
  <c r="A1618" i="15"/>
  <c r="A1617" i="15"/>
  <c r="A1615" i="15"/>
  <c r="A1614" i="15"/>
  <c r="A1613" i="15"/>
  <c r="A1612" i="15"/>
  <c r="A1611" i="15"/>
  <c r="A1610" i="15"/>
  <c r="A1609" i="15"/>
  <c r="A1608" i="15"/>
  <c r="A1607" i="15"/>
  <c r="A1606" i="15"/>
  <c r="A1605" i="15"/>
  <c r="A1604" i="15"/>
  <c r="A1603" i="15"/>
  <c r="A1602" i="15"/>
  <c r="A1601" i="15"/>
  <c r="A1600" i="15"/>
  <c r="A1599" i="15"/>
  <c r="A1598" i="15"/>
  <c r="A1597" i="15"/>
  <c r="A1596" i="15"/>
  <c r="A1595" i="15"/>
  <c r="A1594" i="15"/>
  <c r="A1593" i="15"/>
  <c r="A1592" i="15"/>
  <c r="A1591" i="15"/>
  <c r="A1590" i="15"/>
  <c r="A1589" i="15"/>
  <c r="A1588" i="15"/>
  <c r="A1587" i="15"/>
  <c r="A1586" i="15"/>
  <c r="A1585" i="15"/>
  <c r="A1584" i="15"/>
  <c r="A1583" i="15"/>
  <c r="A1582" i="15"/>
  <c r="A1581" i="15"/>
  <c r="A1580" i="15"/>
  <c r="A1579" i="15"/>
  <c r="A1578" i="15"/>
  <c r="A1577" i="15"/>
  <c r="A1576" i="15"/>
  <c r="A1575" i="15"/>
  <c r="A1574" i="15"/>
  <c r="A1573" i="15"/>
  <c r="A1561" i="15"/>
  <c r="A1560" i="15"/>
  <c r="A1559" i="15"/>
  <c r="A1558" i="15"/>
  <c r="A1557" i="15"/>
  <c r="A1556" i="15"/>
  <c r="A1555" i="15"/>
  <c r="A1554" i="15"/>
  <c r="A1553" i="15"/>
  <c r="A1552" i="15"/>
  <c r="A1551" i="15"/>
  <c r="A1550" i="15"/>
  <c r="A1549" i="15"/>
  <c r="A1548" i="15"/>
  <c r="A1547" i="15"/>
  <c r="A1546" i="15"/>
  <c r="A1545" i="15"/>
  <c r="A1544" i="15"/>
  <c r="A1543" i="15"/>
  <c r="A1542" i="15"/>
  <c r="A1541" i="15"/>
  <c r="A1540" i="15"/>
  <c r="A1539" i="15"/>
  <c r="A1538" i="15"/>
  <c r="A1537" i="15"/>
  <c r="A1536" i="15"/>
  <c r="A1535" i="15"/>
  <c r="A1534" i="15"/>
  <c r="A1533" i="15"/>
  <c r="A1532" i="15"/>
  <c r="A1531" i="15"/>
  <c r="A1530" i="15"/>
  <c r="A1529" i="15"/>
  <c r="A1528" i="15"/>
  <c r="A1527" i="15"/>
  <c r="A1526" i="15"/>
  <c r="A1525" i="15"/>
  <c r="A1524" i="15"/>
  <c r="A1523" i="15"/>
  <c r="A1522" i="15"/>
  <c r="A1521" i="15"/>
  <c r="A1520" i="15"/>
  <c r="A1519" i="15"/>
  <c r="A1518" i="15"/>
  <c r="A1517" i="15"/>
  <c r="A1516" i="15"/>
  <c r="A1515" i="15"/>
  <c r="A1514" i="15"/>
  <c r="A1513" i="15"/>
  <c r="A1512" i="15"/>
  <c r="A1511" i="15"/>
  <c r="A1510" i="15"/>
  <c r="A1509" i="15"/>
  <c r="A1508" i="15"/>
  <c r="A1507" i="15"/>
  <c r="A1506" i="15"/>
  <c r="A1505" i="15"/>
  <c r="A1504" i="15"/>
  <c r="A1503" i="15"/>
  <c r="A1502" i="15"/>
  <c r="A1501" i="15"/>
  <c r="A1500" i="15"/>
  <c r="A1489" i="15"/>
  <c r="A1488" i="15"/>
  <c r="A1487" i="15"/>
  <c r="A1486" i="15"/>
  <c r="A1485" i="15"/>
  <c r="A1484" i="15"/>
  <c r="A1483" i="15"/>
  <c r="A1482" i="15"/>
  <c r="A1481" i="15"/>
  <c r="A1480" i="15"/>
  <c r="A1477" i="15"/>
  <c r="A1476" i="15"/>
  <c r="A1475" i="15"/>
  <c r="A1474" i="15"/>
  <c r="A1473" i="15"/>
  <c r="A1472" i="15"/>
  <c r="A1471" i="15"/>
  <c r="A1470" i="15"/>
  <c r="A1469" i="15"/>
  <c r="A1468" i="15"/>
  <c r="A1467" i="15"/>
  <c r="A1466" i="15"/>
  <c r="A1465" i="15"/>
  <c r="A1464" i="15"/>
  <c r="A1463" i="15"/>
  <c r="A1462" i="15"/>
  <c r="A1461" i="15"/>
  <c r="A1460" i="15"/>
  <c r="A1459" i="15"/>
  <c r="A1458" i="15"/>
  <c r="A1457" i="15"/>
  <c r="A1456" i="15"/>
  <c r="A1455" i="15"/>
  <c r="A1454" i="15"/>
  <c r="A1439" i="15"/>
  <c r="A1438" i="15"/>
  <c r="A1437" i="15"/>
  <c r="A1436" i="15"/>
  <c r="A1435" i="15"/>
  <c r="A1434" i="15"/>
  <c r="A1433" i="15"/>
  <c r="A1432" i="15"/>
  <c r="A1430" i="15"/>
  <c r="A1429" i="15"/>
  <c r="A1428" i="15"/>
  <c r="A1427" i="15"/>
  <c r="A1426" i="15"/>
  <c r="A1425" i="15"/>
  <c r="A1424" i="15"/>
  <c r="A1423" i="15"/>
  <c r="A1422" i="15"/>
  <c r="A1421" i="15"/>
  <c r="A1420" i="15"/>
  <c r="A1419" i="15"/>
  <c r="A1416" i="15"/>
  <c r="A1415" i="15"/>
  <c r="A1414" i="15"/>
  <c r="A1413" i="15"/>
  <c r="A1412" i="15"/>
  <c r="A1411" i="15"/>
  <c r="A1410" i="15"/>
  <c r="A1409" i="15"/>
  <c r="A1408" i="15"/>
  <c r="A1407" i="15"/>
  <c r="A1406" i="15"/>
  <c r="A1405" i="15"/>
  <c r="A1404" i="15"/>
  <c r="A1403" i="15"/>
  <c r="A1401" i="15"/>
  <c r="A1400" i="15"/>
  <c r="A1399" i="15"/>
  <c r="A1398" i="15"/>
  <c r="A1397" i="15"/>
  <c r="A1396" i="15"/>
  <c r="A1395" i="15"/>
  <c r="A1394" i="15"/>
  <c r="A1393" i="15"/>
  <c r="A1392" i="15"/>
  <c r="A1391" i="15"/>
  <c r="A1390" i="15"/>
  <c r="A1389" i="15"/>
  <c r="A1388" i="15"/>
  <c r="A1387" i="15"/>
  <c r="A1386" i="15"/>
  <c r="A1375" i="15"/>
  <c r="A1374" i="15"/>
  <c r="A1373" i="15"/>
  <c r="A1372" i="15"/>
  <c r="A1371" i="15"/>
  <c r="A1370" i="15"/>
  <c r="A1369" i="15"/>
  <c r="A1368" i="15"/>
  <c r="A1367" i="15"/>
  <c r="A1363" i="15"/>
  <c r="A1362" i="15"/>
  <c r="A1361" i="15"/>
  <c r="A1360" i="15"/>
  <c r="A1359" i="15"/>
  <c r="A1358" i="15"/>
  <c r="A1357" i="15"/>
  <c r="A1356" i="15"/>
  <c r="A1355" i="15"/>
  <c r="A1354" i="15"/>
  <c r="A1346" i="15"/>
  <c r="A1345" i="15"/>
  <c r="A1344" i="15"/>
  <c r="A1343" i="15"/>
  <c r="A1342" i="15"/>
  <c r="A1341" i="15"/>
  <c r="A1340" i="15"/>
  <c r="A1339" i="15"/>
  <c r="A1338" i="15"/>
  <c r="A1337" i="15"/>
  <c r="A1336" i="15"/>
  <c r="A1335" i="15"/>
  <c r="A1334" i="15"/>
  <c r="A1333" i="15"/>
  <c r="A1332" i="15"/>
  <c r="A1331" i="15"/>
  <c r="A1330" i="15"/>
  <c r="A1329" i="15"/>
  <c r="A1328" i="15"/>
  <c r="A1327" i="15"/>
  <c r="A1326" i="15"/>
  <c r="A1325" i="15"/>
  <c r="A1324" i="15"/>
  <c r="A1323" i="15"/>
  <c r="A1322" i="15"/>
  <c r="A1321" i="15"/>
  <c r="A1320" i="15"/>
  <c r="A1309" i="15"/>
  <c r="A1308" i="15"/>
  <c r="A1307" i="15"/>
  <c r="A1306" i="15"/>
  <c r="A1305" i="15"/>
  <c r="A1304" i="15"/>
  <c r="A1303" i="15"/>
  <c r="A1302" i="15"/>
  <c r="A1301" i="15"/>
  <c r="A1298" i="15"/>
  <c r="A1297" i="15"/>
  <c r="A1296" i="15"/>
  <c r="A1295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0" i="15"/>
  <c r="A1209" i="15"/>
  <c r="A1208" i="15"/>
  <c r="A1207" i="15"/>
  <c r="A1206" i="15"/>
  <c r="A1205" i="15"/>
  <c r="A1204" i="15"/>
  <c r="A1199" i="15"/>
  <c r="A1198" i="15"/>
  <c r="A1197" i="15"/>
  <c r="A1196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094" i="15"/>
  <c r="A1093" i="15"/>
  <c r="A1092" i="15"/>
  <c r="A1091" i="15"/>
  <c r="A1090" i="15"/>
  <c r="A1089" i="15"/>
  <c r="A1088" i="15"/>
  <c r="A1087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27" i="15"/>
  <c r="A1026" i="15"/>
  <c r="A1025" i="15"/>
  <c r="A1024" i="15"/>
  <c r="A1023" i="15"/>
  <c r="A1022" i="15"/>
  <c r="A1021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3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1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1" i="15"/>
  <c r="A780" i="15"/>
  <c r="A779" i="15"/>
  <c r="A778" i="15"/>
  <c r="A777" i="15"/>
  <c r="A776" i="15"/>
  <c r="A775" i="15"/>
  <c r="A774" i="15"/>
  <c r="A773" i="15"/>
  <c r="A772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699" i="15"/>
  <c r="A698" i="15"/>
  <c r="A697" i="15"/>
  <c r="A696" i="15"/>
  <c r="A695" i="15"/>
  <c r="A694" i="15"/>
  <c r="A693" i="15"/>
  <c r="A692" i="15"/>
  <c r="A682" i="15"/>
  <c r="A681" i="15"/>
  <c r="A667" i="15"/>
  <c r="A666" i="15"/>
  <c r="A665" i="15"/>
  <c r="A664" i="15"/>
  <c r="A663" i="15"/>
  <c r="A662" i="15"/>
  <c r="A661" i="15"/>
  <c r="A660" i="15"/>
  <c r="A659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6" i="15"/>
  <c r="A405" i="15"/>
  <c r="A403" i="15"/>
  <c r="A402" i="15"/>
  <c r="A400" i="15"/>
  <c r="A399" i="15"/>
  <c r="A397" i="15"/>
  <c r="A396" i="15"/>
  <c r="A395" i="15"/>
  <c r="A394" i="15"/>
  <c r="A393" i="15"/>
  <c r="A391" i="15"/>
  <c r="A390" i="15"/>
  <c r="A389" i="15"/>
  <c r="A387" i="15"/>
  <c r="A386" i="15"/>
  <c r="A384" i="15"/>
  <c r="A383" i="15"/>
  <c r="A382" i="15"/>
  <c r="A381" i="15"/>
  <c r="A380" i="15"/>
  <c r="A379" i="15"/>
  <c r="A378" i="15"/>
  <c r="A377" i="15"/>
  <c r="A376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7" i="15"/>
  <c r="A356" i="15"/>
  <c r="A355" i="15"/>
  <c r="A354" i="15"/>
  <c r="A353" i="15"/>
  <c r="A352" i="15"/>
  <c r="A351" i="15"/>
  <c r="A349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89" i="15"/>
  <c r="A288" i="15"/>
  <c r="A286" i="15"/>
  <c r="A285" i="15"/>
  <c r="A284" i="15"/>
  <c r="A283" i="15"/>
  <c r="A282" i="15"/>
  <c r="A281" i="15"/>
  <c r="A280" i="15"/>
  <c r="A279" i="15"/>
  <c r="A278" i="15"/>
  <c r="A277" i="15"/>
  <c r="A275" i="15"/>
  <c r="A274" i="15"/>
  <c r="A272" i="15"/>
  <c r="A271" i="15"/>
  <c r="A270" i="15"/>
  <c r="A269" i="15"/>
  <c r="A268" i="15"/>
  <c r="A266" i="15"/>
  <c r="A265" i="15"/>
  <c r="A264" i="15"/>
  <c r="A263" i="15"/>
  <c r="A261" i="15"/>
  <c r="A260" i="15"/>
  <c r="A259" i="15"/>
  <c r="A258" i="15"/>
  <c r="A257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5" i="15"/>
  <c r="A234" i="15"/>
  <c r="A232" i="15"/>
  <c r="A231" i="15"/>
  <c r="A229" i="15"/>
  <c r="A228" i="15"/>
  <c r="A227" i="15"/>
  <c r="A226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79" i="15"/>
  <c r="A178" i="15"/>
  <c r="A177" i="15"/>
  <c r="A176" i="15"/>
  <c r="A175" i="15"/>
  <c r="A173" i="15"/>
  <c r="A172" i="15"/>
  <c r="A171" i="15"/>
  <c r="A17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4" i="15"/>
  <c r="A143" i="15"/>
  <c r="A142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6" i="15"/>
  <c r="A115" i="15"/>
  <c r="A114" i="15"/>
  <c r="A113" i="15"/>
  <c r="A112" i="15"/>
  <c r="A111" i="15"/>
  <c r="A105" i="15"/>
  <c r="A104" i="15"/>
  <c r="A103" i="15"/>
  <c r="A102" i="15"/>
  <c r="A101" i="15"/>
  <c r="A100" i="15"/>
  <c r="A99" i="15"/>
  <c r="A98" i="15"/>
  <c r="A94" i="15"/>
  <c r="A93" i="15"/>
  <c r="A92" i="15"/>
  <c r="A91" i="15"/>
  <c r="A90" i="15"/>
  <c r="A89" i="15"/>
  <c r="A88" i="15"/>
  <c r="A87" i="15"/>
  <c r="A86" i="15"/>
  <c r="A84" i="15"/>
  <c r="A83" i="15"/>
  <c r="A80" i="15"/>
  <c r="A79" i="15"/>
  <c r="A78" i="15"/>
  <c r="A77" i="15"/>
  <c r="A76" i="15"/>
  <c r="A75" i="15"/>
  <c r="A74" i="15"/>
  <c r="A73" i="15"/>
  <c r="A72" i="15"/>
  <c r="A69" i="15"/>
  <c r="A68" i="15"/>
  <c r="A67" i="15"/>
  <c r="A64" i="15"/>
  <c r="A63" i="15"/>
  <c r="A62" i="15"/>
  <c r="A61" i="15"/>
  <c r="A60" i="15"/>
  <c r="A59" i="15"/>
  <c r="A55" i="15"/>
  <c r="A54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1" i="15"/>
  <c r="A20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E5664" i="15"/>
  <c r="E5663" i="15"/>
  <c r="E5662" i="15"/>
  <c r="E5661" i="15"/>
  <c r="E5660" i="15"/>
  <c r="E5659" i="15"/>
  <c r="E5658" i="15"/>
  <c r="E5657" i="15"/>
  <c r="E5656" i="15"/>
  <c r="E5655" i="15"/>
  <c r="E5653" i="15"/>
  <c r="E5652" i="15"/>
  <c r="E5651" i="15"/>
  <c r="E5650" i="15"/>
  <c r="E5649" i="15"/>
  <c r="E5648" i="15"/>
  <c r="E5647" i="15"/>
  <c r="E5646" i="15"/>
  <c r="E5645" i="15"/>
  <c r="E5644" i="15"/>
  <c r="E5643" i="15"/>
  <c r="E5642" i="15"/>
  <c r="E5641" i="15"/>
  <c r="E5640" i="15"/>
  <c r="E5639" i="15"/>
  <c r="E5638" i="15"/>
  <c r="E5637" i="15"/>
  <c r="E5636" i="15"/>
  <c r="E5635" i="15"/>
  <c r="E5634" i="15"/>
  <c r="E5633" i="15"/>
  <c r="E5632" i="15"/>
  <c r="E5631" i="15"/>
  <c r="E5630" i="15"/>
  <c r="E5629" i="15"/>
  <c r="E5628" i="15"/>
  <c r="E5627" i="15"/>
  <c r="E5626" i="15"/>
  <c r="E5625" i="15"/>
  <c r="E5624" i="15"/>
  <c r="E5623" i="15"/>
  <c r="E5622" i="15"/>
  <c r="E5621" i="15"/>
  <c r="E5620" i="15"/>
  <c r="E5619" i="15"/>
  <c r="E5618" i="15"/>
  <c r="E5617" i="15"/>
  <c r="E5616" i="15"/>
  <c r="E5615" i="15"/>
  <c r="E5614" i="15"/>
  <c r="E5613" i="15"/>
  <c r="E5612" i="15"/>
  <c r="E5611" i="15"/>
  <c r="E5610" i="15"/>
  <c r="E5609" i="15"/>
  <c r="E5608" i="15"/>
  <c r="E5607" i="15"/>
  <c r="E5606" i="15"/>
  <c r="E5605" i="15"/>
  <c r="E5604" i="15"/>
  <c r="E5603" i="15"/>
  <c r="E5602" i="15"/>
  <c r="E5601" i="15"/>
  <c r="E5600" i="15"/>
  <c r="E5599" i="15"/>
  <c r="E5598" i="15"/>
  <c r="E5597" i="15"/>
  <c r="E5596" i="15"/>
  <c r="E5595" i="15"/>
  <c r="E5594" i="15"/>
  <c r="E5593" i="15"/>
  <c r="E5592" i="15"/>
  <c r="E5591" i="15"/>
  <c r="E5590" i="15"/>
  <c r="E5589" i="15"/>
  <c r="E5588" i="15"/>
  <c r="E5587" i="15"/>
  <c r="E5586" i="15"/>
  <c r="E5585" i="15"/>
  <c r="E5584" i="15"/>
  <c r="E5583" i="15"/>
  <c r="E5582" i="15"/>
  <c r="E5581" i="15"/>
  <c r="E5580" i="15"/>
  <c r="E5579" i="15"/>
  <c r="E5578" i="15"/>
  <c r="E5577" i="15"/>
  <c r="E5576" i="15"/>
  <c r="E5575" i="15"/>
  <c r="E5574" i="15"/>
  <c r="E5573" i="15"/>
  <c r="E5572" i="15"/>
  <c r="E5571" i="15"/>
  <c r="E5570" i="15"/>
  <c r="E5569" i="15"/>
  <c r="E5568" i="15"/>
  <c r="E5567" i="15"/>
  <c r="E5566" i="15"/>
  <c r="E5565" i="15"/>
  <c r="E5564" i="15"/>
  <c r="E5563" i="15"/>
  <c r="E5562" i="15"/>
  <c r="E5561" i="15"/>
  <c r="E5560" i="15"/>
  <c r="E5559" i="15"/>
  <c r="E5558" i="15"/>
  <c r="E5557" i="15"/>
  <c r="E5556" i="15"/>
  <c r="E5555" i="15"/>
  <c r="E5554" i="15"/>
  <c r="E5553" i="15"/>
  <c r="E5552" i="15"/>
  <c r="E5551" i="15"/>
  <c r="E5550" i="15"/>
  <c r="E5549" i="15"/>
  <c r="E5548" i="15"/>
  <c r="E5547" i="15"/>
  <c r="E5546" i="15"/>
  <c r="E5545" i="15"/>
  <c r="E5544" i="15"/>
  <c r="E5543" i="15"/>
  <c r="E5542" i="15"/>
  <c r="E5541" i="15"/>
  <c r="E5540" i="15"/>
  <c r="E5539" i="15"/>
  <c r="E5538" i="15"/>
  <c r="E5537" i="15"/>
  <c r="E5536" i="15"/>
  <c r="E5535" i="15"/>
  <c r="E5534" i="15"/>
  <c r="E5533" i="15"/>
  <c r="E5532" i="15"/>
  <c r="E5531" i="15"/>
  <c r="E5530" i="15"/>
  <c r="E5529" i="15"/>
  <c r="E5528" i="15"/>
  <c r="E5527" i="15"/>
  <c r="E5526" i="15"/>
  <c r="E5525" i="15"/>
  <c r="E5524" i="15"/>
  <c r="E5523" i="15"/>
  <c r="E5522" i="15"/>
  <c r="E5521" i="15"/>
  <c r="E5520" i="15"/>
  <c r="E5519" i="15"/>
  <c r="E5518" i="15"/>
  <c r="E5517" i="15"/>
  <c r="E5516" i="15"/>
  <c r="E5515" i="15"/>
  <c r="E5514" i="15"/>
  <c r="E5513" i="15"/>
  <c r="E5512" i="15"/>
  <c r="E5511" i="15"/>
  <c r="E5510" i="15"/>
  <c r="E5509" i="15"/>
  <c r="E5508" i="15"/>
  <c r="E5507" i="15"/>
  <c r="E5506" i="15"/>
  <c r="E5505" i="15"/>
  <c r="E5504" i="15"/>
  <c r="E5503" i="15"/>
  <c r="E5502" i="15"/>
  <c r="E5501" i="15"/>
  <c r="E5500" i="15"/>
  <c r="E5499" i="15"/>
  <c r="E5498" i="15"/>
  <c r="E5497" i="15"/>
  <c r="E5496" i="15"/>
  <c r="E5495" i="15"/>
  <c r="E5494" i="15"/>
  <c r="E5493" i="15"/>
  <c r="E5492" i="15"/>
  <c r="E5491" i="15"/>
  <c r="E5490" i="15"/>
  <c r="E5489" i="15"/>
  <c r="E5488" i="15"/>
  <c r="E5487" i="15"/>
  <c r="E5486" i="15"/>
  <c r="E5485" i="15"/>
  <c r="E5484" i="15"/>
  <c r="E5483" i="15"/>
  <c r="E5482" i="15"/>
  <c r="E5481" i="15"/>
  <c r="E5480" i="15"/>
  <c r="E5479" i="15"/>
  <c r="E5478" i="15"/>
  <c r="E5477" i="15"/>
  <c r="E5476" i="15"/>
  <c r="E5475" i="15"/>
  <c r="E5474" i="15"/>
  <c r="E5473" i="15"/>
  <c r="E5472" i="15"/>
  <c r="E5471" i="15"/>
  <c r="E5470" i="15"/>
  <c r="E5469" i="15"/>
  <c r="E5468" i="15"/>
  <c r="E5467" i="15"/>
  <c r="E5466" i="15"/>
  <c r="E5465" i="15"/>
  <c r="E5464" i="15"/>
  <c r="E5463" i="15"/>
  <c r="E5462" i="15"/>
  <c r="E5461" i="15"/>
  <c r="E5460" i="15"/>
  <c r="E5459" i="15"/>
  <c r="E5458" i="15"/>
  <c r="E5457" i="15"/>
  <c r="E5456" i="15"/>
  <c r="E5455" i="15"/>
  <c r="E5454" i="15"/>
  <c r="E5453" i="15"/>
  <c r="E5452" i="15"/>
  <c r="E5451" i="15"/>
  <c r="E5450" i="15"/>
  <c r="E5449" i="15"/>
  <c r="E5448" i="15"/>
  <c r="E5447" i="15"/>
  <c r="E5446" i="15"/>
  <c r="E5445" i="15"/>
  <c r="E5444" i="15"/>
  <c r="E5443" i="15"/>
  <c r="E5442" i="15"/>
  <c r="E5441" i="15"/>
  <c r="E5440" i="15"/>
  <c r="E5439" i="15"/>
  <c r="E5438" i="15"/>
  <c r="E5437" i="15"/>
  <c r="E5436" i="15"/>
  <c r="E5435" i="15"/>
  <c r="E5434" i="15"/>
  <c r="E5433" i="15"/>
  <c r="E5432" i="15"/>
  <c r="E5431" i="15"/>
  <c r="E5430" i="15"/>
  <c r="E5429" i="15"/>
  <c r="E5428" i="15"/>
  <c r="E5427" i="15"/>
  <c r="E5426" i="15"/>
  <c r="E5425" i="15"/>
  <c r="E5424" i="15"/>
  <c r="E5423" i="15"/>
  <c r="E5422" i="15"/>
  <c r="E5421" i="15"/>
  <c r="E5420" i="15"/>
  <c r="E5419" i="15"/>
  <c r="E5418" i="15"/>
  <c r="E5417" i="15"/>
  <c r="E5416" i="15"/>
  <c r="E5415" i="15"/>
  <c r="E5414" i="15"/>
  <c r="E5413" i="15"/>
  <c r="E5412" i="15"/>
  <c r="E5411" i="15"/>
  <c r="E5410" i="15"/>
  <c r="E5409" i="15"/>
  <c r="E5408" i="15"/>
  <c r="E5407" i="15"/>
  <c r="E5406" i="15"/>
  <c r="E5405" i="15"/>
  <c r="E5404" i="15"/>
  <c r="E5403" i="15"/>
  <c r="E5402" i="15"/>
  <c r="E5401" i="15"/>
  <c r="E5400" i="15"/>
  <c r="E5399" i="15"/>
  <c r="E5398" i="15"/>
  <c r="E5397" i="15"/>
  <c r="E5396" i="15"/>
  <c r="E5395" i="15"/>
  <c r="E5394" i="15"/>
  <c r="E5393" i="15"/>
  <c r="E5392" i="15"/>
  <c r="E5391" i="15"/>
  <c r="E5390" i="15"/>
  <c r="E5389" i="15"/>
  <c r="E5388" i="15"/>
  <c r="E5387" i="15"/>
  <c r="E5386" i="15"/>
  <c r="E5385" i="15"/>
  <c r="E5384" i="15"/>
  <c r="E5383" i="15"/>
  <c r="E5382" i="15"/>
  <c r="E5381" i="15"/>
  <c r="E5380" i="15"/>
  <c r="E5379" i="15"/>
  <c r="E5378" i="15"/>
  <c r="E5377" i="15"/>
  <c r="E5376" i="15"/>
  <c r="E5375" i="15"/>
  <c r="E5374" i="15"/>
  <c r="E5373" i="15"/>
  <c r="E5372" i="15"/>
  <c r="E5371" i="15"/>
  <c r="E5370" i="15"/>
  <c r="E5369" i="15"/>
  <c r="E5368" i="15"/>
  <c r="E5367" i="15"/>
  <c r="E5366" i="15"/>
  <c r="E5365" i="15"/>
  <c r="E5364" i="15"/>
  <c r="E5363" i="15"/>
  <c r="E5362" i="15"/>
  <c r="E5361" i="15"/>
  <c r="E5360" i="15"/>
  <c r="E5359" i="15"/>
  <c r="E5358" i="15"/>
  <c r="E5357" i="15"/>
  <c r="E5356" i="15"/>
  <c r="E5355" i="15"/>
  <c r="E5354" i="15"/>
  <c r="E5353" i="15"/>
  <c r="E5352" i="15"/>
  <c r="E5351" i="15"/>
  <c r="E5350" i="15"/>
  <c r="E5349" i="15"/>
  <c r="E5348" i="15"/>
  <c r="E5347" i="15"/>
  <c r="E5346" i="15"/>
  <c r="E5345" i="15"/>
  <c r="E5344" i="15"/>
  <c r="E5343" i="15"/>
  <c r="E5342" i="15"/>
  <c r="E5341" i="15"/>
  <c r="E5340" i="15"/>
  <c r="E5339" i="15"/>
  <c r="E5338" i="15"/>
  <c r="E5337" i="15"/>
  <c r="E5336" i="15"/>
  <c r="E5335" i="15"/>
  <c r="E5334" i="15"/>
  <c r="E5333" i="15"/>
  <c r="E5332" i="15"/>
  <c r="E5331" i="15"/>
  <c r="E5330" i="15"/>
  <c r="E5329" i="15"/>
  <c r="E5328" i="15"/>
  <c r="E5327" i="15"/>
  <c r="E5326" i="15"/>
  <c r="E5325" i="15"/>
  <c r="E5324" i="15"/>
  <c r="E5323" i="15"/>
  <c r="E5322" i="15"/>
  <c r="E5321" i="15"/>
  <c r="E5320" i="15"/>
  <c r="E5319" i="15"/>
  <c r="E5318" i="15"/>
  <c r="E5317" i="15"/>
  <c r="E5316" i="15"/>
  <c r="E5315" i="15"/>
  <c r="E5314" i="15"/>
  <c r="E5313" i="15"/>
  <c r="E5312" i="15"/>
  <c r="E5311" i="15"/>
  <c r="E5310" i="15"/>
  <c r="E5309" i="15"/>
  <c r="E5308" i="15"/>
  <c r="E5307" i="15"/>
  <c r="E5306" i="15"/>
  <c r="E5305" i="15"/>
  <c r="E5304" i="15"/>
  <c r="E5303" i="15"/>
  <c r="E5302" i="15"/>
  <c r="E5301" i="15"/>
  <c r="E5300" i="15"/>
  <c r="E5299" i="15"/>
  <c r="E5298" i="15"/>
  <c r="E5297" i="15"/>
  <c r="E5296" i="15"/>
  <c r="E5295" i="15"/>
  <c r="E5294" i="15"/>
  <c r="E5293" i="15"/>
  <c r="E5292" i="15"/>
  <c r="E5291" i="15"/>
  <c r="E5290" i="15"/>
  <c r="E5289" i="15"/>
  <c r="E5288" i="15"/>
  <c r="E5287" i="15"/>
  <c r="E5286" i="15"/>
  <c r="E5285" i="15"/>
  <c r="E5284" i="15"/>
  <c r="E5283" i="15"/>
  <c r="E5282" i="15"/>
  <c r="E5281" i="15"/>
  <c r="E5279" i="15"/>
  <c r="E5278" i="15"/>
  <c r="E5277" i="15"/>
  <c r="E5276" i="15"/>
  <c r="E5275" i="15"/>
  <c r="E5274" i="15"/>
  <c r="E5273" i="15"/>
  <c r="E5272" i="15"/>
  <c r="E5271" i="15"/>
  <c r="E5270" i="15"/>
  <c r="E5269" i="15"/>
  <c r="E5268" i="15"/>
  <c r="E5267" i="15"/>
  <c r="E5266" i="15"/>
  <c r="E5265" i="15"/>
  <c r="E5264" i="15"/>
  <c r="E5263" i="15"/>
  <c r="E5262" i="15"/>
  <c r="E5261" i="15"/>
  <c r="E5260" i="15"/>
  <c r="E5259" i="15"/>
  <c r="E5257" i="15"/>
  <c r="E5256" i="15"/>
  <c r="E5255" i="15"/>
  <c r="E5254" i="15"/>
  <c r="E5253" i="15"/>
  <c r="E5252" i="15"/>
  <c r="E5251" i="15"/>
  <c r="E5250" i="15"/>
  <c r="E5249" i="15"/>
  <c r="E5248" i="15"/>
  <c r="E5247" i="15"/>
  <c r="E5246" i="15"/>
  <c r="E5245" i="15"/>
  <c r="E5243" i="15"/>
  <c r="E5242" i="15"/>
  <c r="E5241" i="15"/>
  <c r="E5240" i="15"/>
  <c r="E5239" i="15"/>
  <c r="E5238" i="15"/>
  <c r="E5237" i="15"/>
  <c r="E5236" i="15"/>
  <c r="E5235" i="15"/>
  <c r="E5234" i="15"/>
  <c r="E5233" i="15"/>
  <c r="E5232" i="15"/>
  <c r="E5231" i="15"/>
  <c r="E5230" i="15"/>
  <c r="E5229" i="15"/>
  <c r="E5228" i="15"/>
  <c r="E5227" i="15"/>
  <c r="E5226" i="15"/>
  <c r="E5225" i="15"/>
  <c r="E5224" i="15"/>
  <c r="E5223" i="15"/>
  <c r="E5221" i="15"/>
  <c r="E5220" i="15"/>
  <c r="E5219" i="15"/>
  <c r="E5218" i="15"/>
  <c r="E5217" i="15"/>
  <c r="E5216" i="15"/>
  <c r="E5215" i="15"/>
  <c r="E5214" i="15"/>
  <c r="E5213" i="15"/>
  <c r="E5212" i="15"/>
  <c r="E5211" i="15"/>
  <c r="E5210" i="15"/>
  <c r="E5209" i="15"/>
  <c r="E5208" i="15"/>
  <c r="E5207" i="15"/>
  <c r="E5206" i="15"/>
  <c r="E5205" i="15"/>
  <c r="E5203" i="15"/>
  <c r="E5202" i="15"/>
  <c r="E5201" i="15"/>
  <c r="E5200" i="15"/>
  <c r="E5199" i="15"/>
  <c r="E5198" i="15"/>
  <c r="E5197" i="15"/>
  <c r="E5196" i="15"/>
  <c r="E5195" i="15"/>
  <c r="E5194" i="15"/>
  <c r="E5193" i="15"/>
  <c r="E5192" i="15"/>
  <c r="E5191" i="15"/>
  <c r="E5190" i="15"/>
  <c r="E5189" i="15"/>
  <c r="E5188" i="15"/>
  <c r="E5187" i="15"/>
  <c r="E5186" i="15"/>
  <c r="E5185" i="15"/>
  <c r="E5184" i="15"/>
  <c r="E5183" i="15"/>
  <c r="E5181" i="15"/>
  <c r="E5180" i="15"/>
  <c r="E5179" i="15"/>
  <c r="E5178" i="15"/>
  <c r="E5177" i="15"/>
  <c r="E5176" i="15"/>
  <c r="E5175" i="15"/>
  <c r="E5174" i="15"/>
  <c r="E5173" i="15"/>
  <c r="E5172" i="15"/>
  <c r="E5171" i="15"/>
  <c r="E5170" i="15"/>
  <c r="E5169" i="15"/>
  <c r="E5168" i="15"/>
  <c r="E5167" i="15"/>
  <c r="E5166" i="15"/>
  <c r="E5165" i="15"/>
  <c r="E5164" i="15"/>
  <c r="E5163" i="15"/>
  <c r="E5162" i="15"/>
  <c r="E5161" i="15"/>
  <c r="E5160" i="15"/>
  <c r="E5159" i="15"/>
  <c r="E5158" i="15"/>
  <c r="E5157" i="15"/>
  <c r="E5156" i="15"/>
  <c r="E5155" i="15"/>
  <c r="E5154" i="15"/>
  <c r="E5153" i="15"/>
  <c r="E5152" i="15"/>
  <c r="E5151" i="15"/>
  <c r="E5150" i="15"/>
  <c r="E5149" i="15"/>
  <c r="E5148" i="15"/>
  <c r="E5147" i="15"/>
  <c r="E5146" i="15"/>
  <c r="E5145" i="15"/>
  <c r="E5144" i="15"/>
  <c r="E5143" i="15"/>
  <c r="E5142" i="15"/>
  <c r="E5141" i="15"/>
  <c r="E5140" i="15"/>
  <c r="E5139" i="15"/>
  <c r="E5138" i="15"/>
  <c r="E5137" i="15"/>
  <c r="E5136" i="15"/>
  <c r="E5135" i="15"/>
  <c r="E5134" i="15"/>
  <c r="E5133" i="15"/>
  <c r="E5132" i="15"/>
  <c r="E5131" i="15"/>
  <c r="E5130" i="15"/>
  <c r="E5129" i="15"/>
  <c r="E5128" i="15"/>
  <c r="E5127" i="15"/>
  <c r="E5126" i="15"/>
  <c r="E5125" i="15"/>
  <c r="E5124" i="15"/>
  <c r="E5123" i="15"/>
  <c r="E5122" i="15"/>
  <c r="E5121" i="15"/>
  <c r="E5120" i="15"/>
  <c r="E5119" i="15"/>
  <c r="E5118" i="15"/>
  <c r="E5117" i="15"/>
  <c r="E5116" i="15"/>
  <c r="E5115" i="15"/>
  <c r="E5114" i="15"/>
  <c r="E5113" i="15"/>
  <c r="E5112" i="15"/>
  <c r="E5111" i="15"/>
  <c r="E5110" i="15"/>
  <c r="E5109" i="15"/>
  <c r="E5108" i="15"/>
  <c r="E5107" i="15"/>
  <c r="E5106" i="15"/>
  <c r="E5105" i="15"/>
  <c r="E5104" i="15"/>
  <c r="E5103" i="15"/>
  <c r="E5102" i="15"/>
  <c r="E5101" i="15"/>
  <c r="E5100" i="15"/>
  <c r="E5099" i="15"/>
  <c r="E5098" i="15"/>
  <c r="E5097" i="15"/>
  <c r="E5096" i="15"/>
  <c r="E5095" i="15"/>
  <c r="E5094" i="15"/>
  <c r="E5093" i="15"/>
  <c r="E5092" i="15"/>
  <c r="E5091" i="15"/>
  <c r="E5090" i="15"/>
  <c r="E5089" i="15"/>
  <c r="E5088" i="15"/>
  <c r="E5087" i="15"/>
  <c r="E5086" i="15"/>
  <c r="E5085" i="15"/>
  <c r="E5084" i="15"/>
  <c r="E5083" i="15"/>
  <c r="E5082" i="15"/>
  <c r="E5081" i="15"/>
  <c r="E5080" i="15"/>
  <c r="E5079" i="15"/>
  <c r="E5078" i="15"/>
  <c r="E5077" i="15"/>
  <c r="E5076" i="15"/>
  <c r="E5075" i="15"/>
  <c r="E5074" i="15"/>
  <c r="E5073" i="15"/>
  <c r="E5072" i="15"/>
  <c r="E5071" i="15"/>
  <c r="E5070" i="15"/>
  <c r="E5069" i="15"/>
  <c r="E5068" i="15"/>
  <c r="E5067" i="15"/>
  <c r="E5066" i="15"/>
  <c r="E5065" i="15"/>
  <c r="E5064" i="15"/>
  <c r="E5063" i="15"/>
  <c r="E5062" i="15"/>
  <c r="E5061" i="15"/>
  <c r="E5060" i="15"/>
  <c r="E5059" i="15"/>
  <c r="E5058" i="15"/>
  <c r="E5057" i="15"/>
  <c r="E5056" i="15"/>
  <c r="E5055" i="15"/>
  <c r="E5054" i="15"/>
  <c r="E5053" i="15"/>
  <c r="E5052" i="15"/>
  <c r="E5051" i="15"/>
  <c r="E5050" i="15"/>
  <c r="E5049" i="15"/>
  <c r="E5048" i="15"/>
  <c r="E5047" i="15"/>
  <c r="E5046" i="15"/>
  <c r="E5045" i="15"/>
  <c r="E5044" i="15"/>
  <c r="E5043" i="15"/>
  <c r="E5042" i="15"/>
  <c r="E5041" i="15"/>
  <c r="E5040" i="15"/>
  <c r="E5039" i="15"/>
  <c r="E5038" i="15"/>
  <c r="E5037" i="15"/>
  <c r="E5036" i="15"/>
  <c r="E5035" i="15"/>
  <c r="E5034" i="15"/>
  <c r="E5033" i="15"/>
  <c r="E5032" i="15"/>
  <c r="E5031" i="15"/>
  <c r="E5030" i="15"/>
  <c r="E5029" i="15"/>
  <c r="E5028" i="15"/>
  <c r="E5027" i="15"/>
  <c r="E5026" i="15"/>
  <c r="E5025" i="15"/>
  <c r="E5024" i="15"/>
  <c r="E5023" i="15"/>
  <c r="E5022" i="15"/>
  <c r="E5021" i="15"/>
  <c r="E5020" i="15"/>
  <c r="E5019" i="15"/>
  <c r="E5018" i="15"/>
  <c r="E5017" i="15"/>
  <c r="E5016" i="15"/>
  <c r="E5015" i="15"/>
  <c r="E5014" i="15"/>
  <c r="E5013" i="15"/>
  <c r="E5012" i="15"/>
  <c r="E5011" i="15"/>
  <c r="E5010" i="15"/>
  <c r="E5009" i="15"/>
  <c r="E5008" i="15"/>
  <c r="E5007" i="15"/>
  <c r="E5006" i="15"/>
  <c r="E5005" i="15"/>
  <c r="E5004" i="15"/>
  <c r="E5003" i="15"/>
  <c r="E5002" i="15"/>
  <c r="E5001" i="15"/>
  <c r="E5000" i="15"/>
  <c r="E4999" i="15"/>
  <c r="E4998" i="15"/>
  <c r="E4997" i="15"/>
  <c r="E4996" i="15"/>
  <c r="E4995" i="15"/>
  <c r="E4994" i="15"/>
  <c r="E4993" i="15"/>
  <c r="E4992" i="15"/>
  <c r="E4991" i="15"/>
  <c r="E4990" i="15"/>
  <c r="E4989" i="15"/>
  <c r="E4988" i="15"/>
  <c r="E4987" i="15"/>
  <c r="E4986" i="15"/>
  <c r="E4985" i="15"/>
  <c r="E4984" i="15"/>
  <c r="E4983" i="15"/>
  <c r="E4982" i="15"/>
  <c r="E4981" i="15"/>
  <c r="E4980" i="15"/>
  <c r="E4979" i="15"/>
  <c r="E4978" i="15"/>
  <c r="E4977" i="15"/>
  <c r="E4976" i="15"/>
  <c r="E4975" i="15"/>
  <c r="E4974" i="15"/>
  <c r="E4973" i="15"/>
  <c r="E4972" i="15"/>
  <c r="E4971" i="15"/>
  <c r="E4970" i="15"/>
  <c r="E4969" i="15"/>
  <c r="E4968" i="15"/>
  <c r="E4967" i="15"/>
  <c r="E4966" i="15"/>
  <c r="E4965" i="15"/>
  <c r="E4964" i="15"/>
  <c r="E4963" i="15"/>
  <c r="E4962" i="15"/>
  <c r="E4961" i="15"/>
  <c r="E4960" i="15"/>
  <c r="E4959" i="15"/>
  <c r="E4958" i="15"/>
  <c r="E4957" i="15"/>
  <c r="E4956" i="15"/>
  <c r="E4955" i="15"/>
  <c r="E4954" i="15"/>
  <c r="E4953" i="15"/>
  <c r="E4952" i="15"/>
  <c r="E4951" i="15"/>
  <c r="E4950" i="15"/>
  <c r="E4949" i="15"/>
  <c r="E4948" i="15"/>
  <c r="E4947" i="15"/>
  <c r="E4946" i="15"/>
  <c r="E4945" i="15"/>
  <c r="E4944" i="15"/>
  <c r="E4943" i="15"/>
  <c r="E4942" i="15"/>
  <c r="E4941" i="15"/>
  <c r="E4940" i="15"/>
  <c r="E4939" i="15"/>
  <c r="E4938" i="15"/>
  <c r="E4937" i="15"/>
  <c r="E4936" i="15"/>
  <c r="E4935" i="15"/>
  <c r="E4934" i="15"/>
  <c r="E4933" i="15"/>
  <c r="E4932" i="15"/>
  <c r="E4931" i="15"/>
  <c r="E4930" i="15"/>
  <c r="E4929" i="15"/>
  <c r="E4928" i="15"/>
  <c r="E4927" i="15"/>
  <c r="E4926" i="15"/>
  <c r="E4925" i="15"/>
  <c r="E4924" i="15"/>
  <c r="E4923" i="15"/>
  <c r="E4922" i="15"/>
  <c r="E4921" i="15"/>
  <c r="E4920" i="15"/>
  <c r="E4919" i="15"/>
  <c r="E4918" i="15"/>
  <c r="E4917" i="15"/>
  <c r="E4916" i="15"/>
  <c r="E4915" i="15"/>
  <c r="E4914" i="15"/>
  <c r="E4913" i="15"/>
  <c r="E4912" i="15"/>
  <c r="E4911" i="15"/>
  <c r="E4910" i="15"/>
  <c r="E4909" i="15"/>
  <c r="E4908" i="15"/>
  <c r="E4907" i="15"/>
  <c r="E4906" i="15"/>
  <c r="E4905" i="15"/>
  <c r="E4904" i="15"/>
  <c r="E4903" i="15"/>
  <c r="E4902" i="15"/>
  <c r="E4901" i="15"/>
  <c r="E4900" i="15"/>
  <c r="E4899" i="15"/>
  <c r="E4898" i="15"/>
  <c r="E4897" i="15"/>
  <c r="E4896" i="15"/>
  <c r="E4895" i="15"/>
  <c r="E4894" i="15"/>
  <c r="E4893" i="15"/>
  <c r="E4892" i="15"/>
  <c r="E4891" i="15"/>
  <c r="E4890" i="15"/>
  <c r="E4889" i="15"/>
  <c r="E4888" i="15"/>
  <c r="E4887" i="15"/>
  <c r="E4886" i="15"/>
  <c r="E4885" i="15"/>
  <c r="E4884" i="15"/>
  <c r="E4883" i="15"/>
  <c r="E4882" i="15"/>
  <c r="E4881" i="15"/>
  <c r="E4880" i="15"/>
  <c r="E4879" i="15"/>
  <c r="E4878" i="15"/>
  <c r="E4877" i="15"/>
  <c r="E4876" i="15"/>
  <c r="E4875" i="15"/>
  <c r="E4874" i="15"/>
  <c r="E4873" i="15"/>
  <c r="E4872" i="15"/>
  <c r="E4871" i="15"/>
  <c r="E4870" i="15"/>
  <c r="E4869" i="15"/>
  <c r="E4868" i="15"/>
  <c r="E4867" i="15"/>
  <c r="E4866" i="15"/>
  <c r="E4865" i="15"/>
  <c r="E4864" i="15"/>
  <c r="E4863" i="15"/>
  <c r="E4862" i="15"/>
  <c r="E4861" i="15"/>
  <c r="E4860" i="15"/>
  <c r="E4859" i="15"/>
  <c r="E4858" i="15"/>
  <c r="E4857" i="15"/>
  <c r="E4856" i="15"/>
  <c r="E4855" i="15"/>
  <c r="E4854" i="15"/>
  <c r="E4853" i="15"/>
  <c r="E4852" i="15"/>
  <c r="E4851" i="15"/>
  <c r="E4850" i="15"/>
  <c r="E4849" i="15"/>
  <c r="E4848" i="15"/>
  <c r="E4847" i="15"/>
  <c r="E4846" i="15"/>
  <c r="E4845" i="15"/>
  <c r="E4844" i="15"/>
  <c r="E4843" i="15"/>
  <c r="E4842" i="15"/>
  <c r="E4841" i="15"/>
  <c r="E4840" i="15"/>
  <c r="E4839" i="15"/>
  <c r="E4838" i="15"/>
  <c r="E4837" i="15"/>
  <c r="E4836" i="15"/>
  <c r="E4835" i="15"/>
  <c r="E4834" i="15"/>
  <c r="E4833" i="15"/>
  <c r="E4832" i="15"/>
  <c r="E4831" i="15"/>
  <c r="E4830" i="15"/>
  <c r="E4829" i="15"/>
  <c r="E4828" i="15"/>
  <c r="E4827" i="15"/>
  <c r="E4826" i="15"/>
  <c r="E4825" i="15"/>
  <c r="E4824" i="15"/>
  <c r="E4823" i="15"/>
  <c r="E4822" i="15"/>
  <c r="E4821" i="15"/>
  <c r="E4820" i="15"/>
  <c r="E4819" i="15"/>
  <c r="E4818" i="15"/>
  <c r="E4817" i="15"/>
  <c r="E4816" i="15"/>
  <c r="E4815" i="15"/>
  <c r="E4814" i="15"/>
  <c r="E4813" i="15"/>
  <c r="E4812" i="15"/>
  <c r="E4811" i="15"/>
  <c r="E4810" i="15"/>
  <c r="E4809" i="15"/>
  <c r="E4808" i="15"/>
  <c r="E4807" i="15"/>
  <c r="E4806" i="15"/>
  <c r="E4805" i="15"/>
  <c r="E4804" i="15"/>
  <c r="E4803" i="15"/>
  <c r="E4802" i="15"/>
  <c r="E4801" i="15"/>
  <c r="E4800" i="15"/>
  <c r="E4799" i="15"/>
  <c r="E4798" i="15"/>
  <c r="E4797" i="15"/>
  <c r="E4796" i="15"/>
  <c r="E4795" i="15"/>
  <c r="E4794" i="15"/>
  <c r="E4793" i="15"/>
  <c r="E4792" i="15"/>
  <c r="E4791" i="15"/>
  <c r="E4790" i="15"/>
  <c r="E4789" i="15"/>
  <c r="E4788" i="15"/>
  <c r="E4787" i="15"/>
  <c r="E4786" i="15"/>
  <c r="E4785" i="15"/>
  <c r="E4784" i="15"/>
  <c r="E4783" i="15"/>
  <c r="E4782" i="15"/>
  <c r="E4781" i="15"/>
  <c r="E4780" i="15"/>
  <c r="E4779" i="15"/>
  <c r="E4778" i="15"/>
  <c r="E4777" i="15"/>
  <c r="E4776" i="15"/>
  <c r="E4775" i="15"/>
  <c r="E4774" i="15"/>
  <c r="E4773" i="15"/>
  <c r="E4772" i="15"/>
  <c r="E4771" i="15"/>
  <c r="E4770" i="15"/>
  <c r="E4769" i="15"/>
  <c r="E4768" i="15"/>
  <c r="E4767" i="15"/>
  <c r="E4766" i="15"/>
  <c r="E4765" i="15"/>
  <c r="E4764" i="15"/>
  <c r="E4763" i="15"/>
  <c r="E4762" i="15"/>
  <c r="E4761" i="15"/>
  <c r="E4760" i="15"/>
  <c r="E4759" i="15"/>
  <c r="E4758" i="15"/>
  <c r="E4757" i="15"/>
  <c r="E4756" i="15"/>
  <c r="E4755" i="15"/>
  <c r="E4754" i="15"/>
  <c r="E4753" i="15"/>
  <c r="E4752" i="15"/>
  <c r="E4751" i="15"/>
  <c r="E4750" i="15"/>
  <c r="E4749" i="15"/>
  <c r="E4748" i="15"/>
  <c r="E4747" i="15"/>
  <c r="E4746" i="15"/>
  <c r="E4745" i="15"/>
  <c r="E4744" i="15"/>
  <c r="E4743" i="15"/>
  <c r="E4742" i="15"/>
  <c r="E4741" i="15"/>
  <c r="E4740" i="15"/>
  <c r="E4739" i="15"/>
  <c r="E4738" i="15"/>
  <c r="E4737" i="15"/>
  <c r="E4736" i="15"/>
  <c r="E4735" i="15"/>
  <c r="E4734" i="15"/>
  <c r="E4733" i="15"/>
  <c r="E4732" i="15"/>
  <c r="E4731" i="15"/>
  <c r="E4730" i="15"/>
  <c r="E4729" i="15"/>
  <c r="E4728" i="15"/>
  <c r="E4727" i="15"/>
  <c r="E4726" i="15"/>
  <c r="E4725" i="15"/>
  <c r="E4724" i="15"/>
  <c r="E4723" i="15"/>
  <c r="E4722" i="15"/>
  <c r="E4721" i="15"/>
  <c r="E4720" i="15"/>
  <c r="E4719" i="15"/>
  <c r="E4718" i="15"/>
  <c r="E4717" i="15"/>
  <c r="E4716" i="15"/>
  <c r="E4715" i="15"/>
  <c r="E4714" i="15"/>
  <c r="E4713" i="15"/>
  <c r="E4712" i="15"/>
  <c r="E4711" i="15"/>
  <c r="E4710" i="15"/>
  <c r="E4709" i="15"/>
  <c r="E4708" i="15"/>
  <c r="E4707" i="15"/>
  <c r="E4706" i="15"/>
  <c r="E4705" i="15"/>
  <c r="E4704" i="15"/>
  <c r="E4703" i="15"/>
  <c r="E4702" i="15"/>
  <c r="E4701" i="15"/>
  <c r="E4700" i="15"/>
  <c r="E4699" i="15"/>
  <c r="E4698" i="15"/>
  <c r="E4697" i="15"/>
  <c r="E4696" i="15"/>
  <c r="E4695" i="15"/>
  <c r="E4694" i="15"/>
  <c r="E4693" i="15"/>
  <c r="E4691" i="15"/>
  <c r="E4690" i="15"/>
  <c r="E4689" i="15"/>
  <c r="E4688" i="15"/>
  <c r="E4687" i="15"/>
  <c r="E4686" i="15"/>
  <c r="E4685" i="15"/>
  <c r="E4684" i="15"/>
  <c r="E4683" i="15"/>
  <c r="E4682" i="15"/>
  <c r="E4681" i="15"/>
  <c r="E4680" i="15"/>
  <c r="E4679" i="15"/>
  <c r="E4678" i="15"/>
  <c r="E4677" i="15"/>
  <c r="E4676" i="15"/>
  <c r="E4675" i="15"/>
  <c r="E4674" i="15"/>
  <c r="E4673" i="15"/>
  <c r="E4672" i="15"/>
  <c r="E4671" i="15"/>
  <c r="E4670" i="15"/>
  <c r="E4669" i="15"/>
  <c r="E4668" i="15"/>
  <c r="E4667" i="15"/>
  <c r="E4666" i="15"/>
  <c r="E4665" i="15"/>
  <c r="E4664" i="15"/>
  <c r="E4663" i="15"/>
  <c r="E4662" i="15"/>
  <c r="E4661" i="15"/>
  <c r="E4660" i="15"/>
  <c r="E4659" i="15"/>
  <c r="E4658" i="15"/>
  <c r="E4657" i="15"/>
  <c r="E4656" i="15"/>
  <c r="E4655" i="15"/>
  <c r="E4654" i="15"/>
  <c r="E4653" i="15"/>
  <c r="E4652" i="15"/>
  <c r="E4651" i="15"/>
  <c r="E4650" i="15"/>
  <c r="E4649" i="15"/>
  <c r="E4648" i="15"/>
  <c r="E4647" i="15"/>
  <c r="E4646" i="15"/>
  <c r="E4645" i="15"/>
  <c r="E4644" i="15"/>
  <c r="E4643" i="15"/>
  <c r="E4642" i="15"/>
  <c r="E4641" i="15"/>
  <c r="E4640" i="15"/>
  <c r="E4639" i="15"/>
  <c r="E4638" i="15"/>
  <c r="E4637" i="15"/>
  <c r="E4636" i="15"/>
  <c r="E4635" i="15"/>
  <c r="E4634" i="15"/>
  <c r="E4633" i="15"/>
  <c r="E4632" i="15"/>
  <c r="E4631" i="15"/>
  <c r="E4630" i="15"/>
  <c r="E4629" i="15"/>
  <c r="E4628" i="15"/>
  <c r="E4627" i="15"/>
  <c r="E4626" i="15"/>
  <c r="E4625" i="15"/>
  <c r="E4624" i="15"/>
  <c r="E4623" i="15"/>
  <c r="E4622" i="15"/>
  <c r="E4621" i="15"/>
  <c r="E4620" i="15"/>
  <c r="E4619" i="15"/>
  <c r="E4618" i="15"/>
  <c r="E4617" i="15"/>
  <c r="E4616" i="15"/>
  <c r="E4615" i="15"/>
  <c r="E4614" i="15"/>
  <c r="E4613" i="15"/>
  <c r="E4612" i="15"/>
  <c r="E4611" i="15"/>
  <c r="E4610" i="15"/>
  <c r="E4609" i="15"/>
  <c r="E4608" i="15"/>
  <c r="E4607" i="15"/>
  <c r="E4606" i="15"/>
  <c r="E4605" i="15"/>
  <c r="E4604" i="15"/>
  <c r="E4603" i="15"/>
  <c r="E4602" i="15"/>
  <c r="E4601" i="15"/>
  <c r="E4600" i="15"/>
  <c r="E4599" i="15"/>
  <c r="E4598" i="15"/>
  <c r="E4597" i="15"/>
  <c r="E4596" i="15"/>
  <c r="E4595" i="15"/>
  <c r="E4594" i="15"/>
  <c r="E4593" i="15"/>
  <c r="E4592" i="15"/>
  <c r="E4591" i="15"/>
  <c r="E4590" i="15"/>
  <c r="E4589" i="15"/>
  <c r="E4588" i="15"/>
  <c r="E4587" i="15"/>
  <c r="E4586" i="15"/>
  <c r="E4585" i="15"/>
  <c r="E4584" i="15"/>
  <c r="E4583" i="15"/>
  <c r="E4582" i="15"/>
  <c r="E4581" i="15"/>
  <c r="E4580" i="15"/>
  <c r="E4579" i="15"/>
  <c r="E4578" i="15"/>
  <c r="E4577" i="15"/>
  <c r="E4576" i="15"/>
  <c r="E4575" i="15"/>
  <c r="E4574" i="15"/>
  <c r="E4573" i="15"/>
  <c r="E4572" i="15"/>
  <c r="E4571" i="15"/>
  <c r="E4570" i="15"/>
  <c r="E4569" i="15"/>
  <c r="E4568" i="15"/>
  <c r="E4567" i="15"/>
  <c r="E4566" i="15"/>
  <c r="E4565" i="15"/>
  <c r="E4564" i="15"/>
  <c r="E4563" i="15"/>
  <c r="E4562" i="15"/>
  <c r="E4561" i="15"/>
  <c r="E4560" i="15"/>
  <c r="E4559" i="15"/>
  <c r="E4558" i="15"/>
  <c r="E4557" i="15"/>
  <c r="E4556" i="15"/>
  <c r="E4555" i="15"/>
  <c r="E4554" i="15"/>
  <c r="E4553" i="15"/>
  <c r="E4552" i="15"/>
  <c r="E4551" i="15"/>
  <c r="E4550" i="15"/>
  <c r="E4549" i="15"/>
  <c r="E4548" i="15"/>
  <c r="E4547" i="15"/>
  <c r="E4546" i="15"/>
  <c r="E4545" i="15"/>
  <c r="E4544" i="15"/>
  <c r="E4543" i="15"/>
  <c r="E4542" i="15"/>
  <c r="E4541" i="15"/>
  <c r="E4540" i="15"/>
  <c r="E4539" i="15"/>
  <c r="E4538" i="15"/>
  <c r="E4537" i="15"/>
  <c r="E4536" i="15"/>
  <c r="E4535" i="15"/>
  <c r="E4534" i="15"/>
  <c r="E4533" i="15"/>
  <c r="E4532" i="15"/>
  <c r="E4531" i="15"/>
  <c r="E4530" i="15"/>
  <c r="E4529" i="15"/>
  <c r="E4528" i="15"/>
  <c r="E4527" i="15"/>
  <c r="E4526" i="15"/>
  <c r="E4525" i="15"/>
  <c r="E4524" i="15"/>
  <c r="E4523" i="15"/>
  <c r="E4522" i="15"/>
  <c r="E4521" i="15"/>
  <c r="E4520" i="15"/>
  <c r="E4519" i="15"/>
  <c r="E4518" i="15"/>
  <c r="E4517" i="15"/>
  <c r="E4516" i="15"/>
  <c r="E4515" i="15"/>
  <c r="E4514" i="15"/>
  <c r="E4513" i="15"/>
  <c r="E4512" i="15"/>
  <c r="E4511" i="15"/>
  <c r="E4510" i="15"/>
  <c r="E4509" i="15"/>
  <c r="E4508" i="15"/>
  <c r="E4507" i="15"/>
  <c r="E4506" i="15"/>
  <c r="E4505" i="15"/>
  <c r="E4504" i="15"/>
  <c r="E4503" i="15"/>
  <c r="E4502" i="15"/>
  <c r="E4501" i="15"/>
  <c r="E4500" i="15"/>
  <c r="E4499" i="15"/>
  <c r="E4498" i="15"/>
  <c r="E4497" i="15"/>
  <c r="E4496" i="15"/>
  <c r="E4495" i="15"/>
  <c r="E4494" i="15"/>
  <c r="E4493" i="15"/>
  <c r="E4492" i="15"/>
  <c r="E4491" i="15"/>
  <c r="E4490" i="15"/>
  <c r="E4489" i="15"/>
  <c r="E4488" i="15"/>
  <c r="E4487" i="15"/>
  <c r="E4486" i="15"/>
  <c r="E4485" i="15"/>
  <c r="E4484" i="15"/>
  <c r="E4483" i="15"/>
  <c r="E4482" i="15"/>
  <c r="E4481" i="15"/>
  <c r="E4480" i="15"/>
  <c r="E4479" i="15"/>
  <c r="E4478" i="15"/>
  <c r="E4477" i="15"/>
  <c r="E4476" i="15"/>
  <c r="E4475" i="15"/>
  <c r="E4474" i="15"/>
  <c r="E4473" i="15"/>
  <c r="E4472" i="15"/>
  <c r="E4471" i="15"/>
  <c r="E4470" i="15"/>
  <c r="E4469" i="15"/>
  <c r="E4468" i="15"/>
  <c r="E4467" i="15"/>
  <c r="E4466" i="15"/>
  <c r="E4465" i="15"/>
  <c r="E4464" i="15"/>
  <c r="E4463" i="15"/>
  <c r="E4462" i="15"/>
  <c r="E4461" i="15"/>
  <c r="E4460" i="15"/>
  <c r="E4459" i="15"/>
  <c r="E4458" i="15"/>
  <c r="E4457" i="15"/>
  <c r="E4456" i="15"/>
  <c r="E4455" i="15"/>
  <c r="E4454" i="15"/>
  <c r="E4453" i="15"/>
  <c r="E4452" i="15"/>
  <c r="E4451" i="15"/>
  <c r="E4450" i="15"/>
  <c r="E4449" i="15"/>
  <c r="E4448" i="15"/>
  <c r="E4447" i="15"/>
  <c r="E4446" i="15"/>
  <c r="E4445" i="15"/>
  <c r="E4444" i="15"/>
  <c r="E4443" i="15"/>
  <c r="E4442" i="15"/>
  <c r="E4441" i="15"/>
  <c r="E4440" i="15"/>
  <c r="E4439" i="15"/>
  <c r="E4438" i="15"/>
  <c r="E4437" i="15"/>
  <c r="E4436" i="15"/>
  <c r="E4435" i="15"/>
  <c r="E4434" i="15"/>
  <c r="E4433" i="15"/>
  <c r="E4432" i="15"/>
  <c r="E4431" i="15"/>
  <c r="E4430" i="15"/>
  <c r="E4429" i="15"/>
  <c r="E4428" i="15"/>
  <c r="E4427" i="15"/>
  <c r="E4426" i="15"/>
  <c r="E4425" i="15"/>
  <c r="E4424" i="15"/>
  <c r="E4422" i="15"/>
  <c r="E4421" i="15"/>
  <c r="E4420" i="15"/>
  <c r="E4419" i="15"/>
  <c r="E4418" i="15"/>
  <c r="E4417" i="15"/>
  <c r="E4416" i="15"/>
  <c r="E4415" i="15"/>
  <c r="E4414" i="15"/>
  <c r="E4413" i="15"/>
  <c r="E4412" i="15"/>
  <c r="E4411" i="15"/>
  <c r="E4410" i="15"/>
  <c r="E4409" i="15"/>
  <c r="E4408" i="15"/>
  <c r="E4407" i="15"/>
  <c r="E4406" i="15"/>
  <c r="E4405" i="15"/>
  <c r="E4404" i="15"/>
  <c r="E4403" i="15"/>
  <c r="E4402" i="15"/>
  <c r="E4401" i="15"/>
  <c r="E4400" i="15"/>
  <c r="E4399" i="15"/>
  <c r="E4398" i="15"/>
  <c r="E4397" i="15"/>
  <c r="E4396" i="15"/>
  <c r="E4395" i="15"/>
  <c r="E4394" i="15"/>
  <c r="E4393" i="15"/>
  <c r="E4392" i="15"/>
  <c r="E4391" i="15"/>
  <c r="E4390" i="15"/>
  <c r="E4389" i="15"/>
  <c r="E4388" i="15"/>
  <c r="E4387" i="15"/>
  <c r="E4386" i="15"/>
  <c r="E4385" i="15"/>
  <c r="E4384" i="15"/>
  <c r="E4383" i="15"/>
  <c r="E4382" i="15"/>
  <c r="E4381" i="15"/>
  <c r="E4380" i="15"/>
  <c r="E4379" i="15"/>
  <c r="E4378" i="15"/>
  <c r="E4377" i="15"/>
  <c r="E4376" i="15"/>
  <c r="E4375" i="15"/>
  <c r="E4374" i="15"/>
  <c r="E4373" i="15"/>
  <c r="E4372" i="15"/>
  <c r="E4371" i="15"/>
  <c r="E4370" i="15"/>
  <c r="E4369" i="15"/>
  <c r="E4368" i="15"/>
  <c r="E4367" i="15"/>
  <c r="E4366" i="15"/>
  <c r="E4365" i="15"/>
  <c r="E4364" i="15"/>
  <c r="E4363" i="15"/>
  <c r="E4362" i="15"/>
  <c r="E4361" i="15"/>
  <c r="E4360" i="15"/>
  <c r="E4359" i="15"/>
  <c r="E4358" i="15"/>
  <c r="E4357" i="15"/>
  <c r="E4356" i="15"/>
  <c r="E4355" i="15"/>
  <c r="E4354" i="15"/>
  <c r="E4353" i="15"/>
  <c r="E4352" i="15"/>
  <c r="E4351" i="15"/>
  <c r="E4350" i="15"/>
  <c r="E4349" i="15"/>
  <c r="E4348" i="15"/>
  <c r="E4347" i="15"/>
  <c r="E4346" i="15"/>
  <c r="E4345" i="15"/>
  <c r="E4344" i="15"/>
  <c r="E4343" i="15"/>
  <c r="E4342" i="15"/>
  <c r="E4341" i="15"/>
  <c r="E4340" i="15"/>
  <c r="E4339" i="15"/>
  <c r="E4338" i="15"/>
  <c r="E4337" i="15"/>
  <c r="E4336" i="15"/>
  <c r="E4335" i="15"/>
  <c r="E4334" i="15"/>
  <c r="E4333" i="15"/>
  <c r="E4332" i="15"/>
  <c r="E4331" i="15"/>
  <c r="E4330" i="15"/>
  <c r="E4329" i="15"/>
  <c r="E4328" i="15"/>
  <c r="E4327" i="15"/>
  <c r="E4326" i="15"/>
  <c r="E4325" i="15"/>
  <c r="E4324" i="15"/>
  <c r="E4323" i="15"/>
  <c r="E4322" i="15"/>
  <c r="E4321" i="15"/>
  <c r="E4320" i="15"/>
  <c r="E4319" i="15"/>
  <c r="E4318" i="15"/>
  <c r="E4317" i="15"/>
  <c r="E4316" i="15"/>
  <c r="E4315" i="15"/>
  <c r="E4314" i="15"/>
  <c r="E4313" i="15"/>
  <c r="E4312" i="15"/>
  <c r="E4311" i="15"/>
  <c r="E4310" i="15"/>
  <c r="E4309" i="15"/>
  <c r="E4308" i="15"/>
  <c r="E4307" i="15"/>
  <c r="E4306" i="15"/>
  <c r="E4305" i="15"/>
  <c r="E4304" i="15"/>
  <c r="E4303" i="15"/>
  <c r="E4302" i="15"/>
  <c r="E4301" i="15"/>
  <c r="E4300" i="15"/>
  <c r="E4299" i="15"/>
  <c r="E4298" i="15"/>
  <c r="E4297" i="15"/>
  <c r="E4296" i="15"/>
  <c r="E4295" i="15"/>
  <c r="E4294" i="15"/>
  <c r="E4293" i="15"/>
  <c r="E4292" i="15"/>
  <c r="E4291" i="15"/>
  <c r="E4290" i="15"/>
  <c r="E4289" i="15"/>
  <c r="E4288" i="15"/>
  <c r="E4287" i="15"/>
  <c r="E4286" i="15"/>
  <c r="E4285" i="15"/>
  <c r="E4284" i="15"/>
  <c r="E4283" i="15"/>
  <c r="E4282" i="15"/>
  <c r="E4281" i="15"/>
  <c r="E4280" i="15"/>
  <c r="E4279" i="15"/>
  <c r="E4278" i="15"/>
  <c r="E4277" i="15"/>
  <c r="E4276" i="15"/>
  <c r="E4275" i="15"/>
  <c r="E4274" i="15"/>
  <c r="E4273" i="15"/>
  <c r="E4272" i="15"/>
  <c r="E4271" i="15"/>
  <c r="E4270" i="15"/>
  <c r="E4269" i="15"/>
  <c r="E4268" i="15"/>
  <c r="E4267" i="15"/>
  <c r="E4266" i="15"/>
  <c r="E4265" i="15"/>
  <c r="E4264" i="15"/>
  <c r="E4263" i="15"/>
  <c r="E4262" i="15"/>
  <c r="E4261" i="15"/>
  <c r="E4260" i="15"/>
  <c r="E4259" i="15"/>
  <c r="E4258" i="15"/>
  <c r="E4257" i="15"/>
  <c r="E4256" i="15"/>
  <c r="E4255" i="15"/>
  <c r="E4254" i="15"/>
  <c r="E4253" i="15"/>
  <c r="E4252" i="15"/>
  <c r="E4251" i="15"/>
  <c r="E4250" i="15"/>
  <c r="E4249" i="15"/>
  <c r="E4248" i="15"/>
  <c r="E4247" i="15"/>
  <c r="E4246" i="15"/>
  <c r="E4245" i="15"/>
  <c r="E4244" i="15"/>
  <c r="E4243" i="15"/>
  <c r="E4242" i="15"/>
  <c r="E4241" i="15"/>
  <c r="E4240" i="15"/>
  <c r="E4239" i="15"/>
  <c r="E4238" i="15"/>
  <c r="E4237" i="15"/>
  <c r="E4236" i="15"/>
  <c r="E4235" i="15"/>
  <c r="E4234" i="15"/>
  <c r="E4233" i="15"/>
  <c r="E4232" i="15"/>
  <c r="E4231" i="15"/>
  <c r="E4230" i="15"/>
  <c r="E4229" i="15"/>
  <c r="E4228" i="15"/>
  <c r="E4227" i="15"/>
  <c r="E4226" i="15"/>
  <c r="E4225" i="15"/>
  <c r="E4224" i="15"/>
  <c r="E4223" i="15"/>
  <c r="E4222" i="15"/>
  <c r="E4221" i="15"/>
  <c r="E4220" i="15"/>
  <c r="E4219" i="15"/>
  <c r="E4218" i="15"/>
  <c r="E4217" i="15"/>
  <c r="E4216" i="15"/>
  <c r="E4215" i="15"/>
  <c r="E4214" i="15"/>
  <c r="E4213" i="15"/>
  <c r="E4212" i="15"/>
  <c r="E4211" i="15"/>
  <c r="E4210" i="15"/>
  <c r="E4209" i="15"/>
  <c r="E4208" i="15"/>
  <c r="E4207" i="15"/>
  <c r="E4206" i="15"/>
  <c r="E4205" i="15"/>
  <c r="E4204" i="15"/>
  <c r="E4203" i="15"/>
  <c r="E4202" i="15"/>
  <c r="E4201" i="15"/>
  <c r="E4200" i="15"/>
  <c r="E4199" i="15"/>
  <c r="E4198" i="15"/>
  <c r="E4197" i="15"/>
  <c r="E4196" i="15"/>
  <c r="E4195" i="15"/>
  <c r="E4194" i="15"/>
  <c r="E4193" i="15"/>
  <c r="E4192" i="15"/>
  <c r="E4191" i="15"/>
  <c r="E4190" i="15"/>
  <c r="E4189" i="15"/>
  <c r="E4188" i="15"/>
  <c r="E4187" i="15"/>
  <c r="E4186" i="15"/>
  <c r="E4185" i="15"/>
  <c r="E4184" i="15"/>
  <c r="E4183" i="15"/>
  <c r="E4182" i="15"/>
  <c r="E4181" i="15"/>
  <c r="E4180" i="15"/>
  <c r="E4179" i="15"/>
  <c r="E4178" i="15"/>
  <c r="E4177" i="15"/>
  <c r="E4176" i="15"/>
  <c r="E4175" i="15"/>
  <c r="E4174" i="15"/>
  <c r="E4173" i="15"/>
  <c r="E4172" i="15"/>
  <c r="E4171" i="15"/>
  <c r="E4170" i="15"/>
  <c r="E4169" i="15"/>
  <c r="E4168" i="15"/>
  <c r="E4167" i="15"/>
  <c r="E4166" i="15"/>
  <c r="E4165" i="15"/>
  <c r="E4164" i="15"/>
  <c r="E4163" i="15"/>
  <c r="E4162" i="15"/>
  <c r="E4161" i="15"/>
  <c r="E4160" i="15"/>
  <c r="E4159" i="15"/>
  <c r="E4158" i="15"/>
  <c r="E4157" i="15"/>
  <c r="E4156" i="15"/>
  <c r="E4155" i="15"/>
  <c r="E4154" i="15"/>
  <c r="E4153" i="15"/>
  <c r="E4152" i="15"/>
  <c r="E4151" i="15"/>
  <c r="E4150" i="15"/>
  <c r="E4149" i="15"/>
  <c r="E4148" i="15"/>
  <c r="E4147" i="15"/>
  <c r="E4146" i="15"/>
  <c r="E4145" i="15"/>
  <c r="E4144" i="15"/>
  <c r="E4143" i="15"/>
  <c r="E4142" i="15"/>
  <c r="E4141" i="15"/>
  <c r="E4140" i="15"/>
  <c r="E4139" i="15"/>
  <c r="E4138" i="15"/>
  <c r="E4137" i="15"/>
  <c r="E4136" i="15"/>
  <c r="E4135" i="15"/>
  <c r="E4134" i="15"/>
  <c r="E4133" i="15"/>
  <c r="E4132" i="15"/>
  <c r="E4131" i="15"/>
  <c r="E4130" i="15"/>
  <c r="E4129" i="15"/>
  <c r="E4128" i="15"/>
  <c r="E4127" i="15"/>
  <c r="E4126" i="15"/>
  <c r="E4125" i="15"/>
  <c r="E4124" i="15"/>
  <c r="E4123" i="15"/>
  <c r="E4122" i="15"/>
  <c r="E4121" i="15"/>
  <c r="E4120" i="15"/>
  <c r="E4119" i="15"/>
  <c r="E4118" i="15"/>
  <c r="E4117" i="15"/>
  <c r="E4116" i="15"/>
  <c r="E4115" i="15"/>
  <c r="E4114" i="15"/>
  <c r="E4113" i="15"/>
  <c r="E4112" i="15"/>
  <c r="E4111" i="15"/>
  <c r="E4110" i="15"/>
  <c r="E4109" i="15"/>
  <c r="E4108" i="15"/>
  <c r="E4107" i="15"/>
  <c r="E4106" i="15"/>
  <c r="E4105" i="15"/>
  <c r="E4104" i="15"/>
  <c r="E4103" i="15"/>
  <c r="E4102" i="15"/>
  <c r="E4101" i="15"/>
  <c r="E4100" i="15"/>
  <c r="E4099" i="15"/>
  <c r="E4098" i="15"/>
  <c r="E4097" i="15"/>
  <c r="E4096" i="15"/>
  <c r="E4095" i="15"/>
  <c r="E4094" i="15"/>
  <c r="E4093" i="15"/>
  <c r="E4092" i="15"/>
  <c r="E4091" i="15"/>
  <c r="E4090" i="15"/>
  <c r="E4089" i="15"/>
  <c r="E4088" i="15"/>
  <c r="E4087" i="15"/>
  <c r="E4086" i="15"/>
  <c r="E4085" i="15"/>
  <c r="E4084" i="15"/>
  <c r="E4083" i="15"/>
  <c r="E4082" i="15"/>
  <c r="E4081" i="15"/>
  <c r="E4080" i="15"/>
  <c r="E4079" i="15"/>
  <c r="E4078" i="15"/>
  <c r="E4077" i="15"/>
  <c r="E4076" i="15"/>
  <c r="E4075" i="15"/>
  <c r="E4074" i="15"/>
  <c r="E4073" i="15"/>
  <c r="E4072" i="15"/>
  <c r="E4071" i="15"/>
  <c r="E4070" i="15"/>
  <c r="E4069" i="15"/>
  <c r="E4068" i="15"/>
  <c r="E4067" i="15"/>
  <c r="E4066" i="15"/>
  <c r="E4065" i="15"/>
  <c r="E4064" i="15"/>
  <c r="E4063" i="15"/>
  <c r="E4062" i="15"/>
  <c r="E4061" i="15"/>
  <c r="E4060" i="15"/>
  <c r="E4059" i="15"/>
  <c r="E4058" i="15"/>
  <c r="E4057" i="15"/>
  <c r="E4056" i="15"/>
  <c r="E4055" i="15"/>
  <c r="E4054" i="15"/>
  <c r="E4053" i="15"/>
  <c r="E4052" i="15"/>
  <c r="E4051" i="15"/>
  <c r="E4050" i="15"/>
  <c r="E4049" i="15"/>
  <c r="E4048" i="15"/>
  <c r="E4047" i="15"/>
  <c r="E4046" i="15"/>
  <c r="E4045" i="15"/>
  <c r="E4044" i="15"/>
  <c r="E4043" i="15"/>
  <c r="E4042" i="15"/>
  <c r="E4041" i="15"/>
  <c r="E4040" i="15"/>
  <c r="E4039" i="15"/>
  <c r="E4038" i="15"/>
  <c r="E4037" i="15"/>
  <c r="E4036" i="15"/>
  <c r="E4035" i="15"/>
  <c r="E4034" i="15"/>
  <c r="E4033" i="15"/>
  <c r="E4032" i="15"/>
  <c r="E4031" i="15"/>
  <c r="E4030" i="15"/>
  <c r="E4029" i="15"/>
  <c r="E4028" i="15"/>
  <c r="E4027" i="15"/>
  <c r="E4026" i="15"/>
  <c r="E4025" i="15"/>
  <c r="E4024" i="15"/>
  <c r="E4023" i="15"/>
  <c r="E4022" i="15"/>
  <c r="E4021" i="15"/>
  <c r="E4020" i="15"/>
  <c r="E4019" i="15"/>
  <c r="E4018" i="15"/>
  <c r="E4017" i="15"/>
  <c r="E4016" i="15"/>
  <c r="E4015" i="15"/>
  <c r="E4014" i="15"/>
  <c r="E4013" i="15"/>
  <c r="E4012" i="15"/>
  <c r="E4011" i="15"/>
  <c r="E4010" i="15"/>
  <c r="E4009" i="15"/>
  <c r="E4008" i="15"/>
  <c r="E4007" i="15"/>
  <c r="E4006" i="15"/>
  <c r="E4005" i="15"/>
  <c r="E4004" i="15"/>
  <c r="E4003" i="15"/>
  <c r="E4002" i="15"/>
  <c r="E4001" i="15"/>
  <c r="E4000" i="15"/>
  <c r="E3999" i="15"/>
  <c r="E3998" i="15"/>
  <c r="E3997" i="15"/>
  <c r="E3996" i="15"/>
  <c r="E3995" i="15"/>
  <c r="E3994" i="15"/>
  <c r="E3993" i="15"/>
  <c r="E3992" i="15"/>
  <c r="E3991" i="15"/>
  <c r="E3990" i="15"/>
  <c r="E3989" i="15"/>
  <c r="E3988" i="15"/>
  <c r="E3987" i="15"/>
  <c r="E3986" i="15"/>
  <c r="E3985" i="15"/>
  <c r="E3984" i="15"/>
  <c r="E3983" i="15"/>
  <c r="E3982" i="15"/>
  <c r="E3981" i="15"/>
  <c r="E3980" i="15"/>
  <c r="E3979" i="15"/>
  <c r="E3978" i="15"/>
  <c r="E3977" i="15"/>
  <c r="E3976" i="15"/>
  <c r="E3975" i="15"/>
  <c r="E3974" i="15"/>
  <c r="E3973" i="15"/>
  <c r="E3972" i="15"/>
  <c r="E3971" i="15"/>
  <c r="E3970" i="15"/>
  <c r="E3969" i="15"/>
  <c r="E3968" i="15"/>
  <c r="E3967" i="15"/>
  <c r="E3966" i="15"/>
  <c r="E3965" i="15"/>
  <c r="E3964" i="15"/>
  <c r="E3963" i="15"/>
  <c r="E3962" i="15"/>
  <c r="E3961" i="15"/>
  <c r="E3960" i="15"/>
  <c r="E3959" i="15"/>
  <c r="E3958" i="15"/>
  <c r="E3957" i="15"/>
  <c r="E3956" i="15"/>
  <c r="E3955" i="15"/>
  <c r="E3954" i="15"/>
  <c r="E3953" i="15"/>
  <c r="E3952" i="15"/>
  <c r="E3951" i="15"/>
  <c r="E3950" i="15"/>
  <c r="E3949" i="15"/>
  <c r="E3948" i="15"/>
  <c r="E3947" i="15"/>
  <c r="E3946" i="15"/>
  <c r="E3945" i="15"/>
  <c r="E3944" i="15"/>
  <c r="E3943" i="15"/>
  <c r="E3942" i="15"/>
  <c r="E3941" i="15"/>
  <c r="E3940" i="15"/>
  <c r="E3939" i="15"/>
  <c r="E3938" i="15"/>
  <c r="E3937" i="15"/>
  <c r="E3936" i="15"/>
  <c r="E3935" i="15"/>
  <c r="E3934" i="15"/>
  <c r="E3933" i="15"/>
  <c r="E3932" i="15"/>
  <c r="E3931" i="15"/>
  <c r="E3930" i="15"/>
  <c r="E3929" i="15"/>
  <c r="E3928" i="15"/>
  <c r="E3927" i="15"/>
  <c r="E3926" i="15"/>
  <c r="E3925" i="15"/>
  <c r="E3924" i="15"/>
  <c r="E3923" i="15"/>
  <c r="E3922" i="15"/>
  <c r="E3921" i="15"/>
  <c r="E3920" i="15"/>
  <c r="E3919" i="15"/>
  <c r="E3918" i="15"/>
  <c r="E3917" i="15"/>
  <c r="E3916" i="15"/>
  <c r="E3915" i="15"/>
  <c r="E3914" i="15"/>
  <c r="E3913" i="15"/>
  <c r="E3912" i="15"/>
  <c r="E3911" i="15"/>
  <c r="E3910" i="15"/>
  <c r="E3909" i="15"/>
  <c r="E3908" i="15"/>
  <c r="E3907" i="15"/>
  <c r="E3906" i="15"/>
  <c r="E3905" i="15"/>
  <c r="E3904" i="15"/>
  <c r="E3903" i="15"/>
  <c r="E3902" i="15"/>
  <c r="E3901" i="15"/>
  <c r="E3900" i="15"/>
  <c r="E3899" i="15"/>
  <c r="E3898" i="15"/>
  <c r="E3897" i="15"/>
  <c r="E3896" i="15"/>
  <c r="E3895" i="15"/>
  <c r="E3894" i="15"/>
  <c r="E3893" i="15"/>
  <c r="E3892" i="15"/>
  <c r="E3891" i="15"/>
  <c r="E3890" i="15"/>
  <c r="E3889" i="15"/>
  <c r="E3888" i="15"/>
  <c r="E3887" i="15"/>
  <c r="E3886" i="15"/>
  <c r="E3885" i="15"/>
  <c r="E3884" i="15"/>
  <c r="E3883" i="15"/>
  <c r="E3882" i="15"/>
  <c r="E3881" i="15"/>
  <c r="E3880" i="15"/>
  <c r="E3879" i="15"/>
  <c r="E3878" i="15"/>
  <c r="E3877" i="15"/>
  <c r="E3876" i="15"/>
  <c r="E3875" i="15"/>
  <c r="E3874" i="15"/>
  <c r="E3873" i="15"/>
  <c r="E3872" i="15"/>
  <c r="E3871" i="15"/>
  <c r="E3870" i="15"/>
  <c r="E3869" i="15"/>
  <c r="E3868" i="15"/>
  <c r="E3867" i="15"/>
  <c r="E3866" i="15"/>
  <c r="E3865" i="15"/>
  <c r="E3864" i="15"/>
  <c r="E3863" i="15"/>
  <c r="E3862" i="15"/>
  <c r="E3861" i="15"/>
  <c r="E3860" i="15"/>
  <c r="E3859" i="15"/>
  <c r="E3858" i="15"/>
  <c r="E3857" i="15"/>
  <c r="E3856" i="15"/>
  <c r="E3855" i="15"/>
  <c r="E3854" i="15"/>
  <c r="E3853" i="15"/>
  <c r="E3852" i="15"/>
  <c r="E3851" i="15"/>
  <c r="E3850" i="15"/>
  <c r="E3849" i="15"/>
  <c r="E3848" i="15"/>
  <c r="E3847" i="15"/>
  <c r="E3846" i="15"/>
  <c r="E3845" i="15"/>
  <c r="E3844" i="15"/>
  <c r="E3843" i="15"/>
  <c r="E3842" i="15"/>
  <c r="E3841" i="15"/>
  <c r="E3840" i="15"/>
  <c r="E3839" i="15"/>
  <c r="E3838" i="15"/>
  <c r="E3837" i="15"/>
  <c r="E3836" i="15"/>
  <c r="E3835" i="15"/>
  <c r="E3834" i="15"/>
  <c r="E3833" i="15"/>
  <c r="E3832" i="15"/>
  <c r="E3831" i="15"/>
  <c r="E3830" i="15"/>
  <c r="E3829" i="15"/>
  <c r="E3828" i="15"/>
  <c r="E3827" i="15"/>
  <c r="E3826" i="15"/>
  <c r="E3825" i="15"/>
  <c r="E3824" i="15"/>
  <c r="E3823" i="15"/>
  <c r="E3822" i="15"/>
  <c r="E3821" i="15"/>
  <c r="E3820" i="15"/>
  <c r="E3819" i="15"/>
  <c r="E3818" i="15"/>
  <c r="E3817" i="15"/>
  <c r="E3816" i="15"/>
  <c r="E3815" i="15"/>
  <c r="E3814" i="15"/>
  <c r="E3813" i="15"/>
  <c r="E3812" i="15"/>
  <c r="E3811" i="15"/>
  <c r="E3810" i="15"/>
  <c r="E3809" i="15"/>
  <c r="E3808" i="15"/>
  <c r="E3807" i="15"/>
  <c r="E3806" i="15"/>
  <c r="E3805" i="15"/>
  <c r="E3804" i="15"/>
  <c r="E3803" i="15"/>
  <c r="E3802" i="15"/>
  <c r="E3801" i="15"/>
  <c r="E3800" i="15"/>
  <c r="E3799" i="15"/>
  <c r="E3798" i="15"/>
  <c r="E3797" i="15"/>
  <c r="E3796" i="15"/>
  <c r="E3795" i="15"/>
  <c r="E3794" i="15"/>
  <c r="E3793" i="15"/>
  <c r="E3792" i="15"/>
  <c r="E3791" i="15"/>
  <c r="E3790" i="15"/>
  <c r="E3789" i="15"/>
  <c r="E3788" i="15"/>
  <c r="E3787" i="15"/>
  <c r="E3786" i="15"/>
  <c r="E3785" i="15"/>
  <c r="E3784" i="15"/>
  <c r="E3783" i="15"/>
  <c r="E3781" i="15"/>
  <c r="E3780" i="15"/>
  <c r="E3779" i="15"/>
  <c r="E3778" i="15"/>
  <c r="E3777" i="15"/>
  <c r="E3776" i="15"/>
  <c r="E3775" i="15"/>
  <c r="E3774" i="15"/>
  <c r="E3773" i="15"/>
  <c r="E3772" i="15"/>
  <c r="E3771" i="15"/>
  <c r="E3770" i="15"/>
  <c r="E3769" i="15"/>
  <c r="E3768" i="15"/>
  <c r="E3767" i="15"/>
  <c r="E3766" i="15"/>
  <c r="E3765" i="15"/>
  <c r="E3764" i="15"/>
  <c r="E3763" i="15"/>
  <c r="E3762" i="15"/>
  <c r="E3761" i="15"/>
  <c r="E3760" i="15"/>
  <c r="E3759" i="15"/>
  <c r="E3758" i="15"/>
  <c r="E3757" i="15"/>
  <c r="E3756" i="15"/>
  <c r="E3755" i="15"/>
  <c r="E3754" i="15"/>
  <c r="E3753" i="15"/>
  <c r="E3752" i="15"/>
  <c r="E3751" i="15"/>
  <c r="E3750" i="15"/>
  <c r="E3749" i="15"/>
  <c r="E3748" i="15"/>
  <c r="E3747" i="15"/>
  <c r="E3746" i="15"/>
  <c r="E3745" i="15"/>
  <c r="E3744" i="15"/>
  <c r="E3743" i="15"/>
  <c r="E3742" i="15"/>
  <c r="E3741" i="15"/>
  <c r="E3740" i="15"/>
  <c r="E3739" i="15"/>
  <c r="E3738" i="15"/>
  <c r="E3737" i="15"/>
  <c r="E3736" i="15"/>
  <c r="E3735" i="15"/>
  <c r="E3734" i="15"/>
  <c r="E3733" i="15"/>
  <c r="E3732" i="15"/>
  <c r="E3731" i="15"/>
  <c r="E3730" i="15"/>
  <c r="E3729" i="15"/>
  <c r="E3728" i="15"/>
  <c r="E3727" i="15"/>
  <c r="E3726" i="15"/>
  <c r="E3725" i="15"/>
  <c r="E3724" i="15"/>
  <c r="E3723" i="15"/>
  <c r="E3722" i="15"/>
  <c r="E3721" i="15"/>
  <c r="E3720" i="15"/>
  <c r="E3719" i="15"/>
  <c r="E3718" i="15"/>
  <c r="E3717" i="15"/>
  <c r="E3716" i="15"/>
  <c r="E3715" i="15"/>
  <c r="E3714" i="15"/>
  <c r="E3713" i="15"/>
  <c r="E3712" i="15"/>
  <c r="E3711" i="15"/>
  <c r="E3710" i="15"/>
  <c r="E3709" i="15"/>
  <c r="E3708" i="15"/>
  <c r="E3707" i="15"/>
  <c r="E3706" i="15"/>
  <c r="E3705" i="15"/>
  <c r="E3704" i="15"/>
  <c r="E3703" i="15"/>
  <c r="E3702" i="15"/>
  <c r="E3701" i="15"/>
  <c r="E3700" i="15"/>
  <c r="E3699" i="15"/>
  <c r="E3698" i="15"/>
  <c r="E3697" i="15"/>
  <c r="E3696" i="15"/>
  <c r="E3695" i="15"/>
  <c r="E3694" i="15"/>
  <c r="E3693" i="15"/>
  <c r="E3692" i="15"/>
  <c r="E3691" i="15"/>
  <c r="E3690" i="15"/>
  <c r="E3689" i="15"/>
  <c r="E3688" i="15"/>
  <c r="E3687" i="15"/>
  <c r="E3686" i="15"/>
  <c r="E3685" i="15"/>
  <c r="E3684" i="15"/>
  <c r="E3683" i="15"/>
  <c r="E3682" i="15"/>
  <c r="E3681" i="15"/>
  <c r="E3680" i="15"/>
  <c r="E3679" i="15"/>
  <c r="E3678" i="15"/>
  <c r="E3677" i="15"/>
  <c r="E3676" i="15"/>
  <c r="E3675" i="15"/>
  <c r="E3674" i="15"/>
  <c r="E3673" i="15"/>
  <c r="E3672" i="15"/>
  <c r="E3671" i="15"/>
  <c r="E3670" i="15"/>
  <c r="E3669" i="15"/>
  <c r="E3668" i="15"/>
  <c r="E3667" i="15"/>
  <c r="E3666" i="15"/>
  <c r="E3665" i="15"/>
  <c r="E3664" i="15"/>
  <c r="E3663" i="15"/>
  <c r="E3662" i="15"/>
  <c r="E3661" i="15"/>
  <c r="E3660" i="15"/>
  <c r="E3659" i="15"/>
  <c r="E3658" i="15"/>
  <c r="E3657" i="15"/>
  <c r="E3656" i="15"/>
  <c r="E3655" i="15"/>
  <c r="E3654" i="15"/>
  <c r="E3653" i="15"/>
  <c r="E3652" i="15"/>
  <c r="E3651" i="15"/>
  <c r="E3650" i="15"/>
  <c r="E3649" i="15"/>
  <c r="E3648" i="15"/>
  <c r="E3647" i="15"/>
  <c r="E3646" i="15"/>
  <c r="E3645" i="15"/>
  <c r="E3644" i="15"/>
  <c r="E3643" i="15"/>
  <c r="E3642" i="15"/>
  <c r="E3641" i="15"/>
  <c r="E3640" i="15"/>
  <c r="E3639" i="15"/>
  <c r="E3638" i="15"/>
  <c r="E3637" i="15"/>
  <c r="E3636" i="15"/>
  <c r="E3635" i="15"/>
  <c r="E3634" i="15"/>
  <c r="E3633" i="15"/>
  <c r="E3632" i="15"/>
  <c r="E3631" i="15"/>
  <c r="E3630" i="15"/>
  <c r="E3629" i="15"/>
  <c r="E3628" i="15"/>
  <c r="E3627" i="15"/>
  <c r="E3626" i="15"/>
  <c r="E3625" i="15"/>
  <c r="E3624" i="15"/>
  <c r="E3623" i="15"/>
  <c r="E3622" i="15"/>
  <c r="E3621" i="15"/>
  <c r="E3620" i="15"/>
  <c r="E3619" i="15"/>
  <c r="E3618" i="15"/>
  <c r="E3617" i="15"/>
  <c r="E3616" i="15"/>
  <c r="E3615" i="15"/>
  <c r="E3614" i="15"/>
  <c r="E3613" i="15"/>
  <c r="E3612" i="15"/>
  <c r="E3611" i="15"/>
  <c r="E3610" i="15"/>
  <c r="E3609" i="15"/>
  <c r="E3608" i="15"/>
  <c r="E3607" i="15"/>
  <c r="E3606" i="15"/>
  <c r="E3605" i="15"/>
  <c r="E3604" i="15"/>
  <c r="E3603" i="15"/>
  <c r="E3602" i="15"/>
  <c r="E3601" i="15"/>
  <c r="E3600" i="15"/>
  <c r="E3599" i="15"/>
  <c r="E3598" i="15"/>
  <c r="E3597" i="15"/>
  <c r="E3596" i="15"/>
  <c r="E3595" i="15"/>
  <c r="E3594" i="15"/>
  <c r="E3593" i="15"/>
  <c r="E3592" i="15"/>
  <c r="E3591" i="15"/>
  <c r="E3590" i="15"/>
  <c r="E3589" i="15"/>
  <c r="E3588" i="15"/>
  <c r="E3587" i="15"/>
  <c r="E3586" i="15"/>
  <c r="E3585" i="15"/>
  <c r="E3584" i="15"/>
  <c r="E3583" i="15"/>
  <c r="E3582" i="15"/>
  <c r="E3581" i="15"/>
  <c r="E3580" i="15"/>
  <c r="E3579" i="15"/>
  <c r="E3578" i="15"/>
  <c r="E3577" i="15"/>
  <c r="E3576" i="15"/>
  <c r="E3575" i="15"/>
  <c r="E3574" i="15"/>
  <c r="E3573" i="15"/>
  <c r="E3572" i="15"/>
  <c r="E3571" i="15"/>
  <c r="E3570" i="15"/>
  <c r="E3569" i="15"/>
  <c r="E3568" i="15"/>
  <c r="E3567" i="15"/>
  <c r="E3566" i="15"/>
  <c r="E3565" i="15"/>
  <c r="E3564" i="15"/>
  <c r="E3563" i="15"/>
  <c r="E3562" i="15"/>
  <c r="E3561" i="15"/>
  <c r="E3560" i="15"/>
  <c r="E3559" i="15"/>
  <c r="E3558" i="15"/>
  <c r="E3557" i="15"/>
  <c r="E3556" i="15"/>
  <c r="E3555" i="15"/>
  <c r="E3554" i="15"/>
  <c r="E3553" i="15"/>
  <c r="E3552" i="15"/>
  <c r="E3551" i="15"/>
  <c r="E3550" i="15"/>
  <c r="E3549" i="15"/>
  <c r="E3548" i="15"/>
  <c r="E3547" i="15"/>
  <c r="E3546" i="15"/>
  <c r="E3545" i="15"/>
  <c r="E3544" i="15"/>
  <c r="E3543" i="15"/>
  <c r="E3542" i="15"/>
  <c r="E3541" i="15"/>
  <c r="E3540" i="15"/>
  <c r="E3539" i="15"/>
  <c r="E3538" i="15"/>
  <c r="E3537" i="15"/>
  <c r="E3536" i="15"/>
  <c r="E3535" i="15"/>
  <c r="E3534" i="15"/>
  <c r="E3533" i="15"/>
  <c r="E3532" i="15"/>
  <c r="E3531" i="15"/>
  <c r="E3530" i="15"/>
  <c r="E3529" i="15"/>
  <c r="E3528" i="15"/>
  <c r="E3527" i="15"/>
  <c r="E3526" i="15"/>
  <c r="E3525" i="15"/>
  <c r="E3524" i="15"/>
  <c r="E3523" i="15"/>
  <c r="E3522" i="15"/>
  <c r="E3521" i="15"/>
  <c r="E3520" i="15"/>
  <c r="E3519" i="15"/>
  <c r="E3518" i="15"/>
  <c r="E3517" i="15"/>
  <c r="E3516" i="15"/>
  <c r="E3515" i="15"/>
  <c r="E3514" i="15"/>
  <c r="E3513" i="15"/>
  <c r="E3512" i="15"/>
  <c r="E3511" i="15"/>
  <c r="E3510" i="15"/>
  <c r="E3509" i="15"/>
  <c r="E3508" i="15"/>
  <c r="E3507" i="15"/>
  <c r="E3506" i="15"/>
  <c r="E3505" i="15"/>
  <c r="E3504" i="15"/>
  <c r="E3503" i="15"/>
  <c r="E3502" i="15"/>
  <c r="E3501" i="15"/>
  <c r="E3500" i="15"/>
  <c r="E3499" i="15"/>
  <c r="E3498" i="15"/>
  <c r="E3497" i="15"/>
  <c r="E3496" i="15"/>
  <c r="E3495" i="15"/>
  <c r="E3494" i="15"/>
  <c r="E3493" i="15"/>
  <c r="E3492" i="15"/>
  <c r="E3491" i="15"/>
  <c r="E3490" i="15"/>
  <c r="E3489" i="15"/>
  <c r="E3488" i="15"/>
  <c r="E3487" i="15"/>
  <c r="E3486" i="15"/>
  <c r="E3485" i="15"/>
  <c r="E3484" i="15"/>
  <c r="E3483" i="15"/>
  <c r="E3482" i="15"/>
  <c r="E3481" i="15"/>
  <c r="E3480" i="15"/>
  <c r="E3479" i="15"/>
  <c r="E3478" i="15"/>
  <c r="E3477" i="15"/>
  <c r="E3476" i="15"/>
  <c r="E3475" i="15"/>
  <c r="E3474" i="15"/>
  <c r="E3473" i="15"/>
  <c r="E3472" i="15"/>
  <c r="E3471" i="15"/>
  <c r="E3470" i="15"/>
  <c r="E3469" i="15"/>
  <c r="E3468" i="15"/>
  <c r="E3467" i="15"/>
  <c r="E3466" i="15"/>
  <c r="E3465" i="15"/>
  <c r="E3464" i="15"/>
  <c r="E3463" i="15"/>
  <c r="E3462" i="15"/>
  <c r="E3461" i="15"/>
  <c r="E3460" i="15"/>
  <c r="E3459" i="15"/>
  <c r="E3458" i="15"/>
  <c r="E3457" i="15"/>
  <c r="E3456" i="15"/>
  <c r="E3455" i="15"/>
  <c r="E3454" i="15"/>
  <c r="E3453" i="15"/>
  <c r="E3452" i="15"/>
  <c r="E3451" i="15"/>
  <c r="E3450" i="15"/>
  <c r="E3449" i="15"/>
  <c r="E3448" i="15"/>
  <c r="E3447" i="15"/>
  <c r="E3446" i="15"/>
  <c r="E3445" i="15"/>
  <c r="E3444" i="15"/>
  <c r="E3443" i="15"/>
  <c r="E3442" i="15"/>
  <c r="E3441" i="15"/>
  <c r="E3440" i="15"/>
  <c r="E3439" i="15"/>
  <c r="E3438" i="15"/>
  <c r="E3437" i="15"/>
  <c r="E3436" i="15"/>
  <c r="E3435" i="15"/>
  <c r="E3434" i="15"/>
  <c r="E3433" i="15"/>
  <c r="E3432" i="15"/>
  <c r="E3431" i="15"/>
  <c r="E3430" i="15"/>
  <c r="E3429" i="15"/>
  <c r="E3428" i="15"/>
  <c r="E3427" i="15"/>
  <c r="E3426" i="15"/>
  <c r="E3425" i="15"/>
  <c r="E3424" i="15"/>
  <c r="E3423" i="15"/>
  <c r="E3422" i="15"/>
  <c r="E3421" i="15"/>
  <c r="E3420" i="15"/>
  <c r="E3419" i="15"/>
  <c r="E3418" i="15"/>
  <c r="E3417" i="15"/>
  <c r="E3416" i="15"/>
  <c r="E3415" i="15"/>
  <c r="E3414" i="15"/>
  <c r="E3413" i="15"/>
  <c r="E3412" i="15"/>
  <c r="E3411" i="15"/>
  <c r="E3410" i="15"/>
  <c r="E3409" i="15"/>
  <c r="E3408" i="15"/>
  <c r="E3407" i="15"/>
  <c r="E3406" i="15"/>
  <c r="E3405" i="15"/>
  <c r="E3404" i="15"/>
  <c r="E3403" i="15"/>
  <c r="E3402" i="15"/>
  <c r="E3401" i="15"/>
  <c r="E3400" i="15"/>
  <c r="E3399" i="15"/>
  <c r="E3398" i="15"/>
  <c r="E3397" i="15"/>
  <c r="E3396" i="15"/>
  <c r="E3395" i="15"/>
  <c r="E3394" i="15"/>
  <c r="E3393" i="15"/>
  <c r="E3392" i="15"/>
  <c r="E3391" i="15"/>
  <c r="E3390" i="15"/>
  <c r="E3389" i="15"/>
  <c r="E3388" i="15"/>
  <c r="E3387" i="15"/>
  <c r="E3386" i="15"/>
  <c r="E3385" i="15"/>
  <c r="E3384" i="15"/>
  <c r="E3383" i="15"/>
  <c r="E3382" i="15"/>
  <c r="E3381" i="15"/>
  <c r="E3380" i="15"/>
  <c r="E3379" i="15"/>
  <c r="E3378" i="15"/>
  <c r="E3377" i="15"/>
  <c r="E3376" i="15"/>
  <c r="E3374" i="15"/>
  <c r="E3373" i="15"/>
  <c r="E3372" i="15"/>
  <c r="E3371" i="15"/>
  <c r="E3370" i="15"/>
  <c r="E3369" i="15"/>
  <c r="E3368" i="15"/>
  <c r="E3367" i="15"/>
  <c r="E3366" i="15"/>
  <c r="E3365" i="15"/>
  <c r="E3364" i="15"/>
  <c r="E3363" i="15"/>
  <c r="E3362" i="15"/>
  <c r="E3361" i="15"/>
  <c r="E3360" i="15"/>
  <c r="E3359" i="15"/>
  <c r="E3358" i="15"/>
  <c r="E3357" i="15"/>
  <c r="E3356" i="15"/>
  <c r="E3355" i="15"/>
  <c r="E3354" i="15"/>
  <c r="E3352" i="15"/>
  <c r="E3351" i="15"/>
  <c r="E3350" i="15"/>
  <c r="E3349" i="15"/>
  <c r="E3348" i="15"/>
  <c r="E3347" i="15"/>
  <c r="E3346" i="15"/>
  <c r="E3345" i="15"/>
  <c r="E3344" i="15"/>
  <c r="E3343" i="15"/>
  <c r="E3342" i="15"/>
  <c r="E3341" i="15"/>
  <c r="E3340" i="15"/>
  <c r="E3339" i="15"/>
  <c r="E3338" i="15"/>
  <c r="E3337" i="15"/>
  <c r="E3336" i="15"/>
  <c r="E3335" i="15"/>
  <c r="E3334" i="15"/>
  <c r="E3333" i="15"/>
  <c r="E3332" i="15"/>
  <c r="E3331" i="15"/>
  <c r="E3330" i="15"/>
  <c r="E3329" i="15"/>
  <c r="E3328" i="15"/>
  <c r="E3327" i="15"/>
  <c r="E3326" i="15"/>
  <c r="E3325" i="15"/>
  <c r="E3324" i="15"/>
  <c r="E3323" i="15"/>
  <c r="E3322" i="15"/>
  <c r="E3321" i="15"/>
  <c r="E3320" i="15"/>
  <c r="E3319" i="15"/>
  <c r="E3318" i="15"/>
  <c r="E3317" i="15"/>
  <c r="E3316" i="15"/>
  <c r="E3315" i="15"/>
  <c r="E3314" i="15"/>
  <c r="E3313" i="15"/>
  <c r="E3312" i="15"/>
  <c r="E3311" i="15"/>
  <c r="E3310" i="15"/>
  <c r="E3309" i="15"/>
  <c r="E3308" i="15"/>
  <c r="E3307" i="15"/>
  <c r="E3306" i="15"/>
  <c r="E3305" i="15"/>
  <c r="E3304" i="15"/>
  <c r="E3303" i="15"/>
  <c r="E3302" i="15"/>
  <c r="E3301" i="15"/>
  <c r="E3300" i="15"/>
  <c r="E3299" i="15"/>
  <c r="E3298" i="15"/>
  <c r="E3297" i="15"/>
  <c r="E3296" i="15"/>
  <c r="E3295" i="15"/>
  <c r="E3294" i="15"/>
  <c r="E3293" i="15"/>
  <c r="E3292" i="15"/>
  <c r="E3291" i="15"/>
  <c r="E3290" i="15"/>
  <c r="E3289" i="15"/>
  <c r="E3288" i="15"/>
  <c r="E3287" i="15"/>
  <c r="E3286" i="15"/>
  <c r="E3285" i="15"/>
  <c r="E3284" i="15"/>
  <c r="E3283" i="15"/>
  <c r="E3282" i="15"/>
  <c r="E3281" i="15"/>
  <c r="E3280" i="15"/>
  <c r="E3279" i="15"/>
  <c r="E3278" i="15"/>
  <c r="E3277" i="15"/>
  <c r="E3276" i="15"/>
  <c r="E3275" i="15"/>
  <c r="E3274" i="15"/>
  <c r="E3273" i="15"/>
  <c r="E3272" i="15"/>
  <c r="E3271" i="15"/>
  <c r="E3270" i="15"/>
  <c r="E3269" i="15"/>
  <c r="E3268" i="15"/>
  <c r="E3267" i="15"/>
  <c r="E3266" i="15"/>
  <c r="E3265" i="15"/>
  <c r="E3264" i="15"/>
  <c r="E3263" i="15"/>
  <c r="E3262" i="15"/>
  <c r="E3261" i="15"/>
  <c r="E3260" i="15"/>
  <c r="E3259" i="15"/>
  <c r="E3258" i="15"/>
  <c r="E3257" i="15"/>
  <c r="E3256" i="15"/>
  <c r="E3255" i="15"/>
  <c r="E3254" i="15"/>
  <c r="E3253" i="15"/>
  <c r="E3252" i="15"/>
  <c r="E3251" i="15"/>
  <c r="E3250" i="15"/>
  <c r="E3249" i="15"/>
  <c r="E3248" i="15"/>
  <c r="E3247" i="15"/>
  <c r="E3246" i="15"/>
  <c r="E3245" i="15"/>
  <c r="E3244" i="15"/>
  <c r="E3243" i="15"/>
  <c r="E3242" i="15"/>
  <c r="E3241" i="15"/>
  <c r="E3240" i="15"/>
  <c r="E3239" i="15"/>
  <c r="E3238" i="15"/>
  <c r="E3237" i="15"/>
  <c r="E3236" i="15"/>
  <c r="E3235" i="15"/>
  <c r="E3234" i="15"/>
  <c r="E3233" i="15"/>
  <c r="E3232" i="15"/>
  <c r="E3231" i="15"/>
  <c r="E3230" i="15"/>
  <c r="E3229" i="15"/>
  <c r="E3228" i="15"/>
  <c r="E3227" i="15"/>
  <c r="E3226" i="15"/>
  <c r="E3225" i="15"/>
  <c r="E3224" i="15"/>
  <c r="E3223" i="15"/>
  <c r="E3222" i="15"/>
  <c r="E3221" i="15"/>
  <c r="E3220" i="15"/>
  <c r="E3219" i="15"/>
  <c r="E3218" i="15"/>
  <c r="E3217" i="15"/>
  <c r="E3216" i="15"/>
  <c r="E3215" i="15"/>
  <c r="E3214" i="15"/>
  <c r="E3213" i="15"/>
  <c r="E3212" i="15"/>
  <c r="E3211" i="15"/>
  <c r="E3210" i="15"/>
  <c r="E3209" i="15"/>
  <c r="E3208" i="15"/>
  <c r="E3207" i="15"/>
  <c r="E3206" i="15"/>
  <c r="E3205" i="15"/>
  <c r="E3204" i="15"/>
  <c r="E3203" i="15"/>
  <c r="E3202" i="15"/>
  <c r="E3201" i="15"/>
  <c r="E3200" i="15"/>
  <c r="E3199" i="15"/>
  <c r="E3198" i="15"/>
  <c r="E3197" i="15"/>
  <c r="E3196" i="15"/>
  <c r="E3195" i="15"/>
  <c r="E3194" i="15"/>
  <c r="E3193" i="15"/>
  <c r="E3192" i="15"/>
  <c r="E3191" i="15"/>
  <c r="E3190" i="15"/>
  <c r="E3189" i="15"/>
  <c r="E3188" i="15"/>
  <c r="E3187" i="15"/>
  <c r="E3186" i="15"/>
  <c r="E3185" i="15"/>
  <c r="E3184" i="15"/>
  <c r="E3183" i="15"/>
  <c r="E3182" i="15"/>
  <c r="E3181" i="15"/>
  <c r="E3180" i="15"/>
  <c r="E3179" i="15"/>
  <c r="E3178" i="15"/>
  <c r="E3177" i="15"/>
  <c r="E3176" i="15"/>
  <c r="E3175" i="15"/>
  <c r="E3174" i="15"/>
  <c r="E3173" i="15"/>
  <c r="E3172" i="15"/>
  <c r="E3171" i="15"/>
  <c r="E3170" i="15"/>
  <c r="E3169" i="15"/>
  <c r="E3168" i="15"/>
  <c r="E3167" i="15"/>
  <c r="E3166" i="15"/>
  <c r="E3165" i="15"/>
  <c r="E3164" i="15"/>
  <c r="E3163" i="15"/>
  <c r="E3162" i="15"/>
  <c r="E3161" i="15"/>
  <c r="E3160" i="15"/>
  <c r="E3159" i="15"/>
  <c r="E3158" i="15"/>
  <c r="E3157" i="15"/>
  <c r="E3156" i="15"/>
  <c r="E3155" i="15"/>
  <c r="E3154" i="15"/>
  <c r="E3153" i="15"/>
  <c r="E3152" i="15"/>
  <c r="E3151" i="15"/>
  <c r="E3150" i="15"/>
  <c r="E3149" i="15"/>
  <c r="E3148" i="15"/>
  <c r="E3147" i="15"/>
  <c r="E3146" i="15"/>
  <c r="E3145" i="15"/>
  <c r="E3144" i="15"/>
  <c r="E3143" i="15"/>
  <c r="E3142" i="15"/>
  <c r="E3141" i="15"/>
  <c r="E3140" i="15"/>
  <c r="E3139" i="15"/>
  <c r="E3138" i="15"/>
  <c r="E3137" i="15"/>
  <c r="E3136" i="15"/>
  <c r="E3135" i="15"/>
  <c r="E3134" i="15"/>
  <c r="E3133" i="15"/>
  <c r="E3132" i="15"/>
  <c r="E3131" i="15"/>
  <c r="E3130" i="15"/>
  <c r="E3129" i="15"/>
  <c r="E3128" i="15"/>
  <c r="E3127" i="15"/>
  <c r="E3126" i="15"/>
  <c r="E3125" i="15"/>
  <c r="E3124" i="15"/>
  <c r="E3123" i="15"/>
  <c r="E3122" i="15"/>
  <c r="E3121" i="15"/>
  <c r="E3120" i="15"/>
  <c r="E3119" i="15"/>
  <c r="E3118" i="15"/>
  <c r="E3117" i="15"/>
  <c r="E3116" i="15"/>
  <c r="E3115" i="15"/>
  <c r="E3114" i="15"/>
  <c r="E3113" i="15"/>
  <c r="E3112" i="15"/>
  <c r="E3111" i="15"/>
  <c r="E3110" i="15"/>
  <c r="E3109" i="15"/>
  <c r="E3108" i="15"/>
  <c r="E3107" i="15"/>
  <c r="E3106" i="15"/>
  <c r="E3105" i="15"/>
  <c r="E3104" i="15"/>
  <c r="E3103" i="15"/>
  <c r="E3102" i="15"/>
  <c r="E3101" i="15"/>
  <c r="E3100" i="15"/>
  <c r="E3099" i="15"/>
  <c r="E3098" i="15"/>
  <c r="E3097" i="15"/>
  <c r="E3096" i="15"/>
  <c r="E3095" i="15"/>
  <c r="E3094" i="15"/>
  <c r="E3093" i="15"/>
  <c r="E3092" i="15"/>
  <c r="E3091" i="15"/>
  <c r="E3090" i="15"/>
  <c r="E3089" i="15"/>
  <c r="E3088" i="15"/>
  <c r="E3087" i="15"/>
  <c r="E3086" i="15"/>
  <c r="E3085" i="15"/>
  <c r="E3084" i="15"/>
  <c r="E3083" i="15"/>
  <c r="E3082" i="15"/>
  <c r="E3081" i="15"/>
  <c r="E3080" i="15"/>
  <c r="E3079" i="15"/>
  <c r="E3078" i="15"/>
  <c r="E3077" i="15"/>
  <c r="E3076" i="15"/>
  <c r="E3075" i="15"/>
  <c r="E3074" i="15"/>
  <c r="E3073" i="15"/>
  <c r="E3072" i="15"/>
  <c r="E3071" i="15"/>
  <c r="E3070" i="15"/>
  <c r="E3069" i="15"/>
  <c r="E3068" i="15"/>
  <c r="E3067" i="15"/>
  <c r="E3066" i="15"/>
  <c r="E3065" i="15"/>
  <c r="E3064" i="15"/>
  <c r="E3063" i="15"/>
  <c r="E3062" i="15"/>
  <c r="E3061" i="15"/>
  <c r="E3060" i="15"/>
  <c r="E3059" i="15"/>
  <c r="E3058" i="15"/>
  <c r="E3057" i="15"/>
  <c r="E3056" i="15"/>
  <c r="E3055" i="15"/>
  <c r="E3054" i="15"/>
  <c r="E3053" i="15"/>
  <c r="E3052" i="15"/>
  <c r="E3051" i="15"/>
  <c r="E3050" i="15"/>
  <c r="E3049" i="15"/>
  <c r="E3048" i="15"/>
  <c r="E3047" i="15"/>
  <c r="E3046" i="15"/>
  <c r="E3045" i="15"/>
  <c r="E3044" i="15"/>
  <c r="E3043" i="15"/>
  <c r="E3042" i="15"/>
  <c r="E3041" i="15"/>
  <c r="E3040" i="15"/>
  <c r="E3039" i="15"/>
  <c r="E3038" i="15"/>
  <c r="E3037" i="15"/>
  <c r="E3036" i="15"/>
  <c r="E3035" i="15"/>
  <c r="E3034" i="15"/>
  <c r="E3033" i="15"/>
  <c r="E3032" i="15"/>
  <c r="E3031" i="15"/>
  <c r="E3030" i="15"/>
  <c r="E3029" i="15"/>
  <c r="E3028" i="15"/>
  <c r="E3027" i="15"/>
  <c r="E3026" i="15"/>
  <c r="E3025" i="15"/>
  <c r="E3024" i="15"/>
  <c r="E3023" i="15"/>
  <c r="E3022" i="15"/>
  <c r="E3021" i="15"/>
  <c r="E3020" i="15"/>
  <c r="E3019" i="15"/>
  <c r="E3018" i="15"/>
  <c r="E3017" i="15"/>
  <c r="E3016" i="15"/>
  <c r="E3015" i="15"/>
  <c r="E3014" i="15"/>
  <c r="E3013" i="15"/>
  <c r="E3012" i="15"/>
  <c r="E3011" i="15"/>
  <c r="E3010" i="15"/>
  <c r="E3009" i="15"/>
  <c r="E3008" i="15"/>
  <c r="E3007" i="15"/>
  <c r="E3006" i="15"/>
  <c r="E3005" i="15"/>
  <c r="E3004" i="15"/>
  <c r="E3003" i="15"/>
  <c r="E3002" i="15"/>
  <c r="E3001" i="15"/>
  <c r="E3000" i="15"/>
  <c r="E2999" i="15"/>
  <c r="E2998" i="15"/>
  <c r="E2997" i="15"/>
  <c r="E2996" i="15"/>
  <c r="E2995" i="15"/>
  <c r="E2994" i="15"/>
  <c r="E2993" i="15"/>
  <c r="E2992" i="15"/>
  <c r="E2991" i="15"/>
  <c r="E2990" i="15"/>
  <c r="E2989" i="15"/>
  <c r="E2988" i="15"/>
  <c r="E2987" i="15"/>
  <c r="E2986" i="15"/>
  <c r="E2985" i="15"/>
  <c r="E2984" i="15"/>
  <c r="E2983" i="15"/>
  <c r="E2982" i="15"/>
  <c r="E2981" i="15"/>
  <c r="E2980" i="15"/>
  <c r="E2979" i="15"/>
  <c r="E2978" i="15"/>
  <c r="E2977" i="15"/>
  <c r="E2976" i="15"/>
  <c r="E2975" i="15"/>
  <c r="E2974" i="15"/>
  <c r="E2973" i="15"/>
  <c r="E2972" i="15"/>
  <c r="E2971" i="15"/>
  <c r="E2970" i="15"/>
  <c r="E2969" i="15"/>
  <c r="E2968" i="15"/>
  <c r="E2967" i="15"/>
  <c r="E2966" i="15"/>
  <c r="E2965" i="15"/>
  <c r="E2964" i="15"/>
  <c r="E2963" i="15"/>
  <c r="E2962" i="15"/>
  <c r="E2961" i="15"/>
  <c r="E2960" i="15"/>
  <c r="E2959" i="15"/>
  <c r="E2958" i="15"/>
  <c r="E2957" i="15"/>
  <c r="E2956" i="15"/>
  <c r="E2955" i="15"/>
  <c r="E2954" i="15"/>
  <c r="E2953" i="15"/>
  <c r="E2952" i="15"/>
  <c r="E2951" i="15"/>
  <c r="E2950" i="15"/>
  <c r="E2949" i="15"/>
  <c r="E2948" i="15"/>
  <c r="E2947" i="15"/>
  <c r="E2946" i="15"/>
  <c r="E2945" i="15"/>
  <c r="E2944" i="15"/>
  <c r="E2943" i="15"/>
  <c r="E2942" i="15"/>
  <c r="E2941" i="15"/>
  <c r="E2940" i="15"/>
  <c r="E2939" i="15"/>
  <c r="E2938" i="15"/>
  <c r="E2937" i="15"/>
  <c r="E2936" i="15"/>
  <c r="E2935" i="15"/>
  <c r="E2934" i="15"/>
  <c r="E2933" i="15"/>
  <c r="E2932" i="15"/>
  <c r="E2931" i="15"/>
  <c r="E2930" i="15"/>
  <c r="E2929" i="15"/>
  <c r="E2928" i="15"/>
  <c r="E2927" i="15"/>
  <c r="E2926" i="15"/>
  <c r="E2925" i="15"/>
  <c r="E2924" i="15"/>
  <c r="E2923" i="15"/>
  <c r="E2922" i="15"/>
  <c r="E2921" i="15"/>
  <c r="E2920" i="15"/>
  <c r="E2919" i="15"/>
  <c r="E2918" i="15"/>
  <c r="E2917" i="15"/>
  <c r="E2916" i="15"/>
  <c r="E2915" i="15"/>
  <c r="E2914" i="15"/>
  <c r="E2913" i="15"/>
  <c r="E2912" i="15"/>
  <c r="E2911" i="15"/>
  <c r="E2910" i="15"/>
  <c r="E2909" i="15"/>
  <c r="E2908" i="15"/>
  <c r="E2907" i="15"/>
  <c r="E2906" i="15"/>
  <c r="E2905" i="15"/>
  <c r="E2904" i="15"/>
  <c r="E2903" i="15"/>
  <c r="E2902" i="15"/>
  <c r="E2901" i="15"/>
  <c r="E2900" i="15"/>
  <c r="E2899" i="15"/>
  <c r="E2898" i="15"/>
  <c r="E2897" i="15"/>
  <c r="E2896" i="15"/>
  <c r="E2895" i="15"/>
  <c r="E2894" i="15"/>
  <c r="E2893" i="15"/>
  <c r="E2892" i="15"/>
  <c r="E2891" i="15"/>
  <c r="E2890" i="15"/>
  <c r="E2889" i="15"/>
  <c r="E2888" i="15"/>
  <c r="E2887" i="15"/>
  <c r="E2886" i="15"/>
  <c r="E2885" i="15"/>
  <c r="E2884" i="15"/>
  <c r="E2883" i="15"/>
  <c r="E2882" i="15"/>
  <c r="E2881" i="15"/>
  <c r="E2880" i="15"/>
  <c r="E2879" i="15"/>
  <c r="E2878" i="15"/>
  <c r="E2877" i="15"/>
  <c r="E2876" i="15"/>
  <c r="E2875" i="15"/>
  <c r="E2874" i="15"/>
  <c r="E2873" i="15"/>
  <c r="E2872" i="15"/>
  <c r="E2871" i="15"/>
  <c r="E2870" i="15"/>
  <c r="E2869" i="15"/>
  <c r="E2868" i="15"/>
  <c r="E2867" i="15"/>
  <c r="E2866" i="15"/>
  <c r="E2865" i="15"/>
  <c r="E2864" i="15"/>
  <c r="E2863" i="15"/>
  <c r="E2862" i="15"/>
  <c r="E2861" i="15"/>
  <c r="E2860" i="15"/>
  <c r="E2859" i="15"/>
  <c r="E2858" i="15"/>
  <c r="E2857" i="15"/>
  <c r="E2856" i="15"/>
  <c r="E2855" i="15"/>
  <c r="E2854" i="15"/>
  <c r="E2853" i="15"/>
  <c r="E2852" i="15"/>
  <c r="E2851" i="15"/>
  <c r="E2850" i="15"/>
  <c r="E2849" i="15"/>
  <c r="E2848" i="15"/>
  <c r="E2847" i="15"/>
  <c r="E2846" i="15"/>
  <c r="E2845" i="15"/>
  <c r="E2844" i="15"/>
  <c r="E2843" i="15"/>
  <c r="E2842" i="15"/>
  <c r="E2841" i="15"/>
  <c r="E2840" i="15"/>
  <c r="E2839" i="15"/>
  <c r="E2838" i="15"/>
  <c r="E2837" i="15"/>
  <c r="E2836" i="15"/>
  <c r="E2835" i="15"/>
  <c r="E2834" i="15"/>
  <c r="E2833" i="15"/>
  <c r="E2832" i="15"/>
  <c r="E2831" i="15"/>
  <c r="E2830" i="15"/>
  <c r="E2829" i="15"/>
  <c r="E2828" i="15"/>
  <c r="E2827" i="15"/>
  <c r="E2826" i="15"/>
  <c r="E2825" i="15"/>
  <c r="E2824" i="15"/>
  <c r="E2823" i="15"/>
  <c r="E2822" i="15"/>
  <c r="E2821" i="15"/>
  <c r="E2820" i="15"/>
  <c r="E2819" i="15"/>
  <c r="E2818" i="15"/>
  <c r="E2817" i="15"/>
  <c r="E2816" i="15"/>
  <c r="E2815" i="15"/>
  <c r="E2814" i="15"/>
  <c r="E2813" i="15"/>
  <c r="E2812" i="15"/>
  <c r="E2811" i="15"/>
  <c r="E2810" i="15"/>
  <c r="E2809" i="15"/>
  <c r="E2808" i="15"/>
  <c r="E2807" i="15"/>
  <c r="E2806" i="15"/>
  <c r="E2805" i="15"/>
  <c r="E2804" i="15"/>
  <c r="E2803" i="15"/>
  <c r="E2802" i="15"/>
  <c r="E2801" i="15"/>
  <c r="E2800" i="15"/>
  <c r="E2799" i="15"/>
  <c r="E2798" i="15"/>
  <c r="E2797" i="15"/>
  <c r="E2796" i="15"/>
  <c r="E2795" i="15"/>
  <c r="E2794" i="15"/>
  <c r="E2793" i="15"/>
  <c r="E2792" i="15"/>
  <c r="E2791" i="15"/>
  <c r="E2790" i="15"/>
  <c r="E2789" i="15"/>
  <c r="E2788" i="15"/>
  <c r="E2787" i="15"/>
  <c r="E2786" i="15"/>
  <c r="E2785" i="15"/>
  <c r="E2784" i="15"/>
  <c r="E2783" i="15"/>
  <c r="E2782" i="15"/>
  <c r="E2781" i="15"/>
  <c r="E2780" i="15"/>
  <c r="E2779" i="15"/>
  <c r="E2778" i="15"/>
  <c r="E2777" i="15"/>
  <c r="E2776" i="15"/>
  <c r="E2775" i="15"/>
  <c r="E2774" i="15"/>
  <c r="E2773" i="15"/>
  <c r="E2772" i="15"/>
  <c r="E2771" i="15"/>
  <c r="E2770" i="15"/>
  <c r="E2769" i="15"/>
  <c r="E2768" i="15"/>
  <c r="E2767" i="15"/>
  <c r="E2766" i="15"/>
  <c r="E2765" i="15"/>
  <c r="E2764" i="15"/>
  <c r="E2763" i="15"/>
  <c r="E2762" i="15"/>
  <c r="E2761" i="15"/>
  <c r="E2760" i="15"/>
  <c r="E2759" i="15"/>
  <c r="E2758" i="15"/>
  <c r="E2757" i="15"/>
  <c r="E2756" i="15"/>
  <c r="E2755" i="15"/>
  <c r="E2754" i="15"/>
  <c r="E2753" i="15"/>
  <c r="E2752" i="15"/>
  <c r="E2751" i="15"/>
  <c r="E2750" i="15"/>
  <c r="E2749" i="15"/>
  <c r="E2748" i="15"/>
  <c r="E2747" i="15"/>
  <c r="E2746" i="15"/>
  <c r="E2745" i="15"/>
  <c r="E2744" i="15"/>
  <c r="E2743" i="15"/>
  <c r="E2742" i="15"/>
  <c r="E2741" i="15"/>
  <c r="E2740" i="15"/>
  <c r="E2739" i="15"/>
  <c r="E2738" i="15"/>
  <c r="E2737" i="15"/>
  <c r="E2736" i="15"/>
  <c r="E2735" i="15"/>
  <c r="E2734" i="15"/>
  <c r="E2733" i="15"/>
  <c r="E2732" i="15"/>
  <c r="E2731" i="15"/>
  <c r="E2730" i="15"/>
  <c r="E2729" i="15"/>
  <c r="E2728" i="15"/>
  <c r="E2727" i="15"/>
  <c r="E2726" i="15"/>
  <c r="E2725" i="15"/>
  <c r="E2724" i="15"/>
  <c r="E2723" i="15"/>
  <c r="E2722" i="15"/>
  <c r="E2721" i="15"/>
  <c r="E2720" i="15"/>
  <c r="E2719" i="15"/>
  <c r="E2718" i="15"/>
  <c r="E2717" i="15"/>
  <c r="E2716" i="15"/>
  <c r="E2715" i="15"/>
  <c r="E2714" i="15"/>
  <c r="E2713" i="15"/>
  <c r="E2712" i="15"/>
  <c r="E2711" i="15"/>
  <c r="E2710" i="15"/>
  <c r="E2709" i="15"/>
  <c r="E2708" i="15"/>
  <c r="E2707" i="15"/>
  <c r="E2706" i="15"/>
  <c r="E2705" i="15"/>
  <c r="E2704" i="15"/>
  <c r="E2703" i="15"/>
  <c r="E2702" i="15"/>
  <c r="E2701" i="15"/>
  <c r="E2700" i="15"/>
  <c r="E2699" i="15"/>
  <c r="E2698" i="15"/>
  <c r="E2697" i="15"/>
  <c r="E2696" i="15"/>
  <c r="E2695" i="15"/>
  <c r="E2694" i="15"/>
  <c r="E2693" i="15"/>
  <c r="E2692" i="15"/>
  <c r="E2691" i="15"/>
  <c r="E2690" i="15"/>
  <c r="E2689" i="15"/>
  <c r="E2688" i="15"/>
  <c r="E2687" i="15"/>
  <c r="E2686" i="15"/>
  <c r="E2685" i="15"/>
  <c r="E2684" i="15"/>
  <c r="E2683" i="15"/>
  <c r="E2682" i="15"/>
  <c r="E2681" i="15"/>
  <c r="E2680" i="15"/>
  <c r="E2679" i="15"/>
  <c r="E2678" i="15"/>
  <c r="E2677" i="15"/>
  <c r="E2676" i="15"/>
  <c r="E2675" i="15"/>
  <c r="E2674" i="15"/>
  <c r="E2673" i="15"/>
  <c r="E2672" i="15"/>
  <c r="E2671" i="15"/>
  <c r="E2670" i="15"/>
  <c r="E2669" i="15"/>
  <c r="E2668" i="15"/>
  <c r="E2667" i="15"/>
  <c r="E2666" i="15"/>
  <c r="E2665" i="15"/>
  <c r="E2664" i="15"/>
  <c r="E2663" i="15"/>
  <c r="E2662" i="15"/>
  <c r="E2661" i="15"/>
  <c r="E2660" i="15"/>
  <c r="E2659" i="15"/>
  <c r="E2658" i="15"/>
  <c r="E2657" i="15"/>
  <c r="E2656" i="15"/>
  <c r="E2655" i="15"/>
  <c r="E2654" i="15"/>
  <c r="E2653" i="15"/>
  <c r="E2652" i="15"/>
  <c r="E2651" i="15"/>
  <c r="E2650" i="15"/>
  <c r="E2649" i="15"/>
  <c r="E2648" i="15"/>
  <c r="E2647" i="15"/>
  <c r="E2646" i="15"/>
  <c r="E2645" i="15"/>
  <c r="E2644" i="15"/>
  <c r="E2643" i="15"/>
  <c r="E2642" i="15"/>
  <c r="E2641" i="15"/>
  <c r="E2640" i="15"/>
  <c r="E2639" i="15"/>
  <c r="E2638" i="15"/>
  <c r="E2637" i="15"/>
  <c r="E2636" i="15"/>
  <c r="E2635" i="15"/>
  <c r="E2634" i="15"/>
  <c r="E2633" i="15"/>
  <c r="E2632" i="15"/>
  <c r="E2631" i="15"/>
  <c r="E2630" i="15"/>
  <c r="E2629" i="15"/>
  <c r="E2628" i="15"/>
  <c r="E2627" i="15"/>
  <c r="E2626" i="15"/>
  <c r="E2625" i="15"/>
  <c r="E2624" i="15"/>
  <c r="E2623" i="15"/>
  <c r="E2622" i="15"/>
  <c r="E2621" i="15"/>
  <c r="E2620" i="15"/>
  <c r="E2619" i="15"/>
  <c r="E2618" i="15"/>
  <c r="E2617" i="15"/>
  <c r="E2616" i="15"/>
  <c r="E2615" i="15"/>
  <c r="E2614" i="15"/>
  <c r="E2613" i="15"/>
  <c r="E2612" i="15"/>
  <c r="E2611" i="15"/>
  <c r="E2610" i="15"/>
  <c r="E2609" i="15"/>
  <c r="E2608" i="15"/>
  <c r="E2607" i="15"/>
  <c r="E2606" i="15"/>
  <c r="E2605" i="15"/>
  <c r="E2604" i="15"/>
  <c r="E2603" i="15"/>
  <c r="E2602" i="15"/>
  <c r="E2601" i="15"/>
  <c r="E2600" i="15"/>
  <c r="E2599" i="15"/>
  <c r="E2598" i="15"/>
  <c r="E2597" i="15"/>
  <c r="E2596" i="15"/>
  <c r="E2595" i="15"/>
  <c r="E2594" i="15"/>
  <c r="E2593" i="15"/>
  <c r="E2592" i="15"/>
  <c r="E2591" i="15"/>
  <c r="E2590" i="15"/>
  <c r="E2589" i="15"/>
  <c r="E2588" i="15"/>
  <c r="E2587" i="15"/>
  <c r="E2586" i="15"/>
  <c r="E2585" i="15"/>
  <c r="E2584" i="15"/>
  <c r="E2583" i="15"/>
  <c r="E2582" i="15"/>
  <c r="E2581" i="15"/>
  <c r="E2580" i="15"/>
  <c r="E2579" i="15"/>
  <c r="E2578" i="15"/>
  <c r="E2577" i="15"/>
  <c r="E2576" i="15"/>
  <c r="E2575" i="15"/>
  <c r="E2574" i="15"/>
  <c r="E2573" i="15"/>
  <c r="E2572" i="15"/>
  <c r="E2571" i="15"/>
  <c r="E2570" i="15"/>
  <c r="E2569" i="15"/>
  <c r="E2568" i="15"/>
  <c r="E2567" i="15"/>
  <c r="E2566" i="15"/>
  <c r="E2565" i="15"/>
  <c r="E2564" i="15"/>
  <c r="E2563" i="15"/>
  <c r="E2562" i="15"/>
  <c r="E2561" i="15"/>
  <c r="E2560" i="15"/>
  <c r="E2559" i="15"/>
  <c r="E2558" i="15"/>
  <c r="E2557" i="15"/>
  <c r="E2556" i="15"/>
  <c r="E2555" i="15"/>
  <c r="E2554" i="15"/>
  <c r="E2553" i="15"/>
  <c r="E2552" i="15"/>
  <c r="E2551" i="15"/>
  <c r="E2550" i="15"/>
  <c r="E2549" i="15"/>
  <c r="E2548" i="15"/>
  <c r="E2547" i="15"/>
  <c r="E2546" i="15"/>
  <c r="E2545" i="15"/>
  <c r="E2544" i="15"/>
  <c r="E2543" i="15"/>
  <c r="E2542" i="15"/>
  <c r="E2541" i="15"/>
  <c r="E2540" i="15"/>
  <c r="E2539" i="15"/>
  <c r="E2538" i="15"/>
  <c r="E2537" i="15"/>
  <c r="E2536" i="15"/>
  <c r="E2535" i="15"/>
  <c r="E2534" i="15"/>
  <c r="E2533" i="15"/>
  <c r="E2532" i="15"/>
  <c r="E2531" i="15"/>
  <c r="E2530" i="15"/>
  <c r="E2529" i="15"/>
  <c r="E2528" i="15"/>
  <c r="E2527" i="15"/>
  <c r="E2526" i="15"/>
  <c r="E2525" i="15"/>
  <c r="E2524" i="15"/>
  <c r="E2523" i="15"/>
  <c r="E2522" i="15"/>
  <c r="E2521" i="15"/>
  <c r="E2520" i="15"/>
  <c r="E2519" i="15"/>
  <c r="E2518" i="15"/>
  <c r="E2517" i="15"/>
  <c r="E2516" i="15"/>
  <c r="E2515" i="15"/>
  <c r="E2514" i="15"/>
  <c r="E2513" i="15"/>
  <c r="E2512" i="15"/>
  <c r="E2511" i="15"/>
  <c r="E2510" i="15"/>
  <c r="E2509" i="15"/>
  <c r="E2508" i="15"/>
  <c r="E2507" i="15"/>
  <c r="E2506" i="15"/>
  <c r="E2505" i="15"/>
  <c r="E2504" i="15"/>
  <c r="E2503" i="15"/>
  <c r="E2502" i="15"/>
  <c r="E2501" i="15"/>
  <c r="E2500" i="15"/>
  <c r="E2499" i="15"/>
  <c r="E2498" i="15"/>
  <c r="E2497" i="15"/>
  <c r="E2496" i="15"/>
  <c r="E2495" i="15"/>
  <c r="E2494" i="15"/>
  <c r="E2493" i="15"/>
  <c r="E2492" i="15"/>
  <c r="E2491" i="15"/>
  <c r="E2490" i="15"/>
  <c r="E2489" i="15"/>
  <c r="E2488" i="15"/>
  <c r="E2487" i="15"/>
  <c r="E2486" i="15"/>
  <c r="E2485" i="15"/>
  <c r="E2484" i="15"/>
  <c r="E2483" i="15"/>
  <c r="E2482" i="15"/>
  <c r="E2481" i="15"/>
  <c r="E2480" i="15"/>
  <c r="E2479" i="15"/>
  <c r="E2478" i="15"/>
  <c r="E2477" i="15"/>
  <c r="E2476" i="15"/>
  <c r="E2475" i="15"/>
  <c r="E2474" i="15"/>
  <c r="E2473" i="15"/>
  <c r="E2472" i="15"/>
  <c r="E2471" i="15"/>
  <c r="E2470" i="15"/>
  <c r="E2469" i="15"/>
  <c r="E2468" i="15"/>
  <c r="E2467" i="15"/>
  <c r="E2466" i="15"/>
  <c r="E2465" i="15"/>
  <c r="E2464" i="15"/>
  <c r="E2463" i="15"/>
  <c r="E2462" i="15"/>
  <c r="E2461" i="15"/>
  <c r="E2460" i="15"/>
  <c r="E2459" i="15"/>
  <c r="E2458" i="15"/>
  <c r="E2457" i="15"/>
  <c r="E2456" i="15"/>
  <c r="E2455" i="15"/>
  <c r="E2454" i="15"/>
  <c r="E2453" i="15"/>
  <c r="E2452" i="15"/>
  <c r="E2451" i="15"/>
  <c r="E2450" i="15"/>
  <c r="E2449" i="15"/>
  <c r="E2448" i="15"/>
  <c r="E2447" i="15"/>
  <c r="E2446" i="15"/>
  <c r="E2445" i="15"/>
  <c r="E2444" i="15"/>
  <c r="E2443" i="15"/>
  <c r="E2442" i="15"/>
  <c r="E2441" i="15"/>
  <c r="E2440" i="15"/>
  <c r="E2439" i="15"/>
  <c r="E2438" i="15"/>
  <c r="E2437" i="15"/>
  <c r="E2436" i="15"/>
  <c r="E2435" i="15"/>
  <c r="E2434" i="15"/>
  <c r="E2433" i="15"/>
  <c r="E2432" i="15"/>
  <c r="E2431" i="15"/>
  <c r="E2430" i="15"/>
  <c r="E2429" i="15"/>
  <c r="E2428" i="15"/>
  <c r="E2427" i="15"/>
  <c r="E2426" i="15"/>
  <c r="E2425" i="15"/>
  <c r="E2424" i="15"/>
  <c r="E2423" i="15"/>
  <c r="E2422" i="15"/>
  <c r="E2421" i="15"/>
  <c r="E2420" i="15"/>
  <c r="E2419" i="15"/>
  <c r="E2418" i="15"/>
  <c r="E2417" i="15"/>
  <c r="E2416" i="15"/>
  <c r="E2415" i="15"/>
  <c r="E2414" i="15"/>
  <c r="E2413" i="15"/>
  <c r="E2412" i="15"/>
  <c r="E2411" i="15"/>
  <c r="E2410" i="15"/>
  <c r="E2409" i="15"/>
  <c r="E2408" i="15"/>
  <c r="E2407" i="15"/>
  <c r="E2406" i="15"/>
  <c r="E2405" i="15"/>
  <c r="E2404" i="15"/>
  <c r="E2403" i="15"/>
  <c r="E2402" i="15"/>
  <c r="E2401" i="15"/>
  <c r="E2400" i="15"/>
  <c r="E2399" i="15"/>
  <c r="E2398" i="15"/>
  <c r="E2397" i="15"/>
  <c r="E2396" i="15"/>
  <c r="E2395" i="15"/>
  <c r="E2394" i="15"/>
  <c r="E2393" i="15"/>
  <c r="E2392" i="15"/>
  <c r="E2391" i="15"/>
  <c r="E2390" i="15"/>
  <c r="E2389" i="15"/>
  <c r="E2388" i="15"/>
  <c r="E2387" i="15"/>
  <c r="E2386" i="15"/>
  <c r="E2385" i="15"/>
  <c r="E2384" i="15"/>
  <c r="E2383" i="15"/>
  <c r="E2382" i="15"/>
  <c r="E2381" i="15"/>
  <c r="E2380" i="15"/>
  <c r="E2379" i="15"/>
  <c r="E2378" i="15"/>
  <c r="E2377" i="15"/>
  <c r="E2376" i="15"/>
  <c r="E2375" i="15"/>
  <c r="E2374" i="15"/>
  <c r="E2373" i="15"/>
  <c r="E2372" i="15"/>
  <c r="E2371" i="15"/>
  <c r="E2370" i="15"/>
  <c r="E2369" i="15"/>
  <c r="E2368" i="15"/>
  <c r="E2367" i="15"/>
  <c r="E2366" i="15"/>
  <c r="E2365" i="15"/>
  <c r="E2364" i="15"/>
  <c r="E2363" i="15"/>
  <c r="E2362" i="15"/>
  <c r="E2361" i="15"/>
  <c r="E2360" i="15"/>
  <c r="E2359" i="15"/>
  <c r="E2358" i="15"/>
  <c r="E2357" i="15"/>
  <c r="E2356" i="15"/>
  <c r="E2355" i="15"/>
  <c r="E2354" i="15"/>
  <c r="E2353" i="15"/>
  <c r="E2352" i="15"/>
  <c r="E2351" i="15"/>
  <c r="E2350" i="15"/>
  <c r="E2349" i="15"/>
  <c r="E2348" i="15"/>
  <c r="E2347" i="15"/>
  <c r="E2346" i="15"/>
  <c r="E2345" i="15"/>
  <c r="E2344" i="15"/>
  <c r="E2343" i="15"/>
  <c r="E2342" i="15"/>
  <c r="E2341" i="15"/>
  <c r="E2340" i="15"/>
  <c r="E2339" i="15"/>
  <c r="E2338" i="15"/>
  <c r="E2337" i="15"/>
  <c r="E2336" i="15"/>
  <c r="E2335" i="15"/>
  <c r="E2334" i="15"/>
  <c r="E2333" i="15"/>
  <c r="E2332" i="15"/>
  <c r="E2331" i="15"/>
  <c r="E2330" i="15"/>
  <c r="E2329" i="15"/>
  <c r="E2328" i="15"/>
  <c r="E2327" i="15"/>
  <c r="E2326" i="15"/>
  <c r="E2325" i="15"/>
  <c r="E2324" i="15"/>
  <c r="E2323" i="15"/>
  <c r="E2322" i="15"/>
  <c r="E2321" i="15"/>
  <c r="E2320" i="15"/>
  <c r="E2319" i="15"/>
  <c r="E2318" i="15"/>
  <c r="E2317" i="15"/>
  <c r="E2316" i="15"/>
  <c r="E2315" i="15"/>
  <c r="E2314" i="15"/>
  <c r="E2313" i="15"/>
  <c r="E2312" i="15"/>
  <c r="E2311" i="15"/>
  <c r="E2310" i="15"/>
  <c r="E2309" i="15"/>
  <c r="E2308" i="15"/>
  <c r="E2307" i="15"/>
  <c r="E2306" i="15"/>
  <c r="E2305" i="15"/>
  <c r="E2304" i="15"/>
  <c r="E2303" i="15"/>
  <c r="E2302" i="15"/>
  <c r="E2301" i="15"/>
  <c r="E2300" i="15"/>
  <c r="E2299" i="15"/>
  <c r="E2298" i="15"/>
  <c r="E2297" i="15"/>
  <c r="E2296" i="15"/>
  <c r="E2295" i="15"/>
  <c r="E2294" i="15"/>
  <c r="E2293" i="15"/>
  <c r="E2292" i="15"/>
  <c r="E2291" i="15"/>
  <c r="E2290" i="15"/>
  <c r="E2289" i="15"/>
  <c r="E2288" i="15"/>
  <c r="E2287" i="15"/>
  <c r="E2286" i="15"/>
  <c r="E2285" i="15"/>
  <c r="E2284" i="15"/>
  <c r="E2283" i="15"/>
  <c r="E2282" i="15"/>
  <c r="E2281" i="15"/>
  <c r="E2280" i="15"/>
  <c r="E2279" i="15"/>
  <c r="E2278" i="15"/>
  <c r="E2277" i="15"/>
  <c r="E2276" i="15"/>
  <c r="E2275" i="15"/>
  <c r="E2274" i="15"/>
  <c r="E2273" i="15"/>
  <c r="E2272" i="15"/>
  <c r="E2271" i="15"/>
  <c r="E2270" i="15"/>
  <c r="E2269" i="15"/>
  <c r="E2268" i="15"/>
  <c r="E2267" i="15"/>
  <c r="E2266" i="15"/>
  <c r="E2265" i="15"/>
  <c r="E2264" i="15"/>
  <c r="E2263" i="15"/>
  <c r="E2262" i="15"/>
  <c r="E2261" i="15"/>
  <c r="E2260" i="15"/>
  <c r="E2259" i="15"/>
  <c r="E2258" i="15"/>
  <c r="E2257" i="15"/>
  <c r="E2256" i="15"/>
  <c r="E2255" i="15"/>
  <c r="E2254" i="15"/>
  <c r="E2253" i="15"/>
  <c r="E2252" i="15"/>
  <c r="E2251" i="15"/>
  <c r="E2250" i="15"/>
  <c r="E2249" i="15"/>
  <c r="E2248" i="15"/>
  <c r="E2247" i="15"/>
  <c r="E2246" i="15"/>
  <c r="E2245" i="15"/>
  <c r="E2244" i="15"/>
  <c r="E2243" i="15"/>
  <c r="E2242" i="15"/>
  <c r="E2241" i="15"/>
  <c r="E2240" i="15"/>
  <c r="E2239" i="15"/>
  <c r="E2238" i="15"/>
  <c r="E2237" i="15"/>
  <c r="E2236" i="15"/>
  <c r="E2235" i="15"/>
  <c r="E2234" i="15"/>
  <c r="E2233" i="15"/>
  <c r="E2232" i="15"/>
  <c r="E2231" i="15"/>
  <c r="E2230" i="15"/>
  <c r="E2229" i="15"/>
  <c r="E2228" i="15"/>
  <c r="E2227" i="15"/>
  <c r="E2226" i="15"/>
  <c r="E2225" i="15"/>
  <c r="E2224" i="15"/>
  <c r="E2223" i="15"/>
  <c r="E2222" i="15"/>
  <c r="E2221" i="15"/>
  <c r="E2220" i="15"/>
  <c r="E2219" i="15"/>
  <c r="E2218" i="15"/>
  <c r="E2217" i="15"/>
  <c r="E2216" i="15"/>
  <c r="E2215" i="15"/>
  <c r="E2214" i="15"/>
  <c r="E2213" i="15"/>
  <c r="E2212" i="15"/>
  <c r="E2211" i="15"/>
  <c r="E2210" i="15"/>
  <c r="E2209" i="15"/>
  <c r="E2208" i="15"/>
  <c r="E2207" i="15"/>
  <c r="E2206" i="15"/>
  <c r="E2205" i="15"/>
  <c r="E2204" i="15"/>
  <c r="E2203" i="15"/>
  <c r="E2202" i="15"/>
  <c r="E2201" i="15"/>
  <c r="E2200" i="15"/>
  <c r="E2199" i="15"/>
  <c r="E2198" i="15"/>
  <c r="E2197" i="15"/>
  <c r="E2196" i="15"/>
  <c r="E2195" i="15"/>
  <c r="E2194" i="15"/>
  <c r="E2193" i="15"/>
  <c r="E2192" i="15"/>
  <c r="E2191" i="15"/>
  <c r="E2190" i="15"/>
  <c r="E2189" i="15"/>
  <c r="E2188" i="15"/>
  <c r="E2187" i="15"/>
  <c r="E2186" i="15"/>
  <c r="E2185" i="15"/>
  <c r="E2184" i="15"/>
  <c r="E2183" i="15"/>
  <c r="E2182" i="15"/>
  <c r="E2181" i="15"/>
  <c r="E2180" i="15"/>
  <c r="E2179" i="15"/>
  <c r="E2178" i="15"/>
  <c r="E2177" i="15"/>
  <c r="E2176" i="15"/>
  <c r="E2175" i="15"/>
  <c r="E2174" i="15"/>
  <c r="E2173" i="15"/>
  <c r="E2172" i="15"/>
  <c r="E2171" i="15"/>
  <c r="E2170" i="15"/>
  <c r="E2169" i="15"/>
  <c r="E2168" i="15"/>
  <c r="E2167" i="15"/>
  <c r="E2166" i="15"/>
  <c r="E2165" i="15"/>
  <c r="E2164" i="15"/>
  <c r="E2163" i="15"/>
  <c r="E2162" i="15"/>
  <c r="E2161" i="15"/>
  <c r="E2160" i="15"/>
  <c r="E2159" i="15"/>
  <c r="E2158" i="15"/>
  <c r="E2157" i="15"/>
  <c r="E2156" i="15"/>
  <c r="E2155" i="15"/>
  <c r="E2154" i="15"/>
  <c r="E2153" i="15"/>
  <c r="E2152" i="15"/>
  <c r="E2151" i="15"/>
  <c r="E2150" i="15"/>
  <c r="E2149" i="15"/>
  <c r="E2148" i="15"/>
  <c r="E2147" i="15"/>
  <c r="E2146" i="15"/>
  <c r="E2145" i="15"/>
  <c r="E2144" i="15"/>
  <c r="E2143" i="15"/>
  <c r="E2142" i="15"/>
  <c r="E2141" i="15"/>
  <c r="E2140" i="15"/>
  <c r="E2139" i="15"/>
  <c r="E2138" i="15"/>
  <c r="E2137" i="15"/>
  <c r="E2136" i="15"/>
  <c r="E2135" i="15"/>
  <c r="E2134" i="15"/>
  <c r="E2133" i="15"/>
  <c r="E2132" i="15"/>
  <c r="E2131" i="15"/>
  <c r="E2130" i="15"/>
  <c r="E2129" i="15"/>
  <c r="E2128" i="15"/>
  <c r="E2127" i="15"/>
  <c r="E2126" i="15"/>
  <c r="E2125" i="15"/>
  <c r="E2124" i="15"/>
  <c r="E2123" i="15"/>
  <c r="E2122" i="15"/>
  <c r="E2121" i="15"/>
  <c r="E2120" i="15"/>
  <c r="E2119" i="15"/>
  <c r="E2118" i="15"/>
  <c r="E2117" i="15"/>
  <c r="E2116" i="15"/>
  <c r="E2115" i="15"/>
  <c r="E2114" i="15"/>
  <c r="E2113" i="15"/>
  <c r="E2112" i="15"/>
  <c r="E2111" i="15"/>
  <c r="E2110" i="15"/>
  <c r="E2109" i="15"/>
  <c r="E2108" i="15"/>
  <c r="E2107" i="15"/>
  <c r="E2106" i="15"/>
  <c r="E2105" i="15"/>
  <c r="E2104" i="15"/>
  <c r="E2103" i="15"/>
  <c r="E2102" i="15"/>
  <c r="E2101" i="15"/>
  <c r="E2100" i="15"/>
  <c r="E2099" i="15"/>
  <c r="E2098" i="15"/>
  <c r="E2097" i="15"/>
  <c r="E2096" i="15"/>
  <c r="E2095" i="15"/>
  <c r="E2094" i="15"/>
  <c r="E2093" i="15"/>
  <c r="E2092" i="15"/>
  <c r="E2091" i="15"/>
  <c r="E2090" i="15"/>
  <c r="E2089" i="15"/>
  <c r="E2088" i="15"/>
  <c r="E2087" i="15"/>
  <c r="E2086" i="15"/>
  <c r="E2085" i="15"/>
  <c r="E2084" i="15"/>
  <c r="E2083" i="15"/>
  <c r="E2082" i="15"/>
  <c r="E2081" i="15"/>
  <c r="E2080" i="15"/>
  <c r="E2079" i="15"/>
  <c r="E2078" i="15"/>
  <c r="E2077" i="15"/>
  <c r="E2076" i="15"/>
  <c r="E2075" i="15"/>
  <c r="E2074" i="15"/>
  <c r="E2073" i="15"/>
  <c r="E2072" i="15"/>
  <c r="E2071" i="15"/>
  <c r="E2070" i="15"/>
  <c r="E2069" i="15"/>
  <c r="E2068" i="15"/>
  <c r="E2067" i="15"/>
  <c r="E2066" i="15"/>
  <c r="E2065" i="15"/>
  <c r="E2064" i="15"/>
  <c r="E2063" i="15"/>
  <c r="E2062" i="15"/>
  <c r="E2061" i="15"/>
  <c r="E2060" i="15"/>
  <c r="E2059" i="15"/>
  <c r="E2058" i="15"/>
  <c r="E2057" i="15"/>
  <c r="E2056" i="15"/>
  <c r="E2055" i="15"/>
  <c r="E2054" i="15"/>
  <c r="E2053" i="15"/>
  <c r="E2052" i="15"/>
  <c r="E2051" i="15"/>
  <c r="E2050" i="15"/>
  <c r="E2049" i="15"/>
  <c r="E2048" i="15"/>
  <c r="E2047" i="15"/>
  <c r="E2046" i="15"/>
  <c r="E2045" i="15"/>
  <c r="E2044" i="15"/>
  <c r="E2043" i="15"/>
  <c r="E2042" i="15"/>
  <c r="E2041" i="15"/>
  <c r="E2040" i="15"/>
  <c r="E2039" i="15"/>
  <c r="E2038" i="15"/>
  <c r="E2037" i="15"/>
  <c r="E2036" i="15"/>
  <c r="E2035" i="15"/>
  <c r="E2034" i="15"/>
  <c r="E2033" i="15"/>
  <c r="E2032" i="15"/>
  <c r="E2031" i="15"/>
  <c r="E2030" i="15"/>
  <c r="E2029" i="15"/>
  <c r="E2028" i="15"/>
  <c r="E2027" i="15"/>
  <c r="E2026" i="15"/>
  <c r="E2025" i="15"/>
  <c r="E2024" i="15"/>
  <c r="E2023" i="15"/>
  <c r="E2022" i="15"/>
  <c r="E2021" i="15"/>
  <c r="E2020" i="15"/>
  <c r="E2019" i="15"/>
  <c r="E2018" i="15"/>
  <c r="E2017" i="15"/>
  <c r="E2016" i="15"/>
  <c r="E2015" i="15"/>
  <c r="E2014" i="15"/>
  <c r="E2013" i="15"/>
  <c r="E2012" i="15"/>
  <c r="E2011" i="15"/>
  <c r="E2010" i="15"/>
  <c r="E2009" i="15"/>
  <c r="E2008" i="15"/>
  <c r="E2007" i="15"/>
  <c r="E2006" i="15"/>
  <c r="E2005" i="15"/>
  <c r="E2004" i="15"/>
  <c r="E2003" i="15"/>
  <c r="E2002" i="15"/>
  <c r="E2001" i="15"/>
  <c r="E2000" i="15"/>
  <c r="E1999" i="15"/>
  <c r="E1998" i="15"/>
  <c r="E1997" i="15"/>
  <c r="E1996" i="15"/>
  <c r="E1995" i="15"/>
  <c r="E1994" i="15"/>
  <c r="E1993" i="15"/>
  <c r="E1992" i="15"/>
  <c r="E1991" i="15"/>
  <c r="E1990" i="15"/>
  <c r="E1989" i="15"/>
  <c r="E1988" i="15"/>
  <c r="E1987" i="15"/>
  <c r="E1986" i="15"/>
  <c r="E1985" i="15"/>
  <c r="E1984" i="15"/>
  <c r="E1983" i="15"/>
  <c r="E1982" i="15"/>
  <c r="E1981" i="15"/>
  <c r="E1980" i="15"/>
  <c r="E1979" i="15"/>
  <c r="E1978" i="15"/>
  <c r="E1977" i="15"/>
  <c r="E1976" i="15"/>
  <c r="E1975" i="15"/>
  <c r="E1974" i="15"/>
  <c r="E1973" i="15"/>
  <c r="E1972" i="15"/>
  <c r="E1971" i="15"/>
  <c r="E1970" i="15"/>
  <c r="E1969" i="15"/>
  <c r="E1968" i="15"/>
  <c r="E1967" i="15"/>
  <c r="E1966" i="15"/>
  <c r="E1965" i="15"/>
  <c r="E1964" i="15"/>
  <c r="E1963" i="15"/>
  <c r="E1962" i="15"/>
  <c r="E1961" i="15"/>
  <c r="E1960" i="15"/>
  <c r="E1959" i="15"/>
  <c r="E1958" i="15"/>
  <c r="E1957" i="15"/>
  <c r="E1956" i="15"/>
  <c r="E1955" i="15"/>
  <c r="E1954" i="15"/>
  <c r="E1953" i="15"/>
  <c r="E1952" i="15"/>
  <c r="E1951" i="15"/>
  <c r="E1950" i="15"/>
  <c r="E1949" i="15"/>
  <c r="E1948" i="15"/>
  <c r="E1947" i="15"/>
  <c r="E1946" i="15"/>
  <c r="E1945" i="15"/>
  <c r="E1944" i="15"/>
  <c r="E1943" i="15"/>
  <c r="E1942" i="15"/>
  <c r="E1941" i="15"/>
  <c r="E1940" i="15"/>
  <c r="E1939" i="15"/>
  <c r="E1938" i="15"/>
  <c r="E1937" i="15"/>
  <c r="E1936" i="15"/>
  <c r="E1935" i="15"/>
  <c r="E1934" i="15"/>
  <c r="E1933" i="15"/>
  <c r="E1932" i="15"/>
  <c r="E1931" i="15"/>
  <c r="E1930" i="15"/>
  <c r="E1929" i="15"/>
  <c r="E1928" i="15"/>
  <c r="E1927" i="15"/>
  <c r="E1926" i="15"/>
  <c r="E1925" i="15"/>
  <c r="E1924" i="15"/>
  <c r="E1923" i="15"/>
  <c r="E1922" i="15"/>
  <c r="E1921" i="15"/>
  <c r="E1920" i="15"/>
  <c r="E1919" i="15"/>
  <c r="E1918" i="15"/>
  <c r="E1917" i="15"/>
  <c r="E1916" i="15"/>
  <c r="E1915" i="15"/>
  <c r="E1914" i="15"/>
  <c r="E1913" i="15"/>
  <c r="E1912" i="15"/>
  <c r="E1911" i="15"/>
  <c r="E1910" i="15"/>
  <c r="E1909" i="15"/>
  <c r="E1908" i="15"/>
  <c r="E1907" i="15"/>
  <c r="E1906" i="15"/>
  <c r="E1905" i="15"/>
  <c r="E1904" i="15"/>
  <c r="E1903" i="15"/>
  <c r="E1902" i="15"/>
  <c r="E1901" i="15"/>
  <c r="E1900" i="15"/>
  <c r="E1899" i="15"/>
  <c r="E1898" i="15"/>
  <c r="E1897" i="15"/>
  <c r="E1896" i="15"/>
  <c r="E1895" i="15"/>
  <c r="E1894" i="15"/>
  <c r="E1893" i="15"/>
  <c r="E1892" i="15"/>
  <c r="E1891" i="15"/>
  <c r="E1890" i="15"/>
  <c r="E1889" i="15"/>
  <c r="E1888" i="15"/>
  <c r="E1887" i="15"/>
  <c r="E1886" i="15"/>
  <c r="E1885" i="15"/>
  <c r="E1884" i="15"/>
  <c r="E1883" i="15"/>
  <c r="E1882" i="15"/>
  <c r="E1881" i="15"/>
  <c r="E1880" i="15"/>
  <c r="E1879" i="15"/>
  <c r="E1878" i="15"/>
  <c r="E1877" i="15"/>
  <c r="E1876" i="15"/>
  <c r="E1875" i="15"/>
  <c r="E1874" i="15"/>
  <c r="E1873" i="15"/>
  <c r="E1872" i="15"/>
  <c r="E1871" i="15"/>
  <c r="E1870" i="15"/>
  <c r="E1869" i="15"/>
  <c r="E1868" i="15"/>
  <c r="E1867" i="15"/>
  <c r="E1866" i="15"/>
  <c r="E1865" i="15"/>
  <c r="E1864" i="15"/>
  <c r="E1863" i="15"/>
  <c r="E1862" i="15"/>
  <c r="E1861" i="15"/>
  <c r="E1860" i="15"/>
  <c r="E1859" i="15"/>
  <c r="E1858" i="15"/>
  <c r="E1857" i="15"/>
  <c r="E1856" i="15"/>
  <c r="E1855" i="15"/>
  <c r="E1854" i="15"/>
  <c r="E1853" i="15"/>
  <c r="E1852" i="15"/>
  <c r="E1851" i="15"/>
  <c r="E1850" i="15"/>
  <c r="E1849" i="15"/>
  <c r="E1848" i="15"/>
  <c r="E1847" i="15"/>
  <c r="E1846" i="15"/>
  <c r="E1845" i="15"/>
  <c r="E1844" i="15"/>
  <c r="E1843" i="15"/>
  <c r="E1842" i="15"/>
  <c r="E1841" i="15"/>
  <c r="E1840" i="15"/>
  <c r="E1839" i="15"/>
  <c r="E1838" i="15"/>
  <c r="E1837" i="15"/>
  <c r="E1836" i="15"/>
  <c r="E1835" i="15"/>
  <c r="E1834" i="15"/>
  <c r="E1833" i="15"/>
  <c r="E1832" i="15"/>
  <c r="E1831" i="15"/>
  <c r="E1830" i="15"/>
  <c r="E1829" i="15"/>
  <c r="E1828" i="15"/>
  <c r="E1827" i="15"/>
  <c r="E1826" i="15"/>
  <c r="E1825" i="15"/>
  <c r="E1824" i="15"/>
  <c r="E1823" i="15"/>
  <c r="E1822" i="15"/>
  <c r="E1821" i="15"/>
  <c r="E1820" i="15"/>
  <c r="E1819" i="15"/>
  <c r="E1818" i="15"/>
  <c r="E1817" i="15"/>
  <c r="E1816" i="15"/>
  <c r="E1815" i="15"/>
  <c r="E1814" i="15"/>
  <c r="E1813" i="15"/>
  <c r="E1812" i="15"/>
  <c r="E1811" i="15"/>
  <c r="E1810" i="15"/>
  <c r="E1809" i="15"/>
  <c r="E1808" i="15"/>
  <c r="E1807" i="15"/>
  <c r="E1806" i="15"/>
  <c r="E1805" i="15"/>
  <c r="E1804" i="15"/>
  <c r="E1803" i="15"/>
  <c r="E1802" i="15"/>
  <c r="E1801" i="15"/>
  <c r="E1800" i="15"/>
  <c r="E1799" i="15"/>
  <c r="E1798" i="15"/>
  <c r="E1797" i="15"/>
  <c r="E1796" i="15"/>
  <c r="E1795" i="15"/>
  <c r="E1794" i="15"/>
  <c r="E1793" i="15"/>
  <c r="E1792" i="15"/>
  <c r="E1791" i="15"/>
  <c r="E1790" i="15"/>
  <c r="E1789" i="15"/>
  <c r="E1788" i="15"/>
  <c r="E1787" i="15"/>
  <c r="E1786" i="15"/>
  <c r="E1785" i="15"/>
  <c r="E1784" i="15"/>
  <c r="E1783" i="15"/>
  <c r="E1782" i="15"/>
  <c r="E1781" i="15"/>
  <c r="E1780" i="15"/>
  <c r="E1779" i="15"/>
  <c r="E1778" i="15"/>
  <c r="E1777" i="15"/>
  <c r="E1776" i="15"/>
  <c r="E1775" i="15"/>
  <c r="E1774" i="15"/>
  <c r="E1773" i="15"/>
  <c r="E1772" i="15"/>
  <c r="E1771" i="15"/>
  <c r="E1770" i="15"/>
  <c r="E1769" i="15"/>
  <c r="E1768" i="15"/>
  <c r="E1767" i="15"/>
  <c r="E1766" i="15"/>
  <c r="E1765" i="15"/>
  <c r="E1764" i="15"/>
  <c r="E1763" i="15"/>
  <c r="E1762" i="15"/>
  <c r="E1761" i="15"/>
  <c r="E1760" i="15"/>
  <c r="E1759" i="15"/>
  <c r="E1758" i="15"/>
  <c r="E1757" i="15"/>
  <c r="E1756" i="15"/>
  <c r="E1755" i="15"/>
  <c r="E1754" i="15"/>
  <c r="E1753" i="15"/>
  <c r="E1752" i="15"/>
  <c r="E1751" i="15"/>
  <c r="E1750" i="15"/>
  <c r="E1749" i="15"/>
  <c r="E1748" i="15"/>
  <c r="E1747" i="15"/>
  <c r="E1746" i="15"/>
  <c r="E1745" i="15"/>
  <c r="E1744" i="15"/>
  <c r="E1743" i="15"/>
  <c r="E1742" i="15"/>
  <c r="E1741" i="15"/>
  <c r="E1740" i="15"/>
  <c r="E1739" i="15"/>
  <c r="E1738" i="15"/>
  <c r="E1737" i="15"/>
  <c r="E1736" i="15"/>
  <c r="E1735" i="15"/>
  <c r="E1734" i="15"/>
  <c r="E1733" i="15"/>
  <c r="E1732" i="15"/>
  <c r="E1731" i="15"/>
  <c r="E1730" i="15"/>
  <c r="E1729" i="15"/>
  <c r="E1728" i="15"/>
  <c r="E1727" i="15"/>
  <c r="E1726" i="15"/>
  <c r="E1725" i="15"/>
  <c r="E1724" i="15"/>
  <c r="E1723" i="15"/>
  <c r="E1722" i="15"/>
  <c r="E1721" i="15"/>
  <c r="E1720" i="15"/>
  <c r="E1719" i="15"/>
  <c r="E1718" i="15"/>
  <c r="E1717" i="15"/>
  <c r="E1716" i="15"/>
  <c r="E1715" i="15"/>
  <c r="E1714" i="15"/>
  <c r="E1713" i="15"/>
  <c r="E1712" i="15"/>
  <c r="E1711" i="15"/>
  <c r="E1710" i="15"/>
  <c r="E1709" i="15"/>
  <c r="E1708" i="15"/>
  <c r="E1707" i="15"/>
  <c r="E1706" i="15"/>
  <c r="E1705" i="15"/>
  <c r="E1704" i="15"/>
  <c r="E1703" i="15"/>
  <c r="E1702" i="15"/>
  <c r="E1701" i="15"/>
  <c r="E1700" i="15"/>
  <c r="E1699" i="15"/>
  <c r="E1698" i="15"/>
  <c r="E1697" i="15"/>
  <c r="E1696" i="15"/>
  <c r="E1695" i="15"/>
  <c r="E1694" i="15"/>
  <c r="E1693" i="15"/>
  <c r="E1692" i="15"/>
  <c r="E1691" i="15"/>
  <c r="E1690" i="15"/>
  <c r="E1689" i="15"/>
  <c r="E1688" i="15"/>
  <c r="E1687" i="15"/>
  <c r="E1686" i="15"/>
  <c r="E1685" i="15"/>
  <c r="E1684" i="15"/>
  <c r="E1683" i="15"/>
  <c r="E1682" i="15"/>
  <c r="E1681" i="15"/>
  <c r="E1680" i="15"/>
  <c r="E1679" i="15"/>
  <c r="E1678" i="15"/>
  <c r="E1677" i="15"/>
  <c r="E1676" i="15"/>
  <c r="E1675" i="15"/>
  <c r="E1674" i="15"/>
  <c r="E1673" i="15"/>
  <c r="E1672" i="15"/>
  <c r="E1671" i="15"/>
  <c r="E1670" i="15"/>
  <c r="E1669" i="15"/>
  <c r="E1668" i="15"/>
  <c r="E1667" i="15"/>
  <c r="E1666" i="15"/>
  <c r="E1665" i="15"/>
  <c r="E1664" i="15"/>
  <c r="E1663" i="15"/>
  <c r="E1662" i="15"/>
  <c r="E1661" i="15"/>
  <c r="E1660" i="15"/>
  <c r="E1659" i="15"/>
  <c r="E1658" i="15"/>
  <c r="E1657" i="15"/>
  <c r="E1656" i="15"/>
  <c r="E1655" i="15"/>
  <c r="E1654" i="15"/>
  <c r="E1653" i="15"/>
  <c r="E1652" i="15"/>
  <c r="E1651" i="15"/>
  <c r="E1650" i="15"/>
  <c r="E1649" i="15"/>
  <c r="E1648" i="15"/>
  <c r="E1647" i="15"/>
  <c r="E1646" i="15"/>
  <c r="E1645" i="15"/>
  <c r="E1644" i="15"/>
  <c r="E1643" i="15"/>
  <c r="E1642" i="15"/>
  <c r="E1641" i="15"/>
  <c r="E1640" i="15"/>
  <c r="E1639" i="15"/>
  <c r="E1638" i="15"/>
  <c r="E1637" i="15"/>
  <c r="E1636" i="15"/>
  <c r="E1635" i="15"/>
  <c r="E1634" i="15"/>
  <c r="E1633" i="15"/>
  <c r="E1632" i="15"/>
  <c r="E1631" i="15"/>
  <c r="E1630" i="15"/>
  <c r="E1629" i="15"/>
  <c r="E1628" i="15"/>
  <c r="E1627" i="15"/>
  <c r="E1626" i="15"/>
  <c r="E1625" i="15"/>
  <c r="E1624" i="15"/>
  <c r="E1623" i="15"/>
  <c r="E1622" i="15"/>
  <c r="E1621" i="15"/>
  <c r="E1620" i="15"/>
  <c r="E1619" i="15"/>
  <c r="E1618" i="15"/>
  <c r="E1617" i="15"/>
  <c r="E1616" i="15"/>
  <c r="E1615" i="15"/>
  <c r="E1614" i="15"/>
  <c r="E1613" i="15"/>
  <c r="E1612" i="15"/>
  <c r="E1611" i="15"/>
  <c r="E1610" i="15"/>
  <c r="E1609" i="15"/>
  <c r="E1608" i="15"/>
  <c r="E1607" i="15"/>
  <c r="E1606" i="15"/>
  <c r="E1605" i="15"/>
  <c r="E1604" i="15"/>
  <c r="E1603" i="15"/>
  <c r="E1602" i="15"/>
  <c r="E1601" i="15"/>
  <c r="E1600" i="15"/>
  <c r="E1599" i="15"/>
  <c r="E1598" i="15"/>
  <c r="E1597" i="15"/>
  <c r="E1596" i="15"/>
  <c r="E1595" i="15"/>
  <c r="E1594" i="15"/>
  <c r="E1593" i="15"/>
  <c r="E1592" i="15"/>
  <c r="E1591" i="15"/>
  <c r="E1590" i="15"/>
  <c r="E1589" i="15"/>
  <c r="E1588" i="15"/>
  <c r="E1587" i="15"/>
  <c r="E1586" i="15"/>
  <c r="E1585" i="15"/>
  <c r="E1584" i="15"/>
  <c r="E1583" i="15"/>
  <c r="E1582" i="15"/>
  <c r="E1581" i="15"/>
  <c r="E1580" i="15"/>
  <c r="E1579" i="15"/>
  <c r="E1578" i="15"/>
  <c r="E1577" i="15"/>
  <c r="E1576" i="15"/>
  <c r="E1575" i="15"/>
  <c r="E1574" i="15"/>
  <c r="E1573" i="15"/>
  <c r="E1572" i="15"/>
  <c r="E1571" i="15"/>
  <c r="E1570" i="15"/>
  <c r="E1569" i="15"/>
  <c r="E1568" i="15"/>
  <c r="E1567" i="15"/>
  <c r="E1566" i="15"/>
  <c r="E1565" i="15"/>
  <c r="E1564" i="15"/>
  <c r="E1563" i="15"/>
  <c r="E1562" i="15"/>
  <c r="E1561" i="15"/>
  <c r="E1560" i="15"/>
  <c r="E1559" i="15"/>
  <c r="E1558" i="15"/>
  <c r="E1557" i="15"/>
  <c r="E1556" i="15"/>
  <c r="E1555" i="15"/>
  <c r="E1554" i="15"/>
  <c r="E1553" i="15"/>
  <c r="E1552" i="15"/>
  <c r="E1551" i="15"/>
  <c r="E1550" i="15"/>
  <c r="E1549" i="15"/>
  <c r="E1548" i="15"/>
  <c r="E1547" i="15"/>
  <c r="E1546" i="15"/>
  <c r="E1545" i="15"/>
  <c r="E1544" i="15"/>
  <c r="E1543" i="15"/>
  <c r="E1542" i="15"/>
  <c r="E1541" i="15"/>
  <c r="E1540" i="15"/>
  <c r="E1539" i="15"/>
  <c r="E1538" i="15"/>
  <c r="E1537" i="15"/>
  <c r="E1536" i="15"/>
  <c r="E1535" i="15"/>
  <c r="E1534" i="15"/>
  <c r="E1533" i="15"/>
  <c r="E1532" i="15"/>
  <c r="E1531" i="15"/>
  <c r="E1530" i="15"/>
  <c r="E1529" i="15"/>
  <c r="E1528" i="15"/>
  <c r="E1527" i="15"/>
  <c r="E1526" i="15"/>
  <c r="E1525" i="15"/>
  <c r="E1524" i="15"/>
  <c r="E1523" i="15"/>
  <c r="E1522" i="15"/>
  <c r="E1521" i="15"/>
  <c r="E1520" i="15"/>
  <c r="E1519" i="15"/>
  <c r="E1518" i="15"/>
  <c r="E1517" i="15"/>
  <c r="E1516" i="15"/>
  <c r="E1515" i="15"/>
  <c r="E1514" i="15"/>
  <c r="E1513" i="15"/>
  <c r="E1512" i="15"/>
  <c r="E1511" i="15"/>
  <c r="E1510" i="15"/>
  <c r="E1509" i="15"/>
  <c r="E1508" i="15"/>
  <c r="E1507" i="15"/>
  <c r="E1506" i="15"/>
  <c r="E1505" i="15"/>
  <c r="E1504" i="15"/>
  <c r="E1503" i="15"/>
  <c r="E1502" i="15"/>
  <c r="E1501" i="15"/>
  <c r="E1500" i="15"/>
  <c r="E1499" i="15"/>
  <c r="E1498" i="15"/>
  <c r="E1497" i="15"/>
  <c r="E1496" i="15"/>
  <c r="E1495" i="15"/>
  <c r="E1494" i="15"/>
  <c r="E1493" i="15"/>
  <c r="E1492" i="15"/>
  <c r="E1491" i="15"/>
  <c r="E1490" i="15"/>
  <c r="E1489" i="15"/>
  <c r="E1488" i="15"/>
  <c r="E1487" i="15"/>
  <c r="E1486" i="15"/>
  <c r="E1485" i="15"/>
  <c r="E1484" i="15"/>
  <c r="E1483" i="15"/>
  <c r="E1482" i="15"/>
  <c r="E1481" i="15"/>
  <c r="E1480" i="15"/>
  <c r="E1479" i="15"/>
  <c r="E1478" i="15"/>
  <c r="E1477" i="15"/>
  <c r="E1476" i="15"/>
  <c r="E1475" i="15"/>
  <c r="E1474" i="15"/>
  <c r="E1473" i="15"/>
  <c r="E1472" i="15"/>
  <c r="E1471" i="15"/>
  <c r="E1470" i="15"/>
  <c r="E1469" i="15"/>
  <c r="E1468" i="15"/>
  <c r="E1467" i="15"/>
  <c r="E1466" i="15"/>
  <c r="E1465" i="15"/>
  <c r="E1464" i="15"/>
  <c r="E1463" i="15"/>
  <c r="E1462" i="15"/>
  <c r="E1461" i="15"/>
  <c r="E1460" i="15"/>
  <c r="E1459" i="15"/>
  <c r="E1458" i="15"/>
  <c r="E1457" i="15"/>
  <c r="E1456" i="15"/>
  <c r="E1455" i="15"/>
  <c r="E1454" i="15"/>
  <c r="E1453" i="15"/>
  <c r="E1452" i="15"/>
  <c r="E1451" i="15"/>
  <c r="E1450" i="15"/>
  <c r="E1449" i="15"/>
  <c r="E1448" i="15"/>
  <c r="E1447" i="15"/>
  <c r="E1446" i="15"/>
  <c r="E1445" i="15"/>
  <c r="E1444" i="15"/>
  <c r="E1443" i="15"/>
  <c r="E1442" i="15"/>
  <c r="E1441" i="15"/>
  <c r="E1440" i="15"/>
  <c r="E1439" i="15"/>
  <c r="E1438" i="15"/>
  <c r="E1437" i="15"/>
  <c r="E1436" i="15"/>
  <c r="E1435" i="15"/>
  <c r="E1434" i="15"/>
  <c r="E1433" i="15"/>
  <c r="E1432" i="15"/>
  <c r="E1431" i="15"/>
  <c r="E1430" i="15"/>
  <c r="E1429" i="15"/>
  <c r="E1428" i="15"/>
  <c r="E1427" i="15"/>
  <c r="E1426" i="15"/>
  <c r="E1425" i="15"/>
  <c r="E1424" i="15"/>
  <c r="E1423" i="15"/>
  <c r="E1422" i="15"/>
  <c r="E1421" i="15"/>
  <c r="E1420" i="15"/>
  <c r="E1419" i="15"/>
  <c r="E1418" i="15"/>
  <c r="E1417" i="15"/>
  <c r="E1416" i="15"/>
  <c r="E1415" i="15"/>
  <c r="E1414" i="15"/>
  <c r="E1413" i="15"/>
  <c r="E1412" i="15"/>
  <c r="E1411" i="15"/>
  <c r="E1410" i="15"/>
  <c r="E1409" i="15"/>
  <c r="E1408" i="15"/>
  <c r="E1407" i="15"/>
  <c r="E1406" i="15"/>
  <c r="E1405" i="15"/>
  <c r="E1404" i="15"/>
  <c r="E1403" i="15"/>
  <c r="E1402" i="15"/>
  <c r="E1401" i="15"/>
  <c r="E1400" i="15"/>
  <c r="E1399" i="15"/>
  <c r="E1398" i="15"/>
  <c r="E1397" i="15"/>
  <c r="E1396" i="15"/>
  <c r="E1395" i="15"/>
  <c r="E1394" i="15"/>
  <c r="E1393" i="15"/>
  <c r="E1392" i="15"/>
  <c r="E1391" i="15"/>
  <c r="E1390" i="15"/>
  <c r="E1389" i="15"/>
  <c r="E1388" i="15"/>
  <c r="E1387" i="15"/>
  <c r="E1386" i="15"/>
  <c r="E1385" i="15"/>
  <c r="E1384" i="15"/>
  <c r="E1383" i="15"/>
  <c r="E1382" i="15"/>
  <c r="E1381" i="15"/>
  <c r="E1380" i="15"/>
  <c r="E1379" i="15"/>
  <c r="E1378" i="15"/>
  <c r="E1377" i="15"/>
  <c r="E1376" i="15"/>
  <c r="E1375" i="15"/>
  <c r="E1374" i="15"/>
  <c r="E1373" i="15"/>
  <c r="E1372" i="15"/>
  <c r="E1371" i="15"/>
  <c r="E1370" i="15"/>
  <c r="E1369" i="15"/>
  <c r="E1368" i="15"/>
  <c r="E1367" i="15"/>
  <c r="E1366" i="15"/>
  <c r="E1365" i="15"/>
  <c r="E1364" i="15"/>
  <c r="E1363" i="15"/>
  <c r="E1362" i="15"/>
  <c r="E1361" i="15"/>
  <c r="E1360" i="15"/>
  <c r="E1359" i="15"/>
  <c r="E1358" i="15"/>
  <c r="E1357" i="15"/>
  <c r="E1356" i="15"/>
  <c r="E1355" i="15"/>
  <c r="E1354" i="15"/>
  <c r="E1353" i="15"/>
  <c r="E1352" i="15"/>
  <c r="E1351" i="15"/>
  <c r="E1350" i="15"/>
  <c r="E1349" i="15"/>
  <c r="E1348" i="15"/>
  <c r="E1347" i="15"/>
  <c r="E1346" i="15"/>
  <c r="E1345" i="15"/>
  <c r="E1344" i="15"/>
  <c r="E1343" i="15"/>
  <c r="E1342" i="15"/>
  <c r="E1341" i="15"/>
  <c r="E1340" i="15"/>
  <c r="E1339" i="15"/>
  <c r="E1338" i="15"/>
  <c r="E1337" i="15"/>
  <c r="E1336" i="15"/>
  <c r="E1335" i="15"/>
  <c r="E1334" i="15"/>
  <c r="E1333" i="15"/>
  <c r="E1332" i="15"/>
  <c r="E1331" i="15"/>
  <c r="E1330" i="15"/>
  <c r="E1329" i="15"/>
  <c r="E1328" i="15"/>
  <c r="E1327" i="15"/>
  <c r="E1326" i="15"/>
  <c r="E1325" i="15"/>
  <c r="E1324" i="15"/>
  <c r="E1323" i="15"/>
  <c r="E1322" i="15"/>
  <c r="E1321" i="15"/>
  <c r="E1320" i="15"/>
  <c r="E1319" i="15"/>
  <c r="E1318" i="15"/>
  <c r="E1317" i="15"/>
  <c r="E1316" i="15"/>
  <c r="E1315" i="15"/>
  <c r="E1314" i="15"/>
  <c r="E1313" i="15"/>
  <c r="E1312" i="15"/>
  <c r="E1311" i="15"/>
  <c r="E1310" i="15"/>
  <c r="E1309" i="15"/>
  <c r="E1308" i="15"/>
  <c r="E1307" i="15"/>
  <c r="E1306" i="15"/>
  <c r="E1305" i="15"/>
  <c r="E1304" i="15"/>
  <c r="E1303" i="15"/>
  <c r="E1302" i="15"/>
  <c r="E1301" i="15"/>
  <c r="E1300" i="15"/>
  <c r="E1299" i="15"/>
  <c r="E1298" i="15"/>
  <c r="E1297" i="15"/>
  <c r="E1296" i="15"/>
  <c r="E1295" i="15"/>
  <c r="E1294" i="15"/>
  <c r="E1293" i="15"/>
  <c r="E1292" i="15"/>
  <c r="E1291" i="15"/>
  <c r="E1290" i="15"/>
  <c r="E1289" i="15"/>
  <c r="E1288" i="15"/>
  <c r="E1287" i="15"/>
  <c r="E1286" i="15"/>
  <c r="E1285" i="15"/>
  <c r="E1284" i="15"/>
  <c r="E1283" i="15"/>
  <c r="E1282" i="15"/>
  <c r="E1281" i="15"/>
  <c r="E1280" i="15"/>
  <c r="E1279" i="15"/>
  <c r="E1278" i="15"/>
  <c r="E1277" i="15"/>
  <c r="E1276" i="15"/>
  <c r="E1275" i="15"/>
  <c r="E1274" i="15"/>
  <c r="E1273" i="15"/>
  <c r="E1272" i="15"/>
  <c r="E1271" i="15"/>
  <c r="E1270" i="15"/>
  <c r="E1269" i="15"/>
  <c r="E1268" i="15"/>
  <c r="E1267" i="15"/>
  <c r="E1266" i="15"/>
  <c r="E1265" i="15"/>
  <c r="E1264" i="15"/>
  <c r="E1263" i="15"/>
  <c r="E1262" i="15"/>
  <c r="E1261" i="15"/>
  <c r="E1260" i="15"/>
  <c r="E1259" i="15"/>
  <c r="E1258" i="15"/>
  <c r="E1257" i="15"/>
  <c r="E1256" i="15"/>
  <c r="E1255" i="15"/>
  <c r="E1254" i="15"/>
  <c r="E1253" i="15"/>
  <c r="E1252" i="15"/>
  <c r="E1251" i="15"/>
  <c r="E1250" i="15"/>
  <c r="E1249" i="15"/>
  <c r="E1248" i="15"/>
  <c r="E1247" i="15"/>
  <c r="E1246" i="15"/>
  <c r="E1245" i="15"/>
  <c r="E1244" i="15"/>
  <c r="E1243" i="15"/>
  <c r="E1242" i="15"/>
  <c r="E1241" i="15"/>
  <c r="E1240" i="15"/>
  <c r="E1239" i="15"/>
  <c r="E1238" i="15"/>
  <c r="E1237" i="15"/>
  <c r="E1236" i="15"/>
  <c r="E1235" i="15"/>
  <c r="E1234" i="15"/>
  <c r="E1233" i="15"/>
  <c r="E1232" i="15"/>
  <c r="E1231" i="15"/>
  <c r="E1230" i="15"/>
  <c r="E1229" i="15"/>
  <c r="E1228" i="15"/>
  <c r="E1227" i="15"/>
  <c r="E1226" i="15"/>
  <c r="E1225" i="15"/>
  <c r="E1224" i="15"/>
  <c r="E1223" i="15"/>
  <c r="E1222" i="15"/>
  <c r="E1221" i="15"/>
  <c r="E1220" i="15"/>
  <c r="E1219" i="15"/>
  <c r="E1218" i="15"/>
  <c r="E1217" i="15"/>
  <c r="E1216" i="15"/>
  <c r="E1215" i="15"/>
  <c r="E1214" i="15"/>
  <c r="E1213" i="15"/>
  <c r="E1212" i="15"/>
  <c r="E1211" i="15"/>
  <c r="E1210" i="15"/>
  <c r="E1209" i="15"/>
  <c r="E1208" i="15"/>
  <c r="E1207" i="15"/>
  <c r="E1206" i="15"/>
  <c r="E1205" i="15"/>
  <c r="E1204" i="15"/>
  <c r="E1203" i="15"/>
  <c r="E1202" i="15"/>
  <c r="E1201" i="15"/>
  <c r="E1200" i="15"/>
  <c r="E1199" i="15"/>
  <c r="E1198" i="15"/>
  <c r="E1197" i="15"/>
  <c r="E1196" i="15"/>
  <c r="E1195" i="15"/>
  <c r="E1194" i="15"/>
  <c r="E1193" i="15"/>
  <c r="E1192" i="15"/>
  <c r="E1191" i="15"/>
  <c r="E1190" i="15"/>
  <c r="E1189" i="15"/>
  <c r="E1188" i="15"/>
  <c r="E1187" i="15"/>
  <c r="E1186" i="15"/>
  <c r="E1185" i="15"/>
  <c r="E1184" i="15"/>
  <c r="E1183" i="15"/>
  <c r="E1182" i="15"/>
  <c r="E1181" i="15"/>
  <c r="E1180" i="15"/>
  <c r="E1179" i="15"/>
  <c r="E1178" i="15"/>
  <c r="E1177" i="15"/>
  <c r="E1176" i="15"/>
  <c r="E1175" i="15"/>
  <c r="E1174" i="15"/>
  <c r="E1173" i="15"/>
  <c r="E1172" i="15"/>
  <c r="E1171" i="15"/>
  <c r="E1170" i="15"/>
  <c r="E1169" i="15"/>
  <c r="E1168" i="15"/>
  <c r="E1167" i="15"/>
  <c r="E1166" i="15"/>
  <c r="E1165" i="15"/>
  <c r="E1164" i="15"/>
  <c r="E1163" i="15"/>
  <c r="E1162" i="15"/>
  <c r="E1161" i="15"/>
  <c r="E1160" i="15"/>
  <c r="E1159" i="15"/>
  <c r="E1158" i="15"/>
  <c r="E1157" i="15"/>
  <c r="E1156" i="15"/>
  <c r="E1155" i="15"/>
  <c r="E1154" i="15"/>
  <c r="E1153" i="15"/>
  <c r="E1152" i="15"/>
  <c r="E1151" i="15"/>
  <c r="E1150" i="15"/>
  <c r="E1149" i="15"/>
  <c r="E1148" i="15"/>
  <c r="E1147" i="15"/>
  <c r="E1146" i="15"/>
  <c r="E1145" i="15"/>
  <c r="E1144" i="15"/>
  <c r="E1143" i="15"/>
  <c r="E1142" i="15"/>
  <c r="E1141" i="15"/>
  <c r="E1140" i="15"/>
  <c r="E1139" i="15"/>
  <c r="E1138" i="15"/>
  <c r="E1137" i="15"/>
  <c r="E1136" i="15"/>
  <c r="E1135" i="15"/>
  <c r="E1134" i="15"/>
  <c r="E1133" i="15"/>
  <c r="E1132" i="15"/>
  <c r="E1131" i="15"/>
  <c r="E1130" i="15"/>
  <c r="E1129" i="15"/>
  <c r="E1128" i="15"/>
  <c r="E1127" i="15"/>
  <c r="E1126" i="15"/>
  <c r="E1125" i="15"/>
  <c r="E1124" i="15"/>
  <c r="E1123" i="15"/>
  <c r="E1122" i="15"/>
  <c r="E1121" i="15"/>
  <c r="E1120" i="15"/>
  <c r="E1119" i="15"/>
  <c r="E1118" i="15"/>
  <c r="E1117" i="15"/>
  <c r="E1116" i="15"/>
  <c r="E1115" i="15"/>
  <c r="E1114" i="15"/>
  <c r="E1113" i="15"/>
  <c r="E1112" i="15"/>
  <c r="E1111" i="15"/>
  <c r="E1110" i="15"/>
  <c r="E1109" i="15"/>
  <c r="E1108" i="15"/>
  <c r="E1107" i="15"/>
  <c r="E1106" i="15"/>
  <c r="E1105" i="15"/>
  <c r="E1104" i="15"/>
  <c r="E1103" i="15"/>
  <c r="E1102" i="15"/>
  <c r="E1101" i="15"/>
  <c r="E1100" i="15"/>
  <c r="E1099" i="15"/>
  <c r="E1098" i="15"/>
  <c r="E1097" i="15"/>
  <c r="E1096" i="15"/>
  <c r="E1095" i="15"/>
  <c r="E1094" i="15"/>
  <c r="E1093" i="15"/>
  <c r="E1092" i="15"/>
  <c r="E1091" i="15"/>
  <c r="E1090" i="15"/>
  <c r="E1089" i="15"/>
  <c r="E1088" i="15"/>
  <c r="E1087" i="15"/>
  <c r="E1086" i="15"/>
  <c r="E1085" i="15"/>
  <c r="E1084" i="15"/>
  <c r="E1083" i="15"/>
  <c r="E1082" i="15"/>
  <c r="E1081" i="15"/>
  <c r="E1080" i="15"/>
  <c r="E1079" i="15"/>
  <c r="E1078" i="15"/>
  <c r="E1077" i="15"/>
  <c r="E1076" i="15"/>
  <c r="E1075" i="15"/>
  <c r="E1074" i="15"/>
  <c r="E1073" i="15"/>
  <c r="E1072" i="15"/>
  <c r="E1071" i="15"/>
  <c r="E1070" i="15"/>
  <c r="E1069" i="15"/>
  <c r="E1068" i="15"/>
  <c r="E1067" i="15"/>
  <c r="E1066" i="15"/>
  <c r="E1065" i="15"/>
  <c r="E1064" i="15"/>
  <c r="E1063" i="15"/>
  <c r="E1062" i="15"/>
  <c r="E1061" i="15"/>
  <c r="E1060" i="15"/>
  <c r="E1059" i="15"/>
  <c r="E1058" i="15"/>
  <c r="E1057" i="15"/>
  <c r="E1056" i="15"/>
  <c r="E1055" i="15"/>
  <c r="E1054" i="15"/>
  <c r="E1053" i="15"/>
  <c r="E1052" i="15"/>
  <c r="E1051" i="15"/>
  <c r="E1050" i="15"/>
  <c r="E1049" i="15"/>
  <c r="E1048" i="15"/>
  <c r="E1047" i="15"/>
  <c r="E1046" i="15"/>
  <c r="E1045" i="15"/>
  <c r="E1044" i="15"/>
  <c r="E1043" i="15"/>
  <c r="E1042" i="15"/>
  <c r="E1041" i="15"/>
  <c r="E1040" i="15"/>
  <c r="E1039" i="15"/>
  <c r="E1038" i="15"/>
  <c r="E1037" i="15"/>
  <c r="E1036" i="15"/>
  <c r="E1035" i="15"/>
  <c r="E1034" i="15"/>
  <c r="E1033" i="15"/>
  <c r="E1032" i="15"/>
  <c r="E1031" i="15"/>
  <c r="E1030" i="15"/>
  <c r="E1029" i="15"/>
  <c r="E1028" i="15"/>
  <c r="E1027" i="15"/>
  <c r="E1026" i="15"/>
  <c r="E1025" i="15"/>
  <c r="E1024" i="15"/>
  <c r="E1023" i="15"/>
  <c r="E1022" i="15"/>
  <c r="E1021" i="15"/>
  <c r="E1020" i="15"/>
  <c r="E1019" i="15"/>
  <c r="E1018" i="15"/>
  <c r="E1017" i="15"/>
  <c r="E1016" i="15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9" i="15"/>
  <c r="E978" i="15"/>
  <c r="E977" i="15"/>
  <c r="E976" i="15"/>
  <c r="E975" i="15"/>
  <c r="E974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7" i="15"/>
  <c r="E936" i="15"/>
  <c r="E935" i="15"/>
  <c r="E934" i="15"/>
  <c r="E933" i="15"/>
  <c r="E932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5" i="15"/>
  <c r="E894" i="15"/>
  <c r="E893" i="15"/>
  <c r="E892" i="15"/>
  <c r="E891" i="15"/>
  <c r="E890" i="15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3" i="15"/>
  <c r="E852" i="15"/>
  <c r="E851" i="15"/>
  <c r="E850" i="15"/>
  <c r="E849" i="15"/>
  <c r="E848" i="15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1" i="15"/>
  <c r="E810" i="15"/>
  <c r="E809" i="15"/>
  <c r="E808" i="15"/>
  <c r="E807" i="15"/>
  <c r="E806" i="15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9" i="15"/>
  <c r="E768" i="15"/>
  <c r="E767" i="15"/>
  <c r="E766" i="15"/>
  <c r="E765" i="15"/>
  <c r="E764" i="15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7" i="15"/>
  <c r="E726" i="15"/>
  <c r="E725" i="15"/>
  <c r="E724" i="15"/>
  <c r="E723" i="15"/>
  <c r="E722" i="15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5" i="15"/>
  <c r="E684" i="15"/>
  <c r="E683" i="15"/>
  <c r="E682" i="15"/>
  <c r="E681" i="15"/>
  <c r="E680" i="15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3" i="15"/>
  <c r="E642" i="15"/>
  <c r="E641" i="15"/>
  <c r="E640" i="15"/>
  <c r="E639" i="15"/>
  <c r="E638" i="15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A50" i="16"/>
  <c r="G50" i="16"/>
  <c r="A317" i="16"/>
  <c r="G317" i="16"/>
  <c r="A813" i="16"/>
  <c r="G813" i="16"/>
  <c r="A239" i="16"/>
  <c r="G239" i="16"/>
  <c r="A824" i="16"/>
  <c r="G824" i="16"/>
  <c r="A250" i="16"/>
  <c r="G250" i="16"/>
  <c r="A835" i="16"/>
  <c r="G835" i="16"/>
  <c r="A261" i="16"/>
  <c r="G261" i="16"/>
  <c r="A846" i="16"/>
  <c r="G846" i="16"/>
  <c r="A272" i="16"/>
  <c r="G272" i="16"/>
  <c r="A857" i="16"/>
  <c r="G857" i="16"/>
  <c r="A283" i="16"/>
  <c r="G283" i="16"/>
  <c r="A868" i="16"/>
  <c r="G868" i="16"/>
  <c r="A294" i="16"/>
  <c r="G294" i="16"/>
  <c r="A879" i="16"/>
  <c r="G879" i="16"/>
  <c r="A305" i="16"/>
  <c r="G305" i="16"/>
  <c r="A638" i="16"/>
  <c r="G638" i="16"/>
  <c r="A64" i="16"/>
  <c r="G64" i="16"/>
  <c r="A649" i="16"/>
  <c r="G649" i="16"/>
  <c r="A75" i="16"/>
  <c r="G75" i="16"/>
  <c r="A660" i="16"/>
  <c r="G660" i="16"/>
  <c r="A86" i="16"/>
  <c r="G86" i="16"/>
  <c r="A671" i="16"/>
  <c r="G671" i="16"/>
  <c r="A97" i="16"/>
  <c r="G97" i="16"/>
  <c r="A682" i="16"/>
  <c r="G682" i="16"/>
  <c r="A432" i="16"/>
  <c r="G432" i="16"/>
  <c r="A63" i="16"/>
  <c r="G63" i="16"/>
  <c r="A108" i="16"/>
  <c r="G108" i="16"/>
  <c r="A1013" i="16"/>
  <c r="G1013" i="16"/>
  <c r="A693" i="16"/>
  <c r="G693" i="16"/>
  <c r="A119" i="16"/>
  <c r="G119" i="16"/>
  <c r="A704" i="16"/>
  <c r="G704" i="16"/>
  <c r="A130" i="16"/>
  <c r="G130" i="16"/>
  <c r="A715" i="16"/>
  <c r="G715" i="16"/>
  <c r="A141" i="16"/>
  <c r="G141" i="16"/>
  <c r="A726" i="16"/>
  <c r="G726" i="16"/>
  <c r="A152" i="16"/>
  <c r="G152" i="16"/>
  <c r="A737" i="16"/>
  <c r="G737" i="16"/>
  <c r="A163" i="16"/>
  <c r="G163" i="16"/>
  <c r="A748" i="16"/>
  <c r="G748" i="16"/>
  <c r="A174" i="16"/>
  <c r="G174" i="16"/>
  <c r="A759" i="16"/>
  <c r="G759" i="16"/>
  <c r="A42" i="16"/>
  <c r="G42" i="16"/>
  <c r="A185" i="16"/>
  <c r="G185" i="16"/>
  <c r="A770" i="16"/>
  <c r="G770" i="16"/>
  <c r="A940" i="16"/>
  <c r="G940" i="16"/>
  <c r="A28" i="16"/>
  <c r="G28" i="16"/>
  <c r="A196" i="16"/>
  <c r="G196" i="16"/>
  <c r="A781" i="16"/>
  <c r="G781" i="16"/>
  <c r="A612" i="16"/>
  <c r="G612" i="16"/>
  <c r="A207" i="16"/>
  <c r="G207" i="16"/>
  <c r="A1112" i="16"/>
  <c r="G1112" i="16"/>
  <c r="A916" i="16"/>
  <c r="G916" i="16"/>
  <c r="A792" i="16"/>
  <c r="G792" i="16"/>
  <c r="A613" i="16"/>
  <c r="G613" i="16"/>
  <c r="A602" i="16"/>
  <c r="G602" i="16"/>
  <c r="A218" i="16"/>
  <c r="G218" i="16"/>
  <c r="A1123" i="16"/>
  <c r="G1123" i="16"/>
  <c r="A803" i="16"/>
  <c r="G803" i="16"/>
  <c r="A229" i="16"/>
  <c r="G229" i="16"/>
  <c r="A809" i="16"/>
  <c r="G809" i="16"/>
  <c r="A935" i="16"/>
  <c r="G935" i="16"/>
  <c r="A54" i="16"/>
  <c r="G54" i="16"/>
  <c r="A235" i="16"/>
  <c r="G235" i="16"/>
  <c r="A810" i="16"/>
  <c r="G810" i="16"/>
  <c r="A236" i="16"/>
  <c r="G236" i="16"/>
  <c r="A811" i="16"/>
  <c r="G811" i="16"/>
  <c r="A237" i="16"/>
  <c r="G237" i="16"/>
  <c r="A812" i="16"/>
  <c r="G812" i="16"/>
  <c r="A238" i="16"/>
  <c r="G238" i="16"/>
  <c r="A814" i="16"/>
  <c r="G814" i="16"/>
  <c r="A240" i="16"/>
  <c r="G240" i="16"/>
  <c r="A815" i="16"/>
  <c r="G815" i="16"/>
  <c r="A241" i="16"/>
  <c r="G241" i="16"/>
  <c r="A816" i="16"/>
  <c r="G816" i="16"/>
  <c r="A335" i="16"/>
  <c r="G335" i="16"/>
  <c r="A242" i="16"/>
  <c r="G242" i="16"/>
  <c r="A1147" i="16"/>
  <c r="G1147" i="16"/>
  <c r="A817" i="16"/>
  <c r="G817" i="16"/>
  <c r="A336" i="16"/>
  <c r="G336" i="16"/>
  <c r="A243" i="16"/>
  <c r="G243" i="16"/>
  <c r="A1148" i="16"/>
  <c r="G1148" i="16"/>
  <c r="A818" i="16"/>
  <c r="G818" i="16"/>
  <c r="A244" i="16"/>
  <c r="G244" i="16"/>
  <c r="A819" i="16"/>
  <c r="G819" i="16"/>
  <c r="A245" i="16"/>
  <c r="G245" i="16"/>
  <c r="A820" i="16"/>
  <c r="G820" i="16"/>
  <c r="A246" i="16"/>
  <c r="G246" i="16"/>
  <c r="A821" i="16"/>
  <c r="G821" i="16"/>
  <c r="A247" i="16"/>
  <c r="G247" i="16"/>
  <c r="A822" i="16"/>
  <c r="G822" i="16"/>
  <c r="A908" i="16"/>
  <c r="G908" i="16"/>
  <c r="A248" i="16"/>
  <c r="G248" i="16"/>
  <c r="A823" i="16"/>
  <c r="G823" i="16"/>
  <c r="A898" i="16"/>
  <c r="G898" i="16"/>
  <c r="A249" i="16"/>
  <c r="G249" i="16"/>
  <c r="A825" i="16"/>
  <c r="G825" i="16"/>
  <c r="A931" i="16"/>
  <c r="G931" i="16"/>
  <c r="A251" i="16"/>
  <c r="G251" i="16"/>
  <c r="A826" i="16"/>
  <c r="G826" i="16"/>
  <c r="A59" i="16"/>
  <c r="G59" i="16"/>
  <c r="A252" i="16"/>
  <c r="G252" i="16"/>
  <c r="A827" i="16"/>
  <c r="G827" i="16"/>
  <c r="A253" i="16"/>
  <c r="G253" i="16"/>
  <c r="A828" i="16"/>
  <c r="G828" i="16"/>
  <c r="A254" i="16"/>
  <c r="G254" i="16"/>
  <c r="A829" i="16"/>
  <c r="G829" i="16"/>
  <c r="A255" i="16"/>
  <c r="G255" i="16"/>
  <c r="A830" i="16"/>
  <c r="G830" i="16"/>
  <c r="A55" i="16"/>
  <c r="G55" i="16"/>
  <c r="A256" i="16"/>
  <c r="G256" i="16"/>
  <c r="A831" i="16"/>
  <c r="G831" i="16"/>
  <c r="A257" i="16"/>
  <c r="G257" i="16"/>
  <c r="A832" i="16"/>
  <c r="G832" i="16"/>
  <c r="A407" i="16"/>
  <c r="G407" i="16"/>
  <c r="A258" i="16"/>
  <c r="G258" i="16"/>
  <c r="A1163" i="16"/>
  <c r="G1163" i="16"/>
  <c r="A833" i="16"/>
  <c r="G833" i="16"/>
  <c r="A259" i="16"/>
  <c r="G259" i="16"/>
  <c r="A834" i="16"/>
  <c r="G834" i="16"/>
  <c r="A260" i="16"/>
  <c r="G260" i="16"/>
  <c r="A836" i="16"/>
  <c r="G836" i="16"/>
  <c r="A410" i="16"/>
  <c r="G410" i="16"/>
  <c r="A262" i="16"/>
  <c r="G262" i="16"/>
  <c r="A1167" i="16"/>
  <c r="G1167" i="16"/>
  <c r="A837" i="16"/>
  <c r="G837" i="16"/>
  <c r="A263" i="16"/>
  <c r="G263" i="16"/>
  <c r="A838" i="16"/>
  <c r="G838" i="16"/>
  <c r="A264" i="16"/>
  <c r="G264" i="16"/>
  <c r="A839" i="16"/>
  <c r="G839" i="16"/>
  <c r="A413" i="16"/>
  <c r="G413" i="16"/>
  <c r="A265" i="16"/>
  <c r="G265" i="16"/>
  <c r="A1170" i="16"/>
  <c r="G1170" i="16"/>
  <c r="A840" i="16"/>
  <c r="G840" i="16"/>
  <c r="A266" i="16"/>
  <c r="G266" i="16"/>
  <c r="A841" i="16"/>
  <c r="G841" i="16"/>
  <c r="A267" i="16"/>
  <c r="G267" i="16"/>
  <c r="A842" i="16"/>
  <c r="G842" i="16"/>
  <c r="A268" i="16"/>
  <c r="G268" i="16"/>
  <c r="A843" i="16"/>
  <c r="G843" i="16"/>
  <c r="A269" i="16"/>
  <c r="G269" i="16"/>
  <c r="A844" i="16"/>
  <c r="G844" i="16"/>
  <c r="A270" i="16"/>
  <c r="G270" i="16"/>
  <c r="A845" i="16"/>
  <c r="G845" i="16"/>
  <c r="A271" i="16"/>
  <c r="G271" i="16"/>
  <c r="A847" i="16"/>
  <c r="G847" i="16"/>
  <c r="A273" i="16"/>
  <c r="G273" i="16"/>
  <c r="A848" i="16"/>
  <c r="G848" i="16"/>
  <c r="A274" i="16"/>
  <c r="G274" i="16"/>
  <c r="A849" i="16"/>
  <c r="G849" i="16"/>
  <c r="A275" i="16"/>
  <c r="G275" i="16"/>
  <c r="A850" i="16"/>
  <c r="G850" i="16"/>
  <c r="A276" i="16"/>
  <c r="G276" i="16"/>
  <c r="A851" i="16"/>
  <c r="G851" i="16"/>
  <c r="A277" i="16"/>
  <c r="G277" i="16"/>
  <c r="A852" i="16"/>
  <c r="G852" i="16"/>
  <c r="A278" i="16"/>
  <c r="G278" i="16"/>
  <c r="A853" i="16"/>
  <c r="G853" i="16"/>
  <c r="A279" i="16"/>
  <c r="G279" i="16"/>
  <c r="A854" i="16"/>
  <c r="G854" i="16"/>
  <c r="A280" i="16"/>
  <c r="G280" i="16"/>
  <c r="A855" i="16"/>
  <c r="G855" i="16"/>
  <c r="A281" i="16"/>
  <c r="G281" i="16"/>
  <c r="A856" i="16"/>
  <c r="G856" i="16"/>
  <c r="A282" i="16"/>
  <c r="G282" i="16"/>
  <c r="A858" i="16"/>
  <c r="G858" i="16"/>
  <c r="A284" i="16"/>
  <c r="G284" i="16"/>
  <c r="A859" i="16"/>
  <c r="G859" i="16"/>
  <c r="A285" i="16"/>
  <c r="G285" i="16"/>
  <c r="A860" i="16"/>
  <c r="G860" i="16"/>
  <c r="A286" i="16"/>
  <c r="G286" i="16"/>
  <c r="A861" i="16"/>
  <c r="G861" i="16"/>
  <c r="A511" i="16"/>
  <c r="G511" i="16"/>
  <c r="A287" i="16"/>
  <c r="G287" i="16"/>
  <c r="A1192" i="16"/>
  <c r="G1192" i="16"/>
  <c r="A862" i="16"/>
  <c r="G862" i="16"/>
  <c r="A288" i="16"/>
  <c r="G288" i="16"/>
  <c r="A863" i="16"/>
  <c r="G863" i="16"/>
  <c r="A289" i="16"/>
  <c r="G289" i="16"/>
  <c r="A864" i="16"/>
  <c r="G864" i="16"/>
  <c r="A290" i="16"/>
  <c r="G290" i="16"/>
  <c r="A865" i="16"/>
  <c r="G865" i="16"/>
  <c r="A291" i="16"/>
  <c r="G291" i="16"/>
  <c r="A866" i="16"/>
  <c r="G866" i="16"/>
  <c r="A319" i="16"/>
  <c r="G319" i="16"/>
  <c r="A292" i="16"/>
  <c r="G292" i="16"/>
  <c r="A867" i="16"/>
  <c r="G867" i="16"/>
  <c r="A293" i="16"/>
  <c r="G293" i="16"/>
  <c r="A869" i="16"/>
  <c r="G869" i="16"/>
  <c r="A295" i="16"/>
  <c r="G295" i="16"/>
  <c r="A870" i="16"/>
  <c r="G870" i="16"/>
  <c r="A296" i="16"/>
  <c r="G296" i="16"/>
  <c r="A871" i="16"/>
  <c r="G871" i="16"/>
  <c r="A53" i="16"/>
  <c r="G53" i="16"/>
  <c r="A297" i="16"/>
  <c r="G297" i="16"/>
  <c r="A872" i="16"/>
  <c r="G872" i="16"/>
  <c r="A320" i="16"/>
  <c r="G320" i="16"/>
  <c r="A298" i="16"/>
  <c r="G298" i="16"/>
  <c r="A873" i="16"/>
  <c r="G873" i="16"/>
  <c r="A299" i="16"/>
  <c r="G299" i="16"/>
  <c r="A874" i="16"/>
  <c r="G874" i="16"/>
  <c r="A605" i="16"/>
  <c r="G605" i="16"/>
  <c r="A300" i="16"/>
  <c r="G300" i="16"/>
  <c r="A875" i="16"/>
  <c r="G875" i="16"/>
  <c r="A301" i="16"/>
  <c r="G301" i="16"/>
  <c r="A876" i="16"/>
  <c r="G876" i="16"/>
  <c r="A302" i="16"/>
  <c r="G302" i="16"/>
  <c r="A877" i="16"/>
  <c r="G877" i="16"/>
  <c r="A303" i="16"/>
  <c r="G303" i="16"/>
  <c r="A878" i="16"/>
  <c r="G878" i="16"/>
  <c r="A304" i="16"/>
  <c r="G304" i="16"/>
  <c r="A880" i="16"/>
  <c r="G880" i="16"/>
  <c r="A306" i="16"/>
  <c r="G306" i="16"/>
  <c r="A881" i="16"/>
  <c r="G881" i="16"/>
  <c r="A307" i="16"/>
  <c r="G307" i="16"/>
  <c r="A882" i="16"/>
  <c r="G882" i="16"/>
  <c r="A308" i="16"/>
  <c r="G308" i="16"/>
  <c r="A883" i="16"/>
  <c r="G883" i="16"/>
  <c r="A309" i="16"/>
  <c r="G309" i="16"/>
  <c r="A884" i="16"/>
  <c r="G884" i="16"/>
  <c r="A310" i="16"/>
  <c r="G310" i="16"/>
  <c r="A885" i="16"/>
  <c r="G885" i="16"/>
  <c r="A577" i="16"/>
  <c r="G577" i="16"/>
  <c r="A311" i="16"/>
  <c r="G311" i="16"/>
  <c r="A1216" i="16"/>
  <c r="G1216" i="16"/>
  <c r="A886" i="16"/>
  <c r="G886" i="16"/>
  <c r="A578" i="16"/>
  <c r="G578" i="16"/>
  <c r="A312" i="16"/>
  <c r="G312" i="16"/>
  <c r="A1217" i="16"/>
  <c r="G1217" i="16"/>
  <c r="A887" i="16"/>
  <c r="G887" i="16"/>
  <c r="A313" i="16"/>
  <c r="G313" i="16"/>
  <c r="A888" i="16"/>
  <c r="G888" i="16"/>
  <c r="A580" i="16"/>
  <c r="G580" i="16"/>
  <c r="A314" i="16"/>
  <c r="G314" i="16"/>
  <c r="A1219" i="16"/>
  <c r="G1219" i="16"/>
  <c r="A889" i="16"/>
  <c r="G889" i="16"/>
  <c r="A315" i="16"/>
  <c r="G315" i="16"/>
  <c r="A639" i="16"/>
  <c r="G639" i="16"/>
  <c r="A566" i="16"/>
  <c r="G566" i="16"/>
  <c r="A65" i="16"/>
  <c r="G65" i="16"/>
  <c r="A970" i="16"/>
  <c r="G970" i="16"/>
  <c r="A640" i="16"/>
  <c r="G640" i="16"/>
  <c r="A567" i="16"/>
  <c r="G567" i="16"/>
  <c r="A66" i="16"/>
  <c r="G66" i="16"/>
  <c r="A971" i="16"/>
  <c r="G971" i="16"/>
  <c r="A641" i="16"/>
  <c r="G641" i="16"/>
  <c r="A67" i="16"/>
  <c r="G67" i="16"/>
  <c r="A642" i="16"/>
  <c r="G642" i="16"/>
  <c r="A68" i="16"/>
  <c r="G68" i="16"/>
  <c r="A643" i="16"/>
  <c r="G643" i="16"/>
  <c r="A69" i="16"/>
  <c r="G69" i="16"/>
  <c r="A644" i="16"/>
  <c r="G644" i="16"/>
  <c r="A571" i="16"/>
  <c r="G571" i="16"/>
  <c r="A70" i="16"/>
  <c r="G70" i="16"/>
  <c r="A975" i="16"/>
  <c r="G975" i="16"/>
  <c r="A645" i="16"/>
  <c r="G645" i="16"/>
  <c r="A572" i="16"/>
  <c r="G572" i="16"/>
  <c r="A71" i="16"/>
  <c r="G71" i="16"/>
  <c r="A976" i="16"/>
  <c r="G976" i="16"/>
  <c r="A646" i="16"/>
  <c r="G646" i="16"/>
  <c r="A72" i="16"/>
  <c r="G72" i="16"/>
  <c r="A647" i="16"/>
  <c r="G647" i="16"/>
  <c r="A73" i="16"/>
  <c r="G73" i="16"/>
  <c r="A978" i="16"/>
  <c r="G978" i="16"/>
  <c r="A648" i="16"/>
  <c r="G648" i="16"/>
  <c r="A74" i="16"/>
  <c r="G74" i="16"/>
  <c r="A650" i="16"/>
  <c r="G650" i="16"/>
  <c r="A76" i="16"/>
  <c r="G76" i="16"/>
  <c r="A651" i="16"/>
  <c r="G651" i="16"/>
  <c r="A652" i="16"/>
  <c r="G652" i="16"/>
  <c r="A78" i="16"/>
  <c r="G78" i="16"/>
  <c r="A653" i="16"/>
  <c r="G653" i="16"/>
  <c r="A79" i="16"/>
  <c r="G79" i="16"/>
  <c r="A654" i="16"/>
  <c r="G654" i="16"/>
  <c r="A80" i="16"/>
  <c r="G80" i="16"/>
  <c r="A655" i="16"/>
  <c r="G655" i="16"/>
  <c r="A81" i="16"/>
  <c r="G81" i="16"/>
  <c r="A656" i="16"/>
  <c r="G656" i="16"/>
  <c r="A483" i="16"/>
  <c r="G483" i="16"/>
  <c r="A82" i="16"/>
  <c r="G82" i="16"/>
  <c r="A657" i="16"/>
  <c r="G657" i="16"/>
  <c r="A83" i="16"/>
  <c r="G83" i="16"/>
  <c r="A658" i="16"/>
  <c r="G658" i="16"/>
  <c r="A452" i="16"/>
  <c r="G452" i="16"/>
  <c r="A84" i="16"/>
  <c r="G84" i="16"/>
  <c r="A989" i="16"/>
  <c r="G989" i="16"/>
  <c r="A659" i="16"/>
  <c r="G659" i="16"/>
  <c r="A15" i="16"/>
  <c r="G15" i="16"/>
  <c r="A27" i="16"/>
  <c r="G27" i="16"/>
  <c r="A475" i="16"/>
  <c r="G475" i="16"/>
  <c r="A85" i="16"/>
  <c r="G85" i="16"/>
  <c r="A990" i="16"/>
  <c r="G990" i="16"/>
  <c r="A661" i="16"/>
  <c r="G661" i="16"/>
  <c r="A87" i="16"/>
  <c r="G87" i="16"/>
  <c r="A662" i="16"/>
  <c r="G662" i="16"/>
  <c r="A88" i="16"/>
  <c r="G88" i="16"/>
  <c r="A663" i="16"/>
  <c r="G663" i="16"/>
  <c r="A89" i="16"/>
  <c r="G89" i="16"/>
  <c r="A664" i="16"/>
  <c r="G664" i="16"/>
  <c r="A321" i="16"/>
  <c r="G321" i="16"/>
  <c r="A90" i="16"/>
  <c r="G90" i="16"/>
  <c r="A665" i="16"/>
  <c r="G665" i="16"/>
  <c r="A91" i="16"/>
  <c r="G91" i="16"/>
  <c r="A666" i="16"/>
  <c r="G666" i="16"/>
  <c r="A51" i="16"/>
  <c r="G51" i="16"/>
  <c r="A92" i="16"/>
  <c r="G92" i="16"/>
  <c r="A667" i="16"/>
  <c r="G667" i="16"/>
  <c r="A93" i="16"/>
  <c r="G93" i="16"/>
  <c r="A668" i="16"/>
  <c r="G668" i="16"/>
  <c r="A94" i="16"/>
  <c r="G94" i="16"/>
  <c r="A669" i="16"/>
  <c r="G669" i="16"/>
  <c r="A322" i="16"/>
  <c r="G322" i="16"/>
  <c r="A95" i="16"/>
  <c r="G95" i="16"/>
  <c r="A670" i="16"/>
  <c r="G670" i="16"/>
  <c r="A96" i="16"/>
  <c r="G96" i="16"/>
  <c r="A672" i="16"/>
  <c r="G672" i="16"/>
  <c r="A98" i="16"/>
  <c r="G98" i="16"/>
  <c r="A673" i="16"/>
  <c r="G673" i="16"/>
  <c r="A323" i="16"/>
  <c r="G323" i="16"/>
  <c r="A99" i="16"/>
  <c r="G99" i="16"/>
  <c r="A674" i="16"/>
  <c r="G674" i="16"/>
  <c r="A465" i="16"/>
  <c r="G465" i="16"/>
  <c r="A49" i="16"/>
  <c r="G49" i="16"/>
  <c r="A562" i="16"/>
  <c r="G562" i="16"/>
  <c r="A38" i="16"/>
  <c r="G38" i="16"/>
  <c r="A100" i="16"/>
  <c r="G100" i="16"/>
  <c r="A1005" i="16"/>
  <c r="G1005" i="16"/>
  <c r="A443" i="16"/>
  <c r="G443" i="16"/>
  <c r="A675" i="16"/>
  <c r="G675" i="16"/>
  <c r="A599" i="16"/>
  <c r="G599" i="16"/>
  <c r="A101" i="16"/>
  <c r="G101" i="16"/>
  <c r="A676" i="16"/>
  <c r="G676" i="16"/>
  <c r="A102" i="16"/>
  <c r="G102" i="16"/>
  <c r="A677" i="16"/>
  <c r="G677" i="16"/>
  <c r="A529" i="16"/>
  <c r="G529" i="16"/>
  <c r="A103" i="16"/>
  <c r="G103" i="16"/>
  <c r="A1008" i="16"/>
  <c r="G1008" i="16"/>
  <c r="A601" i="16"/>
  <c r="G601" i="16"/>
  <c r="A678" i="16"/>
  <c r="G678" i="16"/>
  <c r="A104" i="16"/>
  <c r="G104" i="16"/>
  <c r="A679" i="16"/>
  <c r="G679" i="16"/>
  <c r="A105" i="16"/>
  <c r="G105" i="16"/>
  <c r="A680" i="16"/>
  <c r="G680" i="16"/>
  <c r="A106" i="16"/>
  <c r="G106" i="16"/>
  <c r="A681" i="16"/>
  <c r="G681" i="16"/>
  <c r="A107" i="16"/>
  <c r="G107" i="16"/>
  <c r="A683" i="16"/>
  <c r="G683" i="16"/>
  <c r="A547" i="16"/>
  <c r="G547" i="16"/>
  <c r="A62" i="16"/>
  <c r="G62" i="16"/>
  <c r="A534" i="16"/>
  <c r="G534" i="16"/>
  <c r="A109" i="16"/>
  <c r="G109" i="16"/>
  <c r="A1014" i="16"/>
  <c r="G1014" i="16"/>
  <c r="A684" i="16"/>
  <c r="G684" i="16"/>
  <c r="A32" i="16"/>
  <c r="G32" i="16"/>
  <c r="A110" i="16"/>
  <c r="G110" i="16"/>
  <c r="A685" i="16"/>
  <c r="G685" i="16"/>
  <c r="A52" i="16"/>
  <c r="G52" i="16"/>
  <c r="A111" i="16"/>
  <c r="G111" i="16"/>
  <c r="A686" i="16"/>
  <c r="G686" i="16"/>
  <c r="A112" i="16"/>
  <c r="G112" i="16"/>
  <c r="A687" i="16"/>
  <c r="G687" i="16"/>
  <c r="A113" i="16"/>
  <c r="G113" i="16"/>
  <c r="A688" i="16"/>
  <c r="G688" i="16"/>
  <c r="A60" i="16"/>
  <c r="G60" i="16"/>
  <c r="A114" i="16"/>
  <c r="G114" i="16"/>
  <c r="A689" i="16"/>
  <c r="G689" i="16"/>
  <c r="A324" i="16"/>
  <c r="G324" i="16"/>
  <c r="A115" i="16"/>
  <c r="G115" i="16"/>
  <c r="A690" i="16"/>
  <c r="G690" i="16"/>
  <c r="A13" i="16"/>
  <c r="G13" i="16"/>
  <c r="A116" i="16"/>
  <c r="G116" i="16"/>
  <c r="A691" i="16"/>
  <c r="G691" i="16"/>
  <c r="A117" i="16"/>
  <c r="G117" i="16"/>
  <c r="A692" i="16"/>
  <c r="G692" i="16"/>
  <c r="A326" i="16"/>
  <c r="G326" i="16"/>
  <c r="A118" i="16"/>
  <c r="G118" i="16"/>
  <c r="A694" i="16"/>
  <c r="G694" i="16"/>
  <c r="A8" i="16"/>
  <c r="G8" i="16"/>
  <c r="A24" i="16"/>
  <c r="G24" i="16"/>
  <c r="A120" i="16"/>
  <c r="G120" i="16"/>
  <c r="A1025" i="16"/>
  <c r="G1025" i="16"/>
  <c r="A695" i="16"/>
  <c r="G695" i="16"/>
  <c r="A121" i="16"/>
  <c r="G121" i="16"/>
  <c r="A696" i="16"/>
  <c r="G696" i="16"/>
  <c r="A122" i="16"/>
  <c r="G122" i="16"/>
  <c r="A697" i="16"/>
  <c r="G697" i="16"/>
  <c r="A123" i="16"/>
  <c r="G123" i="16"/>
  <c r="A1028" i="16"/>
  <c r="G1028" i="16"/>
  <c r="A463" i="16"/>
  <c r="G463" i="16"/>
  <c r="A698" i="16"/>
  <c r="G698" i="16"/>
  <c r="A515" i="16"/>
  <c r="G515" i="16"/>
  <c r="A124" i="16"/>
  <c r="G124" i="16"/>
  <c r="A1029" i="16"/>
  <c r="G1029" i="16"/>
  <c r="A699" i="16"/>
  <c r="G699" i="16"/>
  <c r="A125" i="16"/>
  <c r="G125" i="16"/>
  <c r="A700" i="16"/>
  <c r="G700" i="16"/>
  <c r="A126" i="16"/>
  <c r="G126" i="16"/>
  <c r="A701" i="16"/>
  <c r="G701" i="16"/>
  <c r="A127" i="16"/>
  <c r="G127" i="16"/>
  <c r="A702" i="16"/>
  <c r="G702" i="16"/>
  <c r="A128" i="16"/>
  <c r="G128" i="16"/>
  <c r="A703" i="16"/>
  <c r="G703" i="16"/>
  <c r="A520" i="16"/>
  <c r="G520" i="16"/>
  <c r="A129" i="16"/>
  <c r="G129" i="16"/>
  <c r="A1034" i="16"/>
  <c r="G1034" i="16"/>
  <c r="A403" i="16"/>
  <c r="G403" i="16"/>
  <c r="A705" i="16"/>
  <c r="G705" i="16"/>
  <c r="A521" i="16"/>
  <c r="G521" i="16"/>
  <c r="A583" i="16"/>
  <c r="G583" i="16"/>
  <c r="A131" i="16"/>
  <c r="G131" i="16"/>
  <c r="A1036" i="16"/>
  <c r="G1036" i="16"/>
  <c r="A706" i="16"/>
  <c r="G706" i="16"/>
  <c r="A41" i="16"/>
  <c r="G41" i="16"/>
  <c r="A132" i="16"/>
  <c r="G132" i="16"/>
  <c r="A707" i="16"/>
  <c r="G707" i="16"/>
  <c r="A34" i="16"/>
  <c r="G34" i="16"/>
  <c r="A133" i="16"/>
  <c r="G133" i="16"/>
  <c r="A708" i="16"/>
  <c r="G708" i="16"/>
  <c r="A56" i="16"/>
  <c r="G56" i="16"/>
  <c r="A134" i="16"/>
  <c r="G134" i="16"/>
  <c r="A709" i="16"/>
  <c r="G709" i="16"/>
  <c r="A135" i="16"/>
  <c r="G135" i="16"/>
  <c r="A710" i="16"/>
  <c r="G710" i="16"/>
  <c r="A418" i="16"/>
  <c r="G418" i="16"/>
  <c r="A328" i="16"/>
  <c r="G328" i="16"/>
  <c r="A136" i="16"/>
  <c r="G136" i="16"/>
  <c r="A711" i="16"/>
  <c r="G711" i="16"/>
  <c r="A37" i="16"/>
  <c r="G37" i="16"/>
  <c r="A137" i="16"/>
  <c r="G137" i="16"/>
  <c r="A712" i="16"/>
  <c r="G712" i="16"/>
  <c r="A327" i="16"/>
  <c r="G327" i="16"/>
  <c r="A138" i="16"/>
  <c r="G138" i="16"/>
  <c r="A713" i="16"/>
  <c r="G713" i="16"/>
  <c r="A139" i="16"/>
  <c r="G139" i="16"/>
  <c r="A1044" i="16"/>
  <c r="G1044" i="16"/>
  <c r="A714" i="16"/>
  <c r="G714" i="16"/>
  <c r="A140" i="16"/>
  <c r="G140" i="16"/>
  <c r="A716" i="16"/>
  <c r="G716" i="16"/>
  <c r="A142" i="16"/>
  <c r="G142" i="16"/>
  <c r="A717" i="16"/>
  <c r="G717" i="16"/>
  <c r="A143" i="16"/>
  <c r="G143" i="16"/>
  <c r="A718" i="16"/>
  <c r="G718" i="16"/>
  <c r="A144" i="16"/>
  <c r="G144" i="16"/>
  <c r="A719" i="16"/>
  <c r="G719" i="16"/>
  <c r="A145" i="16"/>
  <c r="G145" i="16"/>
  <c r="A720" i="16"/>
  <c r="G720" i="16"/>
  <c r="A146" i="16"/>
  <c r="G146" i="16"/>
  <c r="A721" i="16"/>
  <c r="G721" i="16"/>
  <c r="A147" i="16"/>
  <c r="G147" i="16"/>
  <c r="A722" i="16"/>
  <c r="G722" i="16"/>
  <c r="A148" i="16"/>
  <c r="G148" i="16"/>
  <c r="A723" i="16"/>
  <c r="G723" i="16"/>
  <c r="A149" i="16"/>
  <c r="G149" i="16"/>
  <c r="A724" i="16"/>
  <c r="G724" i="16"/>
  <c r="A150" i="16"/>
  <c r="G150" i="16"/>
  <c r="A725" i="16"/>
  <c r="G725" i="16"/>
  <c r="A151" i="16"/>
  <c r="G151" i="16"/>
  <c r="A727" i="16"/>
  <c r="G727" i="16"/>
  <c r="A488" i="16"/>
  <c r="G488" i="16"/>
  <c r="A153" i="16"/>
  <c r="G153" i="16"/>
  <c r="A1058" i="16"/>
  <c r="G1058" i="16"/>
  <c r="A728" i="16"/>
  <c r="G728" i="16"/>
  <c r="A154" i="16"/>
  <c r="G154" i="16"/>
  <c r="A729" i="16"/>
  <c r="G729" i="16"/>
  <c r="A490" i="16"/>
  <c r="G490" i="16"/>
  <c r="A155" i="16"/>
  <c r="G155" i="16"/>
  <c r="A1060" i="16"/>
  <c r="G1060" i="16"/>
  <c r="A730" i="16"/>
  <c r="G730" i="16"/>
  <c r="A156" i="16"/>
  <c r="G156" i="16"/>
  <c r="A1061" i="16"/>
  <c r="G1061" i="16"/>
  <c r="A731" i="16"/>
  <c r="G731" i="16"/>
  <c r="A157" i="16"/>
  <c r="G157" i="16"/>
  <c r="A732" i="16"/>
  <c r="G732" i="16"/>
  <c r="A158" i="16"/>
  <c r="G158" i="16"/>
  <c r="A733" i="16"/>
  <c r="G733" i="16"/>
  <c r="A159" i="16"/>
  <c r="G159" i="16"/>
  <c r="A734" i="16"/>
  <c r="G734" i="16"/>
  <c r="A160" i="16"/>
  <c r="G160" i="16"/>
  <c r="A735" i="16"/>
  <c r="G735" i="16"/>
  <c r="A161" i="16"/>
  <c r="G161" i="16"/>
  <c r="A736" i="16"/>
  <c r="G736" i="16"/>
  <c r="A162" i="16"/>
  <c r="G162" i="16"/>
  <c r="A738" i="16"/>
  <c r="G738" i="16"/>
  <c r="A164" i="16"/>
  <c r="G164" i="16"/>
  <c r="A739" i="16"/>
  <c r="G739" i="16"/>
  <c r="A165" i="16"/>
  <c r="G165" i="16"/>
  <c r="A740" i="16"/>
  <c r="G740" i="16"/>
  <c r="A166" i="16"/>
  <c r="G166" i="16"/>
  <c r="A741" i="16"/>
  <c r="G741" i="16"/>
  <c r="A167" i="16"/>
  <c r="G167" i="16"/>
  <c r="A742" i="16"/>
  <c r="G742" i="16"/>
  <c r="A168" i="16"/>
  <c r="G168" i="16"/>
  <c r="A743" i="16"/>
  <c r="G743" i="16"/>
  <c r="A3" i="16"/>
  <c r="G3" i="16"/>
  <c r="A959" i="16"/>
  <c r="G959" i="16"/>
  <c r="A169" i="16"/>
  <c r="G169" i="16"/>
  <c r="A1074" i="16"/>
  <c r="G1074" i="16"/>
  <c r="A744" i="16"/>
  <c r="G744" i="16"/>
  <c r="A170" i="16"/>
  <c r="G170" i="16"/>
  <c r="A1075" i="16"/>
  <c r="G1075" i="16"/>
  <c r="A745" i="16"/>
  <c r="G745" i="16"/>
  <c r="A538" i="16"/>
  <c r="G538" i="16"/>
  <c r="A57" i="16"/>
  <c r="G57" i="16"/>
  <c r="A171" i="16"/>
  <c r="G171" i="16"/>
  <c r="A1076" i="16"/>
  <c r="G1076" i="16"/>
  <c r="A746" i="16"/>
  <c r="G746" i="16"/>
  <c r="A4" i="16"/>
  <c r="G4" i="16"/>
  <c r="A539" i="16"/>
  <c r="G539" i="16"/>
  <c r="A14" i="16"/>
  <c r="G14" i="16"/>
  <c r="A172" i="16"/>
  <c r="G172" i="16"/>
  <c r="A1077" i="16"/>
  <c r="G1077" i="16"/>
  <c r="A747" i="16"/>
  <c r="G747" i="16"/>
  <c r="A173" i="16"/>
  <c r="G173" i="16"/>
  <c r="A749" i="16"/>
  <c r="G749" i="16"/>
  <c r="A944" i="16"/>
  <c r="G944" i="16"/>
  <c r="A329" i="16"/>
  <c r="G329" i="16"/>
  <c r="A175" i="16"/>
  <c r="G175" i="16"/>
  <c r="A750" i="16"/>
  <c r="G750" i="16"/>
  <c r="A61" i="16"/>
  <c r="G61" i="16"/>
  <c r="A176" i="16"/>
  <c r="G176" i="16"/>
  <c r="A1081" i="16"/>
  <c r="G1081" i="16"/>
  <c r="A751" i="16"/>
  <c r="G751" i="16"/>
  <c r="A177" i="16"/>
  <c r="G177" i="16"/>
  <c r="A752" i="16"/>
  <c r="G752" i="16"/>
  <c r="A178" i="16"/>
  <c r="G178" i="16"/>
  <c r="A753" i="16"/>
  <c r="G753" i="16"/>
  <c r="A587" i="16"/>
  <c r="G587" i="16"/>
  <c r="A179" i="16"/>
  <c r="G179" i="16"/>
  <c r="A1084" i="16"/>
  <c r="G1084" i="16"/>
  <c r="A754" i="16"/>
  <c r="G754" i="16"/>
  <c r="A316" i="16"/>
  <c r="G316" i="16"/>
  <c r="A180" i="16"/>
  <c r="G180" i="16"/>
  <c r="A1085" i="16"/>
  <c r="G1085" i="16"/>
  <c r="A755" i="16"/>
  <c r="G755" i="16"/>
  <c r="A181" i="16"/>
  <c r="G181" i="16"/>
  <c r="A756" i="16"/>
  <c r="G756" i="16"/>
  <c r="A182" i="16"/>
  <c r="G182" i="16"/>
  <c r="A1087" i="16"/>
  <c r="G1087" i="16"/>
  <c r="A757" i="16"/>
  <c r="G757" i="16"/>
  <c r="A183" i="16"/>
  <c r="G183" i="16"/>
  <c r="A758" i="16"/>
  <c r="G758" i="16"/>
  <c r="A625" i="16"/>
  <c r="G625" i="16"/>
  <c r="A184" i="16"/>
  <c r="G184" i="16"/>
  <c r="A760" i="16"/>
  <c r="G760" i="16"/>
  <c r="A186" i="16"/>
  <c r="G186" i="16"/>
  <c r="A761" i="16"/>
  <c r="G761" i="16"/>
  <c r="A187" i="16"/>
  <c r="G187" i="16"/>
  <c r="A762" i="16"/>
  <c r="G762" i="16"/>
  <c r="A362" i="16"/>
  <c r="G362" i="16"/>
  <c r="A188" i="16"/>
  <c r="G188" i="16"/>
  <c r="A1093" i="16"/>
  <c r="G1093" i="16"/>
  <c r="A763" i="16"/>
  <c r="G763" i="16"/>
  <c r="A16" i="16"/>
  <c r="G16" i="16"/>
  <c r="A189" i="16"/>
  <c r="G189" i="16"/>
  <c r="A764" i="16"/>
  <c r="G764" i="16"/>
  <c r="A404" i="16"/>
  <c r="G404" i="16"/>
  <c r="A958" i="16"/>
  <c r="G958" i="16"/>
  <c r="A378" i="16"/>
  <c r="G378" i="16"/>
  <c r="A623" i="16"/>
  <c r="G623" i="16"/>
  <c r="A190" i="16"/>
  <c r="G190" i="16"/>
  <c r="A1095" i="16"/>
  <c r="G1095" i="16"/>
  <c r="A765" i="16"/>
  <c r="G765" i="16"/>
  <c r="A6" i="16"/>
  <c r="G6" i="16"/>
  <c r="A373" i="16"/>
  <c r="G373" i="16"/>
  <c r="A191" i="16"/>
  <c r="G191" i="16"/>
  <c r="A1096" i="16"/>
  <c r="G1096" i="16"/>
  <c r="A766" i="16"/>
  <c r="G766" i="16"/>
  <c r="A192" i="16"/>
  <c r="G192" i="16"/>
  <c r="A767" i="16"/>
  <c r="G767" i="16"/>
  <c r="A193" i="16"/>
  <c r="G193" i="16"/>
  <c r="A768" i="16"/>
  <c r="G768" i="16"/>
  <c r="A194" i="16"/>
  <c r="G194" i="16"/>
  <c r="A769" i="16"/>
  <c r="G769" i="16"/>
  <c r="A195" i="16"/>
  <c r="G195" i="16"/>
  <c r="A771" i="16"/>
  <c r="G771" i="16"/>
  <c r="A197" i="16"/>
  <c r="G197" i="16"/>
  <c r="A772" i="16"/>
  <c r="G772" i="16"/>
  <c r="A12" i="16"/>
  <c r="G12" i="16"/>
  <c r="A198" i="16"/>
  <c r="G198" i="16"/>
  <c r="A1103" i="16"/>
  <c r="G1103" i="16"/>
  <c r="A773" i="16"/>
  <c r="G773" i="16"/>
  <c r="A199" i="16"/>
  <c r="G199" i="16"/>
  <c r="A774" i="16"/>
  <c r="G774" i="16"/>
  <c r="A388" i="16"/>
  <c r="G388" i="16"/>
  <c r="A31" i="16"/>
  <c r="G31" i="16"/>
  <c r="A333" i="16"/>
  <c r="G333" i="16"/>
  <c r="A200" i="16"/>
  <c r="G200" i="16"/>
  <c r="A1105" i="16"/>
  <c r="G1105" i="16"/>
  <c r="A775" i="16"/>
  <c r="G775" i="16"/>
  <c r="A201" i="16"/>
  <c r="G201" i="16"/>
  <c r="A776" i="16"/>
  <c r="G776" i="16"/>
  <c r="A202" i="16"/>
  <c r="G202" i="16"/>
  <c r="A777" i="16"/>
  <c r="G777" i="16"/>
  <c r="A203" i="16"/>
  <c r="G203" i="16"/>
  <c r="A778" i="16"/>
  <c r="G778" i="16"/>
  <c r="A392" i="16"/>
  <c r="G392" i="16"/>
  <c r="A204" i="16"/>
  <c r="G204" i="16"/>
  <c r="A1109" i="16"/>
  <c r="G1109" i="16"/>
  <c r="A779" i="16"/>
  <c r="G779" i="16"/>
  <c r="A205" i="16"/>
  <c r="G205" i="16"/>
  <c r="A780" i="16"/>
  <c r="G780" i="16"/>
  <c r="A394" i="16"/>
  <c r="G394" i="16"/>
  <c r="A206" i="16"/>
  <c r="G206" i="16"/>
  <c r="A1111" i="16"/>
  <c r="G1111" i="16"/>
  <c r="A782" i="16"/>
  <c r="G782" i="16"/>
  <c r="A208" i="16"/>
  <c r="G208" i="16"/>
  <c r="A783" i="16"/>
  <c r="G783" i="16"/>
  <c r="A209" i="16"/>
  <c r="G209" i="16"/>
  <c r="A784" i="16"/>
  <c r="G784" i="16"/>
  <c r="A631" i="16"/>
  <c r="G631" i="16"/>
  <c r="A210" i="16"/>
  <c r="G210" i="16"/>
  <c r="A785" i="16"/>
  <c r="G785" i="16"/>
  <c r="A211" i="16"/>
  <c r="G211" i="16"/>
  <c r="A786" i="16"/>
  <c r="G786" i="16"/>
  <c r="A212" i="16"/>
  <c r="G212" i="16"/>
  <c r="A787" i="16"/>
  <c r="G787" i="16"/>
  <c r="A951" i="16"/>
  <c r="G951" i="16"/>
  <c r="A213" i="16"/>
  <c r="G213" i="16"/>
  <c r="A788" i="16"/>
  <c r="G788" i="16"/>
  <c r="A214" i="16"/>
  <c r="G214" i="16"/>
  <c r="A789" i="16"/>
  <c r="G789" i="16"/>
  <c r="A18" i="16"/>
  <c r="G18" i="16"/>
  <c r="A215" i="16"/>
  <c r="G215" i="16"/>
  <c r="A790" i="16"/>
  <c r="G790" i="16"/>
  <c r="A216" i="16"/>
  <c r="G216" i="16"/>
  <c r="A1121" i="16"/>
  <c r="G1121" i="16"/>
  <c r="A791" i="16"/>
  <c r="G791" i="16"/>
  <c r="A217" i="16"/>
  <c r="G217" i="16"/>
  <c r="A793" i="16"/>
  <c r="G793" i="16"/>
  <c r="A949" i="16"/>
  <c r="G949" i="16"/>
  <c r="A219" i="16"/>
  <c r="G219" i="16"/>
  <c r="A796" i="16"/>
  <c r="G796" i="16"/>
  <c r="A222" i="16"/>
  <c r="G222" i="16"/>
  <c r="A797" i="16"/>
  <c r="G797" i="16"/>
  <c r="A223" i="16"/>
  <c r="G223" i="16"/>
  <c r="A798" i="16"/>
  <c r="G798" i="16"/>
  <c r="A224" i="16"/>
  <c r="G224" i="16"/>
  <c r="A1129" i="16"/>
  <c r="G1129" i="16"/>
  <c r="A800" i="16"/>
  <c r="G800" i="16"/>
  <c r="A226" i="16"/>
  <c r="G226" i="16"/>
  <c r="A801" i="16"/>
  <c r="G801" i="16"/>
  <c r="A227" i="16"/>
  <c r="G227" i="16"/>
  <c r="A802" i="16"/>
  <c r="G802" i="16"/>
  <c r="A591" i="16"/>
  <c r="G591" i="16"/>
  <c r="A228" i="16"/>
  <c r="G228" i="16"/>
  <c r="A1133" i="16"/>
  <c r="G1133" i="16"/>
  <c r="A900" i="16"/>
  <c r="G900" i="16"/>
  <c r="A804" i="16"/>
  <c r="G804" i="16"/>
  <c r="A592" i="16"/>
  <c r="G592" i="16"/>
  <c r="A230" i="16"/>
  <c r="G230" i="16"/>
  <c r="A1135" i="16"/>
  <c r="G1135" i="16"/>
  <c r="A901" i="16"/>
  <c r="G901" i="16"/>
  <c r="A805" i="16"/>
  <c r="G805" i="16"/>
  <c r="A471" i="16"/>
  <c r="G471" i="16"/>
  <c r="A231" i="16"/>
  <c r="G231" i="16"/>
  <c r="A902" i="16"/>
  <c r="G902" i="16"/>
  <c r="A806" i="16"/>
  <c r="G806" i="16"/>
  <c r="A472" i="16"/>
  <c r="G472" i="16"/>
  <c r="A232" i="16"/>
  <c r="G232" i="16"/>
  <c r="A903" i="16"/>
  <c r="G903" i="16"/>
  <c r="A807" i="16"/>
  <c r="G807" i="16"/>
  <c r="A233" i="16"/>
  <c r="G233" i="16"/>
  <c r="A808" i="16"/>
  <c r="G808" i="16"/>
  <c r="A234" i="16"/>
  <c r="G234" i="16"/>
  <c r="A1139" i="16"/>
  <c r="G1139" i="16"/>
  <c r="A619" i="16"/>
  <c r="G619" i="16"/>
  <c r="A912" i="16"/>
  <c r="G912" i="16"/>
  <c r="A620" i="16"/>
  <c r="G620" i="16"/>
  <c r="A913" i="16"/>
  <c r="G913" i="16"/>
  <c r="A1245" i="16"/>
  <c r="G1245" i="16"/>
  <c r="A1244" i="16"/>
  <c r="G1244" i="16"/>
  <c r="A1243" i="16"/>
  <c r="G1243" i="16"/>
  <c r="A1242" i="16"/>
  <c r="G1242" i="16"/>
  <c r="A1241" i="16"/>
  <c r="G1241" i="16"/>
  <c r="A1240" i="16"/>
  <c r="G1240" i="16"/>
  <c r="A1239" i="16"/>
  <c r="G1239" i="16"/>
  <c r="A1238" i="16"/>
  <c r="G1238" i="16"/>
  <c r="A1237" i="16"/>
  <c r="G1237" i="16"/>
  <c r="A1236" i="16"/>
  <c r="G1236" i="16"/>
  <c r="A1235" i="16"/>
  <c r="G1235" i="16"/>
  <c r="A1234" i="16"/>
  <c r="G1234" i="16"/>
  <c r="A1233" i="16"/>
  <c r="G1233" i="16"/>
  <c r="A1232" i="16"/>
  <c r="G1232" i="16"/>
  <c r="A1231" i="16"/>
  <c r="G1231" i="16"/>
  <c r="A1230" i="16"/>
  <c r="G1230" i="16"/>
  <c r="A1229" i="16"/>
  <c r="G1229" i="16"/>
  <c r="A1228" i="16"/>
  <c r="G1228" i="16"/>
  <c r="A1227" i="16"/>
  <c r="G1227" i="16"/>
  <c r="A1226" i="16"/>
  <c r="G1226" i="16"/>
  <c r="A1225" i="16"/>
  <c r="G1225" i="16"/>
  <c r="A1224" i="16"/>
  <c r="G1224" i="16"/>
  <c r="A1223" i="16"/>
  <c r="G1223" i="16"/>
  <c r="A1222" i="16"/>
  <c r="G1222" i="16"/>
  <c r="A1221" i="16"/>
  <c r="G1221" i="16"/>
  <c r="A1220" i="16"/>
  <c r="G1220" i="16"/>
  <c r="A1218" i="16"/>
  <c r="G1218" i="16"/>
  <c r="A1215" i="16"/>
  <c r="G1215" i="16"/>
  <c r="A1214" i="16"/>
  <c r="G1214" i="16"/>
  <c r="A1213" i="16"/>
  <c r="G1213" i="16"/>
  <c r="A1212" i="16"/>
  <c r="G1212" i="16"/>
  <c r="A1211" i="16"/>
  <c r="G1211" i="16"/>
  <c r="A1210" i="16"/>
  <c r="G1210" i="16"/>
  <c r="A1209" i="16"/>
  <c r="G1209" i="16"/>
  <c r="A1208" i="16"/>
  <c r="G1208" i="16"/>
  <c r="A1207" i="16"/>
  <c r="G1207" i="16"/>
  <c r="A1206" i="16"/>
  <c r="G1206" i="16"/>
  <c r="A1205" i="16"/>
  <c r="G1205" i="16"/>
  <c r="A1204" i="16"/>
  <c r="G1204" i="16"/>
  <c r="A1203" i="16"/>
  <c r="G1203" i="16"/>
  <c r="A1202" i="16"/>
  <c r="G1202" i="16"/>
  <c r="A1201" i="16"/>
  <c r="G1201" i="16"/>
  <c r="A1200" i="16"/>
  <c r="G1200" i="16"/>
  <c r="A1199" i="16"/>
  <c r="G1199" i="16"/>
  <c r="A1198" i="16"/>
  <c r="G1198" i="16"/>
  <c r="A1197" i="16"/>
  <c r="G1197" i="16"/>
  <c r="A1196" i="16"/>
  <c r="G1196" i="16"/>
  <c r="A1195" i="16"/>
  <c r="G1195" i="16"/>
  <c r="A1194" i="16"/>
  <c r="G1194" i="16"/>
  <c r="A1193" i="16"/>
  <c r="G1193" i="16"/>
  <c r="A1191" i="16"/>
  <c r="G1191" i="16"/>
  <c r="A1190" i="16"/>
  <c r="G1190" i="16"/>
  <c r="A1189" i="16"/>
  <c r="G1189" i="16"/>
  <c r="A1188" i="16"/>
  <c r="G1188" i="16"/>
  <c r="A1187" i="16"/>
  <c r="G1187" i="16"/>
  <c r="A1186" i="16"/>
  <c r="G1186" i="16"/>
  <c r="A1185" i="16"/>
  <c r="G1185" i="16"/>
  <c r="A1184" i="16"/>
  <c r="G1184" i="16"/>
  <c r="A1183" i="16"/>
  <c r="G1183" i="16"/>
  <c r="A1182" i="16"/>
  <c r="G1182" i="16"/>
  <c r="A1181" i="16"/>
  <c r="G1181" i="16"/>
  <c r="A1180" i="16"/>
  <c r="G1180" i="16"/>
  <c r="A1179" i="16"/>
  <c r="G1179" i="16"/>
  <c r="A1178" i="16"/>
  <c r="G1178" i="16"/>
  <c r="A1177" i="16"/>
  <c r="G1177" i="16"/>
  <c r="A1176" i="16"/>
  <c r="G1176" i="16"/>
  <c r="A1175" i="16"/>
  <c r="G1175" i="16"/>
  <c r="A1174" i="16"/>
  <c r="G1174" i="16"/>
  <c r="A1173" i="16"/>
  <c r="G1173" i="16"/>
  <c r="A1172" i="16"/>
  <c r="G1172" i="16"/>
  <c r="A1171" i="16"/>
  <c r="G1171" i="16"/>
  <c r="A1169" i="16"/>
  <c r="G1169" i="16"/>
  <c r="A1168" i="16"/>
  <c r="G1168" i="16"/>
  <c r="A1166" i="16"/>
  <c r="G1166" i="16"/>
  <c r="A1165" i="16"/>
  <c r="G1165" i="16"/>
  <c r="A1164" i="16"/>
  <c r="G1164" i="16"/>
  <c r="A1162" i="16"/>
  <c r="G1162" i="16"/>
  <c r="A1161" i="16"/>
  <c r="G1161" i="16"/>
  <c r="A1160" i="16"/>
  <c r="G1160" i="16"/>
  <c r="A1159" i="16"/>
  <c r="G1159" i="16"/>
  <c r="A1158" i="16"/>
  <c r="G1158" i="16"/>
  <c r="A1157" i="16"/>
  <c r="G1157" i="16"/>
  <c r="A1156" i="16"/>
  <c r="G1156" i="16"/>
  <c r="A1155" i="16"/>
  <c r="G1155" i="16"/>
  <c r="A1154" i="16"/>
  <c r="G1154" i="16"/>
  <c r="A1153" i="16"/>
  <c r="G1153" i="16"/>
  <c r="A1152" i="16"/>
  <c r="G1152" i="16"/>
  <c r="A1151" i="16"/>
  <c r="G1151" i="16"/>
  <c r="A1150" i="16"/>
  <c r="G1150" i="16"/>
  <c r="A1149" i="16"/>
  <c r="G1149" i="16"/>
  <c r="A1146" i="16"/>
  <c r="G1146" i="16"/>
  <c r="A1145" i="16"/>
  <c r="G1145" i="16"/>
  <c r="A1144" i="16"/>
  <c r="G1144" i="16"/>
  <c r="A1143" i="16"/>
  <c r="G1143" i="16"/>
  <c r="A1142" i="16"/>
  <c r="G1142" i="16"/>
  <c r="A1141" i="16"/>
  <c r="G1141" i="16"/>
  <c r="A1140" i="16"/>
  <c r="G1140" i="16"/>
  <c r="A1138" i="16"/>
  <c r="G1138" i="16"/>
  <c r="A1137" i="16"/>
  <c r="G1137" i="16"/>
  <c r="A1136" i="16"/>
  <c r="G1136" i="16"/>
  <c r="A1134" i="16"/>
  <c r="G1134" i="16"/>
  <c r="A1132" i="16"/>
  <c r="G1132" i="16"/>
  <c r="A1131" i="16"/>
  <c r="G1131" i="16"/>
  <c r="A1130" i="16"/>
  <c r="G1130" i="16"/>
  <c r="A1128" i="16"/>
  <c r="G1128" i="16"/>
  <c r="A1127" i="16"/>
  <c r="G1127" i="16"/>
  <c r="A1126" i="16"/>
  <c r="G1126" i="16"/>
  <c r="A1125" i="16"/>
  <c r="G1125" i="16"/>
  <c r="A1124" i="16"/>
  <c r="G1124" i="16"/>
  <c r="A1122" i="16"/>
  <c r="G1122" i="16"/>
  <c r="A1120" i="16"/>
  <c r="G1120" i="16"/>
  <c r="A1119" i="16"/>
  <c r="G1119" i="16"/>
  <c r="A1118" i="16"/>
  <c r="G1118" i="16"/>
  <c r="A1117" i="16"/>
  <c r="G1117" i="16"/>
  <c r="A1116" i="16"/>
  <c r="G1116" i="16"/>
  <c r="A1115" i="16"/>
  <c r="G1115" i="16"/>
  <c r="A1114" i="16"/>
  <c r="G1114" i="16"/>
  <c r="A1113" i="16"/>
  <c r="G1113" i="16"/>
  <c r="A1110" i="16"/>
  <c r="G1110" i="16"/>
  <c r="A1108" i="16"/>
  <c r="G1108" i="16"/>
  <c r="A1107" i="16"/>
  <c r="G1107" i="16"/>
  <c r="A1106" i="16"/>
  <c r="G1106" i="16"/>
  <c r="A1104" i="16"/>
  <c r="G1104" i="16"/>
  <c r="A1102" i="16"/>
  <c r="G1102" i="16"/>
  <c r="A1101" i="16"/>
  <c r="G1101" i="16"/>
  <c r="A1100" i="16"/>
  <c r="G1100" i="16"/>
  <c r="A1099" i="16"/>
  <c r="G1099" i="16"/>
  <c r="A1098" i="16"/>
  <c r="G1098" i="16"/>
  <c r="A1097" i="16"/>
  <c r="G1097" i="16"/>
  <c r="A1094" i="16"/>
  <c r="G1094" i="16"/>
  <c r="A1092" i="16"/>
  <c r="G1092" i="16"/>
  <c r="A1091" i="16"/>
  <c r="G1091" i="16"/>
  <c r="A1090" i="16"/>
  <c r="G1090" i="16"/>
  <c r="A1089" i="16"/>
  <c r="G1089" i="16"/>
  <c r="A1088" i="16"/>
  <c r="G1088" i="16"/>
  <c r="A1086" i="16"/>
  <c r="G1086" i="16"/>
  <c r="A1083" i="16"/>
  <c r="G1083" i="16"/>
  <c r="A1082" i="16"/>
  <c r="G1082" i="16"/>
  <c r="A1080" i="16"/>
  <c r="G1080" i="16"/>
  <c r="A1079" i="16"/>
  <c r="G1079" i="16"/>
  <c r="A1078" i="16"/>
  <c r="G1078" i="16"/>
  <c r="A1073" i="16"/>
  <c r="G1073" i="16"/>
  <c r="A1072" i="16"/>
  <c r="G1072" i="16"/>
  <c r="A1071" i="16"/>
  <c r="G1071" i="16"/>
  <c r="A1070" i="16"/>
  <c r="G1070" i="16"/>
  <c r="A1069" i="16"/>
  <c r="G1069" i="16"/>
  <c r="A1068" i="16"/>
  <c r="G1068" i="16"/>
  <c r="A1067" i="16"/>
  <c r="G1067" i="16"/>
  <c r="A1066" i="16"/>
  <c r="G1066" i="16"/>
  <c r="A1065" i="16"/>
  <c r="G1065" i="16"/>
  <c r="A1064" i="16"/>
  <c r="G1064" i="16"/>
  <c r="A1063" i="16"/>
  <c r="G1063" i="16"/>
  <c r="A1062" i="16"/>
  <c r="G1062" i="16"/>
  <c r="A1059" i="16"/>
  <c r="G1059" i="16"/>
  <c r="A1057" i="16"/>
  <c r="G1057" i="16"/>
  <c r="A1056" i="16"/>
  <c r="G1056" i="16"/>
  <c r="A1055" i="16"/>
  <c r="G1055" i="16"/>
  <c r="A1054" i="16"/>
  <c r="G1054" i="16"/>
  <c r="A1053" i="16"/>
  <c r="G1053" i="16"/>
  <c r="A1052" i="16"/>
  <c r="G1052" i="16"/>
  <c r="A1051" i="16"/>
  <c r="G1051" i="16"/>
  <c r="A1050" i="16"/>
  <c r="G1050" i="16"/>
  <c r="A1049" i="16"/>
  <c r="G1049" i="16"/>
  <c r="A1048" i="16"/>
  <c r="G1048" i="16"/>
  <c r="A1047" i="16"/>
  <c r="G1047" i="16"/>
  <c r="A1046" i="16"/>
  <c r="G1046" i="16"/>
  <c r="A1045" i="16"/>
  <c r="G1045" i="16"/>
  <c r="A1043" i="16"/>
  <c r="G1043" i="16"/>
  <c r="A1042" i="16"/>
  <c r="G1042" i="16"/>
  <c r="A1041" i="16"/>
  <c r="G1041" i="16"/>
  <c r="A1040" i="16"/>
  <c r="G1040" i="16"/>
  <c r="A1039" i="16"/>
  <c r="G1039" i="16"/>
  <c r="A1038" i="16"/>
  <c r="G1038" i="16"/>
  <c r="A1037" i="16"/>
  <c r="G1037" i="16"/>
  <c r="A1035" i="16"/>
  <c r="G1035" i="16"/>
  <c r="A1033" i="16"/>
  <c r="G1033" i="16"/>
  <c r="A1032" i="16"/>
  <c r="G1032" i="16"/>
  <c r="A1031" i="16"/>
  <c r="G1031" i="16"/>
  <c r="A1030" i="16"/>
  <c r="G1030" i="16"/>
  <c r="A1027" i="16"/>
  <c r="G1027" i="16"/>
  <c r="A1026" i="16"/>
  <c r="G1026" i="16"/>
  <c r="A1024" i="16"/>
  <c r="G1024" i="16"/>
  <c r="A1023" i="16"/>
  <c r="G1023" i="16"/>
  <c r="A1022" i="16"/>
  <c r="G1022" i="16"/>
  <c r="A1021" i="16"/>
  <c r="G1021" i="16"/>
  <c r="A1020" i="16"/>
  <c r="G1020" i="16"/>
  <c r="A1019" i="16"/>
  <c r="G1019" i="16"/>
  <c r="A1018" i="16"/>
  <c r="G1018" i="16"/>
  <c r="A1017" i="16"/>
  <c r="G1017" i="16"/>
  <c r="A1016" i="16"/>
  <c r="G1016" i="16"/>
  <c r="A1015" i="16"/>
  <c r="G1015" i="16"/>
  <c r="A1012" i="16"/>
  <c r="G1012" i="16"/>
  <c r="A1011" i="16"/>
  <c r="G1011" i="16"/>
  <c r="A1010" i="16"/>
  <c r="G1010" i="16"/>
  <c r="A1009" i="16"/>
  <c r="G1009" i="16"/>
  <c r="A1007" i="16"/>
  <c r="G1007" i="16"/>
  <c r="A1006" i="16"/>
  <c r="G1006" i="16"/>
  <c r="A1004" i="16"/>
  <c r="G1004" i="16"/>
  <c r="A1003" i="16"/>
  <c r="G1003" i="16"/>
  <c r="A1002" i="16"/>
  <c r="G1002" i="16"/>
  <c r="A1001" i="16"/>
  <c r="G1001" i="16"/>
  <c r="A1000" i="16"/>
  <c r="G1000" i="16"/>
  <c r="A999" i="16"/>
  <c r="G999" i="16"/>
  <c r="A998" i="16"/>
  <c r="G998" i="16"/>
  <c r="A997" i="16"/>
  <c r="G997" i="16"/>
  <c r="A996" i="16"/>
  <c r="G996" i="16"/>
  <c r="A995" i="16"/>
  <c r="G995" i="16"/>
  <c r="A994" i="16"/>
  <c r="G994" i="16"/>
  <c r="A993" i="16"/>
  <c r="G993" i="16"/>
  <c r="A992" i="16"/>
  <c r="G992" i="16"/>
  <c r="A991" i="16"/>
  <c r="G991" i="16"/>
  <c r="A988" i="16"/>
  <c r="G988" i="16"/>
  <c r="A987" i="16"/>
  <c r="G987" i="16"/>
  <c r="A986" i="16"/>
  <c r="G986" i="16"/>
  <c r="A985" i="16"/>
  <c r="G985" i="16"/>
  <c r="A984" i="16"/>
  <c r="G984" i="16"/>
  <c r="A983" i="16"/>
  <c r="G983" i="16"/>
  <c r="A982" i="16"/>
  <c r="G982" i="16"/>
  <c r="A981" i="16"/>
  <c r="G981" i="16"/>
  <c r="A980" i="16"/>
  <c r="G980" i="16"/>
  <c r="A979" i="16"/>
  <c r="G979" i="16"/>
  <c r="A977" i="16"/>
  <c r="G977" i="16"/>
  <c r="A974" i="16"/>
  <c r="G974" i="16"/>
  <c r="A973" i="16"/>
  <c r="G973" i="16"/>
  <c r="A972" i="16"/>
  <c r="G972" i="16"/>
  <c r="A969" i="16"/>
  <c r="G969" i="16"/>
  <c r="A968" i="16"/>
  <c r="G968" i="16"/>
  <c r="A967" i="16"/>
  <c r="G967" i="16"/>
  <c r="A966" i="16"/>
  <c r="G966" i="16"/>
  <c r="A965" i="16"/>
  <c r="G965" i="16"/>
  <c r="A964" i="16"/>
  <c r="G964" i="16"/>
  <c r="A963" i="16"/>
  <c r="G963" i="16"/>
  <c r="A962" i="16"/>
  <c r="G962" i="16"/>
  <c r="A961" i="16"/>
  <c r="G961" i="16"/>
  <c r="A960" i="16"/>
  <c r="G960" i="16"/>
  <c r="A957" i="16"/>
  <c r="G957" i="16"/>
  <c r="A956" i="16"/>
  <c r="G956" i="16"/>
  <c r="A955" i="16"/>
  <c r="G955" i="16"/>
  <c r="A954" i="16"/>
  <c r="G954" i="16"/>
  <c r="A953" i="16"/>
  <c r="G953" i="16"/>
  <c r="A952" i="16"/>
  <c r="G952" i="16"/>
  <c r="A950" i="16"/>
  <c r="G950" i="16"/>
  <c r="A948" i="16"/>
  <c r="G948" i="16"/>
  <c r="A947" i="16"/>
  <c r="G947" i="16"/>
  <c r="A946" i="16"/>
  <c r="G946" i="16"/>
  <c r="A945" i="16"/>
  <c r="G945" i="16"/>
  <c r="A943" i="16"/>
  <c r="G943" i="16"/>
  <c r="A942" i="16"/>
  <c r="G942" i="16"/>
  <c r="A941" i="16"/>
  <c r="G941" i="16"/>
  <c r="A939" i="16"/>
  <c r="G939" i="16"/>
  <c r="A938" i="16"/>
  <c r="G938" i="16"/>
  <c r="A937" i="16"/>
  <c r="G937" i="16"/>
  <c r="A936" i="16"/>
  <c r="G936" i="16"/>
  <c r="A934" i="16"/>
  <c r="G934" i="16"/>
  <c r="A933" i="16"/>
  <c r="G933" i="16"/>
  <c r="A932" i="16"/>
  <c r="G932" i="16"/>
  <c r="A930" i="16"/>
  <c r="G930" i="16"/>
  <c r="A929" i="16"/>
  <c r="G929" i="16"/>
  <c r="A928" i="16"/>
  <c r="G928" i="16"/>
  <c r="A927" i="16"/>
  <c r="G927" i="16"/>
  <c r="A926" i="16"/>
  <c r="G926" i="16"/>
  <c r="A925" i="16"/>
  <c r="G925" i="16"/>
  <c r="A924" i="16"/>
  <c r="G924" i="16"/>
  <c r="A923" i="16"/>
  <c r="G923" i="16"/>
  <c r="A922" i="16"/>
  <c r="G922" i="16"/>
  <c r="A921" i="16"/>
  <c r="G921" i="16"/>
  <c r="A920" i="16"/>
  <c r="G920" i="16"/>
  <c r="A919" i="16"/>
  <c r="G919" i="16"/>
  <c r="A918" i="16"/>
  <c r="G918" i="16"/>
  <c r="A917" i="16"/>
  <c r="G917" i="16"/>
  <c r="A915" i="16"/>
  <c r="G915" i="16"/>
  <c r="A914" i="16"/>
  <c r="G914" i="16"/>
  <c r="A911" i="16"/>
  <c r="G911" i="16"/>
  <c r="A910" i="16"/>
  <c r="G910" i="16"/>
  <c r="A909" i="16"/>
  <c r="G909" i="16"/>
  <c r="A907" i="16"/>
  <c r="G907" i="16"/>
  <c r="A906" i="16"/>
  <c r="G906" i="16"/>
  <c r="A905" i="16"/>
  <c r="G905" i="16"/>
  <c r="A904" i="16"/>
  <c r="G904" i="16"/>
  <c r="A899" i="16"/>
  <c r="G899" i="16"/>
  <c r="A897" i="16"/>
  <c r="G897" i="16"/>
  <c r="A896" i="16"/>
  <c r="G896" i="16"/>
  <c r="A895" i="16"/>
  <c r="G895" i="16"/>
  <c r="A894" i="16"/>
  <c r="G894" i="16"/>
  <c r="A893" i="16"/>
  <c r="G893" i="16"/>
  <c r="A892" i="16"/>
  <c r="G892" i="16"/>
  <c r="A891" i="16"/>
  <c r="G891" i="16"/>
  <c r="A890" i="16"/>
  <c r="G890" i="16"/>
  <c r="A799" i="16"/>
  <c r="G799" i="16"/>
  <c r="A795" i="16"/>
  <c r="G795" i="16"/>
  <c r="A794" i="16"/>
  <c r="G794" i="16"/>
  <c r="A637" i="16"/>
  <c r="G637" i="16"/>
  <c r="A636" i="16"/>
  <c r="G636" i="16"/>
  <c r="A635" i="16"/>
  <c r="G635" i="16"/>
  <c r="A634" i="16"/>
  <c r="G634" i="16"/>
  <c r="A633" i="16"/>
  <c r="G633" i="16"/>
  <c r="A632" i="16"/>
  <c r="G632" i="16"/>
  <c r="A630" i="16"/>
  <c r="G630" i="16"/>
  <c r="A629" i="16"/>
  <c r="G629" i="16"/>
  <c r="A628" i="16"/>
  <c r="G628" i="16"/>
  <c r="A627" i="16"/>
  <c r="G627" i="16"/>
  <c r="A626" i="16"/>
  <c r="G626" i="16"/>
  <c r="A624" i="16"/>
  <c r="G624" i="16"/>
  <c r="A622" i="16"/>
  <c r="G622" i="16"/>
  <c r="A621" i="16"/>
  <c r="G621" i="16"/>
  <c r="A618" i="16"/>
  <c r="G618" i="16"/>
  <c r="A617" i="16"/>
  <c r="G617" i="16"/>
  <c r="A616" i="16"/>
  <c r="G616" i="16"/>
  <c r="A615" i="16"/>
  <c r="G615" i="16"/>
  <c r="A614" i="16"/>
  <c r="G614" i="16"/>
  <c r="A611" i="16"/>
  <c r="G611" i="16"/>
  <c r="A610" i="16"/>
  <c r="G610" i="16"/>
  <c r="A609" i="16"/>
  <c r="G609" i="16"/>
  <c r="A608" i="16"/>
  <c r="G608" i="16"/>
  <c r="A607" i="16"/>
  <c r="G607" i="16"/>
  <c r="A606" i="16"/>
  <c r="G606" i="16"/>
  <c r="A604" i="16"/>
  <c r="G604" i="16"/>
  <c r="A600" i="16"/>
  <c r="G600" i="16"/>
  <c r="A598" i="16"/>
  <c r="G598" i="16"/>
  <c r="A597" i="16"/>
  <c r="G597" i="16"/>
  <c r="A596" i="16"/>
  <c r="G596" i="16"/>
  <c r="A595" i="16"/>
  <c r="G595" i="16"/>
  <c r="A594" i="16"/>
  <c r="G594" i="16"/>
  <c r="A593" i="16"/>
  <c r="G593" i="16"/>
  <c r="A590" i="16"/>
  <c r="G590" i="16"/>
  <c r="A589" i="16"/>
  <c r="G589" i="16"/>
  <c r="A588" i="16"/>
  <c r="G588" i="16"/>
  <c r="A586" i="16"/>
  <c r="G586" i="16"/>
  <c r="A585" i="16"/>
  <c r="G585" i="16"/>
  <c r="A584" i="16"/>
  <c r="G584" i="16"/>
  <c r="A582" i="16"/>
  <c r="G582" i="16"/>
  <c r="A581" i="16"/>
  <c r="G581" i="16"/>
  <c r="A579" i="16"/>
  <c r="G579" i="16"/>
  <c r="A576" i="16"/>
  <c r="G576" i="16"/>
  <c r="A575" i="16"/>
  <c r="G575" i="16"/>
  <c r="A574" i="16"/>
  <c r="G574" i="16"/>
  <c r="A573" i="16"/>
  <c r="G573" i="16"/>
  <c r="A570" i="16"/>
  <c r="G570" i="16"/>
  <c r="A569" i="16"/>
  <c r="G569" i="16"/>
  <c r="A568" i="16"/>
  <c r="G568" i="16"/>
  <c r="A565" i="16"/>
  <c r="G565" i="16"/>
  <c r="A564" i="16"/>
  <c r="G564" i="16"/>
  <c r="A563" i="16"/>
  <c r="G563" i="16"/>
  <c r="A561" i="16"/>
  <c r="G561" i="16"/>
  <c r="A560" i="16"/>
  <c r="G560" i="16"/>
  <c r="A559" i="16"/>
  <c r="G559" i="16"/>
  <c r="A558" i="16"/>
  <c r="G558" i="16"/>
  <c r="A557" i="16"/>
  <c r="G557" i="16"/>
  <c r="A556" i="16"/>
  <c r="G556" i="16"/>
  <c r="A555" i="16"/>
  <c r="G555" i="16"/>
  <c r="A554" i="16"/>
  <c r="G554" i="16"/>
  <c r="A553" i="16"/>
  <c r="G553" i="16"/>
  <c r="A552" i="16"/>
  <c r="G552" i="16"/>
  <c r="A551" i="16"/>
  <c r="G551" i="16"/>
  <c r="A550" i="16"/>
  <c r="G550" i="16"/>
  <c r="A549" i="16"/>
  <c r="G549" i="16"/>
  <c r="A548" i="16"/>
  <c r="G548" i="16"/>
  <c r="A546" i="16"/>
  <c r="G546" i="16"/>
  <c r="A545" i="16"/>
  <c r="G545" i="16"/>
  <c r="A544" i="16"/>
  <c r="G544" i="16"/>
  <c r="A543" i="16"/>
  <c r="G543" i="16"/>
  <c r="A542" i="16"/>
  <c r="G542" i="16"/>
  <c r="A541" i="16"/>
  <c r="G541" i="16"/>
  <c r="A540" i="16"/>
  <c r="G540" i="16"/>
  <c r="A537" i="16"/>
  <c r="G537" i="16"/>
  <c r="A536" i="16"/>
  <c r="G536" i="16"/>
  <c r="A535" i="16"/>
  <c r="G535" i="16"/>
  <c r="A533" i="16"/>
  <c r="G533" i="16"/>
  <c r="A532" i="16"/>
  <c r="G532" i="16"/>
  <c r="A531" i="16"/>
  <c r="G531" i="16"/>
  <c r="A530" i="16"/>
  <c r="G530" i="16"/>
  <c r="A528" i="16"/>
  <c r="G528" i="16"/>
  <c r="A527" i="16"/>
  <c r="G527" i="16"/>
  <c r="A526" i="16"/>
  <c r="G526" i="16"/>
  <c r="A525" i="16"/>
  <c r="G525" i="16"/>
  <c r="A524" i="16"/>
  <c r="G524" i="16"/>
  <c r="A523" i="16"/>
  <c r="G523" i="16"/>
  <c r="A522" i="16"/>
  <c r="G522" i="16"/>
  <c r="A519" i="16"/>
  <c r="G519" i="16"/>
  <c r="A518" i="16"/>
  <c r="G518" i="16"/>
  <c r="A517" i="16"/>
  <c r="G517" i="16"/>
  <c r="A516" i="16"/>
  <c r="G516" i="16"/>
  <c r="A514" i="16"/>
  <c r="G514" i="16"/>
  <c r="A513" i="16"/>
  <c r="G513" i="16"/>
  <c r="A512" i="16"/>
  <c r="G512" i="16"/>
  <c r="A510" i="16"/>
  <c r="G510" i="16"/>
  <c r="A509" i="16"/>
  <c r="G509" i="16"/>
  <c r="A508" i="16"/>
  <c r="G508" i="16"/>
  <c r="A507" i="16"/>
  <c r="G507" i="16"/>
  <c r="A506" i="16"/>
  <c r="G506" i="16"/>
  <c r="A505" i="16"/>
  <c r="G505" i="16"/>
  <c r="A504" i="16"/>
  <c r="G504" i="16"/>
  <c r="A503" i="16"/>
  <c r="G503" i="16"/>
  <c r="A502" i="16"/>
  <c r="G502" i="16"/>
  <c r="A501" i="16"/>
  <c r="G501" i="16"/>
  <c r="A500" i="16"/>
  <c r="G500" i="16"/>
  <c r="A499" i="16"/>
  <c r="G499" i="16"/>
  <c r="A498" i="16"/>
  <c r="G498" i="16"/>
  <c r="A497" i="16"/>
  <c r="G497" i="16"/>
  <c r="A496" i="16"/>
  <c r="G496" i="16"/>
  <c r="A495" i="16"/>
  <c r="G495" i="16"/>
  <c r="A494" i="16"/>
  <c r="G494" i="16"/>
  <c r="A493" i="16"/>
  <c r="G493" i="16"/>
  <c r="A492" i="16"/>
  <c r="G492" i="16"/>
  <c r="A491" i="16"/>
  <c r="G491" i="16"/>
  <c r="A489" i="16"/>
  <c r="G489" i="16"/>
  <c r="A487" i="16"/>
  <c r="G487" i="16"/>
  <c r="A486" i="16"/>
  <c r="G486" i="16"/>
  <c r="A485" i="16"/>
  <c r="G485" i="16"/>
  <c r="A484" i="16"/>
  <c r="G484" i="16"/>
  <c r="A482" i="16"/>
  <c r="G482" i="16"/>
  <c r="A481" i="16"/>
  <c r="G481" i="16"/>
  <c r="A480" i="16"/>
  <c r="G480" i="16"/>
  <c r="A479" i="16"/>
  <c r="G479" i="16"/>
  <c r="A478" i="16"/>
  <c r="G478" i="16"/>
  <c r="A477" i="16"/>
  <c r="G477" i="16"/>
  <c r="A476" i="16"/>
  <c r="G476" i="16"/>
  <c r="A474" i="16"/>
  <c r="G474" i="16"/>
  <c r="A473" i="16"/>
  <c r="G473" i="16"/>
  <c r="A470" i="16"/>
  <c r="G470" i="16"/>
  <c r="A469" i="16"/>
  <c r="G469" i="16"/>
  <c r="A468" i="16"/>
  <c r="G468" i="16"/>
  <c r="A467" i="16"/>
  <c r="G467" i="16"/>
  <c r="A466" i="16"/>
  <c r="G466" i="16"/>
  <c r="A464" i="16"/>
  <c r="G464" i="16"/>
  <c r="A462" i="16"/>
  <c r="G462" i="16"/>
  <c r="A461" i="16"/>
  <c r="G461" i="16"/>
  <c r="A460" i="16"/>
  <c r="G460" i="16"/>
  <c r="A459" i="16"/>
  <c r="G459" i="16"/>
  <c r="A458" i="16"/>
  <c r="G458" i="16"/>
  <c r="A457" i="16"/>
  <c r="G457" i="16"/>
  <c r="A456" i="16"/>
  <c r="G456" i="16"/>
  <c r="A455" i="16"/>
  <c r="G455" i="16"/>
  <c r="A454" i="16"/>
  <c r="G454" i="16"/>
  <c r="A453" i="16"/>
  <c r="G453" i="16"/>
  <c r="A451" i="16"/>
  <c r="G451" i="16"/>
  <c r="A450" i="16"/>
  <c r="G450" i="16"/>
  <c r="A449" i="16"/>
  <c r="G449" i="16"/>
  <c r="A448" i="16"/>
  <c r="G448" i="16"/>
  <c r="A447" i="16"/>
  <c r="G447" i="16"/>
  <c r="A446" i="16"/>
  <c r="G446" i="16"/>
  <c r="A445" i="16"/>
  <c r="G445" i="16"/>
  <c r="A444" i="16"/>
  <c r="G444" i="16"/>
  <c r="A442" i="16"/>
  <c r="G442" i="16"/>
  <c r="A441" i="16"/>
  <c r="G441" i="16"/>
  <c r="A440" i="16"/>
  <c r="G440" i="16"/>
  <c r="A439" i="16"/>
  <c r="G439" i="16"/>
  <c r="A438" i="16"/>
  <c r="G438" i="16"/>
  <c r="A437" i="16"/>
  <c r="G437" i="16"/>
  <c r="A436" i="16"/>
  <c r="G436" i="16"/>
  <c r="A435" i="16"/>
  <c r="G435" i="16"/>
  <c r="A434" i="16"/>
  <c r="G434" i="16"/>
  <c r="A433" i="16"/>
  <c r="G433" i="16"/>
  <c r="A431" i="16"/>
  <c r="G431" i="16"/>
  <c r="A430" i="16"/>
  <c r="G430" i="16"/>
  <c r="A429" i="16"/>
  <c r="G429" i="16"/>
  <c r="A428" i="16"/>
  <c r="G428" i="16"/>
  <c r="A427" i="16"/>
  <c r="G427" i="16"/>
  <c r="A426" i="16"/>
  <c r="G426" i="16"/>
  <c r="A425" i="16"/>
  <c r="G425" i="16"/>
  <c r="A424" i="16"/>
  <c r="G424" i="16"/>
  <c r="A423" i="16"/>
  <c r="G423" i="16"/>
  <c r="A422" i="16"/>
  <c r="G422" i="16"/>
  <c r="A421" i="16"/>
  <c r="G421" i="16"/>
  <c r="A420" i="16"/>
  <c r="G420" i="16"/>
  <c r="A419" i="16"/>
  <c r="G419" i="16"/>
  <c r="A417" i="16"/>
  <c r="G417" i="16"/>
  <c r="A416" i="16"/>
  <c r="G416" i="16"/>
  <c r="A415" i="16"/>
  <c r="G415" i="16"/>
  <c r="A414" i="16"/>
  <c r="G414" i="16"/>
  <c r="A412" i="16"/>
  <c r="G412" i="16"/>
  <c r="A411" i="16"/>
  <c r="G411" i="16"/>
  <c r="A409" i="16"/>
  <c r="G409" i="16"/>
  <c r="A408" i="16"/>
  <c r="G408" i="16"/>
  <c r="A406" i="16"/>
  <c r="G406" i="16"/>
  <c r="A405" i="16"/>
  <c r="G405" i="16"/>
  <c r="A402" i="16"/>
  <c r="G402" i="16"/>
  <c r="A401" i="16"/>
  <c r="G401" i="16"/>
  <c r="A400" i="16"/>
  <c r="G400" i="16"/>
  <c r="A399" i="16"/>
  <c r="G399" i="16"/>
  <c r="A398" i="16"/>
  <c r="G398" i="16"/>
  <c r="A397" i="16"/>
  <c r="G397" i="16"/>
  <c r="A396" i="16"/>
  <c r="G396" i="16"/>
  <c r="A395" i="16"/>
  <c r="G395" i="16"/>
  <c r="A393" i="16"/>
  <c r="G393" i="16"/>
  <c r="A391" i="16"/>
  <c r="G391" i="16"/>
  <c r="A390" i="16"/>
  <c r="G390" i="16"/>
  <c r="A389" i="16"/>
  <c r="G389" i="16"/>
  <c r="A387" i="16"/>
  <c r="G387" i="16"/>
  <c r="A386" i="16"/>
  <c r="G386" i="16"/>
  <c r="A385" i="16"/>
  <c r="G385" i="16"/>
  <c r="A384" i="16"/>
  <c r="G384" i="16"/>
  <c r="A383" i="16"/>
  <c r="G383" i="16"/>
  <c r="A382" i="16"/>
  <c r="G382" i="16"/>
  <c r="A381" i="16"/>
  <c r="G381" i="16"/>
  <c r="A380" i="16"/>
  <c r="G380" i="16"/>
  <c r="A379" i="16"/>
  <c r="G379" i="16"/>
  <c r="A377" i="16"/>
  <c r="G377" i="16"/>
  <c r="A376" i="16"/>
  <c r="G376" i="16"/>
  <c r="A375" i="16"/>
  <c r="G375" i="16"/>
  <c r="A374" i="16"/>
  <c r="G374" i="16"/>
  <c r="A372" i="16"/>
  <c r="G372" i="16"/>
  <c r="A371" i="16"/>
  <c r="G371" i="16"/>
  <c r="A370" i="16"/>
  <c r="G370" i="16"/>
  <c r="A369" i="16"/>
  <c r="G369" i="16"/>
  <c r="A368" i="16"/>
  <c r="G368" i="16"/>
  <c r="A367" i="16"/>
  <c r="G367" i="16"/>
  <c r="A366" i="16"/>
  <c r="G366" i="16"/>
  <c r="A365" i="16"/>
  <c r="G365" i="16"/>
  <c r="A364" i="16"/>
  <c r="G364" i="16"/>
  <c r="A363" i="16"/>
  <c r="G363" i="16"/>
  <c r="A361" i="16"/>
  <c r="G361" i="16"/>
  <c r="A360" i="16"/>
  <c r="G360" i="16"/>
  <c r="A359" i="16"/>
  <c r="G359" i="16"/>
  <c r="A358" i="16"/>
  <c r="G358" i="16"/>
  <c r="A357" i="16"/>
  <c r="G357" i="16"/>
  <c r="A356" i="16"/>
  <c r="G356" i="16"/>
  <c r="A355" i="16"/>
  <c r="G355" i="16"/>
  <c r="A354" i="16"/>
  <c r="G354" i="16"/>
  <c r="A353" i="16"/>
  <c r="G353" i="16"/>
  <c r="A352" i="16"/>
  <c r="G352" i="16"/>
  <c r="A351" i="16"/>
  <c r="G351" i="16"/>
  <c r="A350" i="16"/>
  <c r="G350" i="16"/>
  <c r="A349" i="16"/>
  <c r="G349" i="16"/>
  <c r="A348" i="16"/>
  <c r="G348" i="16"/>
  <c r="A347" i="16"/>
  <c r="G347" i="16"/>
  <c r="A346" i="16"/>
  <c r="G346" i="16"/>
  <c r="A345" i="16"/>
  <c r="G345" i="16"/>
  <c r="A344" i="16"/>
  <c r="G344" i="16"/>
  <c r="A343" i="16"/>
  <c r="G343" i="16"/>
  <c r="A342" i="16"/>
  <c r="G342" i="16"/>
  <c r="A341" i="16"/>
  <c r="G341" i="16"/>
  <c r="A340" i="16"/>
  <c r="G340" i="16"/>
  <c r="A339" i="16"/>
  <c r="G339" i="16"/>
  <c r="A338" i="16"/>
  <c r="G338" i="16"/>
  <c r="A337" i="16"/>
  <c r="G337" i="16"/>
  <c r="A334" i="16"/>
  <c r="G334" i="16"/>
  <c r="A332" i="16"/>
  <c r="G332" i="16"/>
  <c r="A331" i="16"/>
  <c r="G331" i="16"/>
  <c r="A330" i="16"/>
  <c r="G330" i="16"/>
  <c r="A325" i="16"/>
  <c r="G325" i="16"/>
  <c r="A318" i="16"/>
  <c r="G318" i="16"/>
  <c r="A225" i="16"/>
  <c r="G225" i="16"/>
  <c r="A221" i="16"/>
  <c r="G221" i="16"/>
  <c r="A220" i="16"/>
  <c r="G220" i="16"/>
  <c r="A58" i="16"/>
  <c r="G58" i="16"/>
  <c r="A48" i="16"/>
  <c r="G48" i="16"/>
  <c r="A47" i="16"/>
  <c r="G47" i="16"/>
  <c r="A46" i="16"/>
  <c r="G46" i="16"/>
  <c r="A45" i="16"/>
  <c r="G45" i="16"/>
  <c r="A44" i="16"/>
  <c r="G44" i="16"/>
  <c r="A43" i="16"/>
  <c r="G43" i="16"/>
  <c r="A40" i="16"/>
  <c r="G40" i="16"/>
  <c r="A39" i="16"/>
  <c r="G39" i="16"/>
  <c r="A36" i="16"/>
  <c r="G36" i="16"/>
  <c r="A35" i="16"/>
  <c r="G35" i="16"/>
  <c r="A33" i="16"/>
  <c r="G33" i="16"/>
  <c r="A30" i="16"/>
  <c r="G30" i="16"/>
  <c r="A29" i="16"/>
  <c r="G29" i="16"/>
  <c r="A26" i="16"/>
  <c r="G26" i="16"/>
  <c r="A25" i="16"/>
  <c r="G25" i="16"/>
  <c r="A23" i="16"/>
  <c r="G23" i="16"/>
  <c r="A22" i="16"/>
  <c r="G22" i="16"/>
  <c r="A21" i="16"/>
  <c r="G21" i="16"/>
  <c r="A20" i="16"/>
  <c r="G20" i="16"/>
  <c r="A19" i="16"/>
  <c r="G19" i="16"/>
  <c r="A17" i="16"/>
  <c r="G17" i="16"/>
  <c r="A11" i="16"/>
  <c r="G11" i="16"/>
  <c r="A10" i="16"/>
  <c r="G10" i="16"/>
  <c r="A9" i="16"/>
  <c r="G9" i="16"/>
  <c r="A7" i="16"/>
  <c r="G7" i="16"/>
  <c r="A5" i="16"/>
  <c r="G5" i="16"/>
  <c r="A2" i="16"/>
  <c r="G2" i="16"/>
  <c r="E1245" i="16"/>
  <c r="E1244" i="16"/>
  <c r="E1243" i="16"/>
  <c r="E1242" i="16"/>
  <c r="E1241" i="16"/>
  <c r="E1240" i="16"/>
  <c r="E1239" i="16"/>
  <c r="E1238" i="16"/>
  <c r="E1237" i="16"/>
  <c r="E1236" i="16"/>
  <c r="E1235" i="16"/>
  <c r="E1234" i="16"/>
  <c r="E1233" i="16"/>
  <c r="E1232" i="16"/>
  <c r="E1231" i="16"/>
  <c r="E1230" i="16"/>
  <c r="E1229" i="16"/>
  <c r="E1228" i="16"/>
  <c r="E1227" i="16"/>
  <c r="E1226" i="16"/>
  <c r="E1225" i="16"/>
  <c r="E1224" i="16"/>
  <c r="E1223" i="16"/>
  <c r="E1222" i="16"/>
  <c r="E1221" i="16"/>
  <c r="E1220" i="16"/>
  <c r="E1219" i="16"/>
  <c r="E1218" i="16"/>
  <c r="E1217" i="16"/>
  <c r="E1216" i="16"/>
  <c r="E1215" i="16"/>
  <c r="E1214" i="16"/>
  <c r="E1213" i="16"/>
  <c r="E1212" i="16"/>
  <c r="E1211" i="16"/>
  <c r="E1210" i="16"/>
  <c r="E1209" i="16"/>
  <c r="E1208" i="16"/>
  <c r="E1207" i="16"/>
  <c r="E1206" i="16"/>
  <c r="E1205" i="16"/>
  <c r="E1204" i="16"/>
  <c r="E1203" i="16"/>
  <c r="E1202" i="16"/>
  <c r="E1201" i="16"/>
  <c r="E1200" i="16"/>
  <c r="E1199" i="16"/>
  <c r="E1198" i="16"/>
  <c r="E1197" i="16"/>
  <c r="E1196" i="16"/>
  <c r="E1195" i="16"/>
  <c r="E1194" i="16"/>
  <c r="E1193" i="16"/>
  <c r="E1192" i="16"/>
  <c r="E1191" i="16"/>
  <c r="E1190" i="16"/>
  <c r="E1189" i="16"/>
  <c r="E1188" i="16"/>
  <c r="E1187" i="16"/>
  <c r="E1186" i="16"/>
  <c r="E1185" i="16"/>
  <c r="E1184" i="16"/>
  <c r="E1183" i="16"/>
  <c r="E1182" i="16"/>
  <c r="E1181" i="16"/>
  <c r="E1180" i="16"/>
  <c r="E1179" i="16"/>
  <c r="E1178" i="16"/>
  <c r="E1177" i="16"/>
  <c r="E1176" i="16"/>
  <c r="E1175" i="16"/>
  <c r="E1174" i="16"/>
  <c r="E1173" i="16"/>
  <c r="E1172" i="16"/>
  <c r="E1171" i="16"/>
  <c r="E1170" i="16"/>
  <c r="E1169" i="16"/>
  <c r="E1168" i="16"/>
  <c r="E1167" i="16"/>
  <c r="E1166" i="16"/>
  <c r="E1165" i="16"/>
  <c r="E1164" i="16"/>
  <c r="E1163" i="16"/>
  <c r="E1162" i="16"/>
  <c r="E1161" i="16"/>
  <c r="E1160" i="16"/>
  <c r="E1159" i="16"/>
  <c r="E1158" i="16"/>
  <c r="E1157" i="16"/>
  <c r="E1156" i="16"/>
  <c r="E1155" i="16"/>
  <c r="E1154" i="16"/>
  <c r="E1153" i="16"/>
  <c r="E1152" i="16"/>
  <c r="E1151" i="16"/>
  <c r="E1150" i="16"/>
  <c r="E1149" i="16"/>
  <c r="E1148" i="16"/>
  <c r="E1147" i="16"/>
  <c r="E1146" i="16"/>
  <c r="E1145" i="16"/>
  <c r="E1144" i="16"/>
  <c r="E1143" i="16"/>
  <c r="E1142" i="16"/>
  <c r="E1141" i="16"/>
  <c r="E1140" i="16"/>
  <c r="E1139" i="16"/>
  <c r="E1138" i="16"/>
  <c r="E1137" i="16"/>
  <c r="E1136" i="16"/>
  <c r="E1135" i="16"/>
  <c r="E1134" i="16"/>
  <c r="E1133" i="16"/>
  <c r="E1132" i="16"/>
  <c r="E1131" i="16"/>
  <c r="E1130" i="16"/>
  <c r="E1129" i="16"/>
  <c r="E1128" i="16"/>
  <c r="E1127" i="16"/>
  <c r="E1126" i="16"/>
  <c r="E1125" i="16"/>
  <c r="E1124" i="16"/>
  <c r="E1123" i="16"/>
  <c r="E1122" i="16"/>
  <c r="E1121" i="16"/>
  <c r="E1120" i="16"/>
  <c r="E1119" i="16"/>
  <c r="E1118" i="16"/>
  <c r="E1117" i="16"/>
  <c r="E1116" i="16"/>
  <c r="E1115" i="16"/>
  <c r="E1114" i="16"/>
  <c r="E1113" i="16"/>
  <c r="E1112" i="16"/>
  <c r="E1111" i="16"/>
  <c r="E1110" i="16"/>
  <c r="E1109" i="16"/>
  <c r="E1108" i="16"/>
  <c r="E1107" i="16"/>
  <c r="E1106" i="16"/>
  <c r="E1105" i="16"/>
  <c r="E1104" i="16"/>
  <c r="E1103" i="16"/>
  <c r="E1102" i="16"/>
  <c r="E1101" i="16"/>
  <c r="E1100" i="16"/>
  <c r="E1099" i="16"/>
  <c r="E1098" i="16"/>
  <c r="E1097" i="16"/>
  <c r="E1096" i="16"/>
  <c r="E1095" i="16"/>
  <c r="E1094" i="16"/>
  <c r="E1093" i="16"/>
  <c r="E1092" i="16"/>
  <c r="E1091" i="16"/>
  <c r="E1090" i="16"/>
  <c r="E1089" i="16"/>
  <c r="E1088" i="16"/>
  <c r="E1087" i="16"/>
  <c r="E1086" i="16"/>
  <c r="E1085" i="16"/>
  <c r="E1084" i="16"/>
  <c r="E1083" i="16"/>
  <c r="E1082" i="16"/>
  <c r="E1081" i="16"/>
  <c r="E1080" i="16"/>
  <c r="E1079" i="16"/>
  <c r="E1078" i="16"/>
  <c r="E1077" i="16"/>
  <c r="E1076" i="16"/>
  <c r="E1075" i="16"/>
  <c r="E1074" i="16"/>
  <c r="E1073" i="16"/>
  <c r="E1072" i="16"/>
  <c r="E1071" i="16"/>
  <c r="E1070" i="16"/>
  <c r="E1069" i="16"/>
  <c r="E1068" i="16"/>
  <c r="E1067" i="16"/>
  <c r="E1066" i="16"/>
  <c r="E1065" i="16"/>
  <c r="E1064" i="16"/>
  <c r="E1063" i="16"/>
  <c r="E1062" i="16"/>
  <c r="E1061" i="16"/>
  <c r="E1060" i="16"/>
  <c r="E1059" i="16"/>
  <c r="E1058" i="16"/>
  <c r="E1057" i="16"/>
  <c r="E1056" i="16"/>
  <c r="E1055" i="16"/>
  <c r="E1054" i="16"/>
  <c r="E1053" i="16"/>
  <c r="E1052" i="16"/>
  <c r="E1051" i="16"/>
  <c r="E1050" i="16"/>
  <c r="E1049" i="16"/>
  <c r="E1048" i="16"/>
  <c r="E1047" i="16"/>
  <c r="E1046" i="16"/>
  <c r="E1045" i="16"/>
  <c r="E1044" i="16"/>
  <c r="E1043" i="16"/>
  <c r="E1042" i="16"/>
  <c r="E1041" i="16"/>
  <c r="E1040" i="16"/>
  <c r="E1039" i="16"/>
  <c r="E1038" i="16"/>
  <c r="E1037" i="16"/>
  <c r="E1036" i="16"/>
  <c r="E1035" i="16"/>
  <c r="E1034" i="16"/>
  <c r="E1033" i="16"/>
  <c r="E1032" i="16"/>
  <c r="E1031" i="16"/>
  <c r="E1030" i="16"/>
  <c r="E1029" i="16"/>
  <c r="E1028" i="16"/>
  <c r="E1027" i="16"/>
  <c r="E1026" i="16"/>
  <c r="E1025" i="16"/>
  <c r="E1024" i="16"/>
  <c r="E1023" i="16"/>
  <c r="E1022" i="16"/>
  <c r="E1021" i="16"/>
  <c r="E1020" i="16"/>
  <c r="E1019" i="16"/>
  <c r="E1018" i="16"/>
  <c r="E1017" i="16"/>
  <c r="E1016" i="16"/>
  <c r="E1015" i="16"/>
  <c r="E1014" i="16"/>
  <c r="E1013" i="16"/>
  <c r="E1012" i="16"/>
  <c r="E1011" i="16"/>
  <c r="E1010" i="16"/>
  <c r="E1009" i="16"/>
  <c r="E1008" i="16"/>
  <c r="E1007" i="16"/>
  <c r="E1006" i="16"/>
  <c r="E1005" i="16"/>
  <c r="E1004" i="16"/>
  <c r="E1003" i="16"/>
  <c r="E1002" i="16"/>
  <c r="E1001" i="16"/>
  <c r="E1000" i="16"/>
  <c r="E999" i="16"/>
  <c r="E998" i="16"/>
  <c r="E997" i="16"/>
  <c r="E996" i="16"/>
  <c r="E995" i="16"/>
  <c r="E994" i="16"/>
  <c r="E993" i="16"/>
  <c r="E992" i="16"/>
  <c r="E991" i="16"/>
  <c r="E990" i="16"/>
  <c r="E989" i="16"/>
  <c r="E988" i="16"/>
  <c r="E987" i="16"/>
  <c r="E986" i="16"/>
  <c r="E985" i="16"/>
  <c r="E984" i="16"/>
  <c r="E983" i="16"/>
  <c r="E982" i="16"/>
  <c r="E981" i="16"/>
  <c r="E980" i="16"/>
  <c r="E979" i="16"/>
  <c r="E978" i="16"/>
  <c r="E977" i="16"/>
  <c r="E976" i="16"/>
  <c r="E975" i="16"/>
  <c r="E974" i="16"/>
  <c r="E973" i="16"/>
  <c r="E972" i="16"/>
  <c r="E971" i="16"/>
  <c r="E970" i="16"/>
  <c r="E969" i="16"/>
  <c r="E968" i="16"/>
  <c r="E967" i="16"/>
  <c r="E966" i="16"/>
  <c r="E965" i="16"/>
  <c r="E964" i="16"/>
  <c r="E963" i="16"/>
  <c r="E962" i="16"/>
  <c r="E961" i="16"/>
  <c r="E960" i="16"/>
  <c r="E959" i="16"/>
  <c r="E958" i="16"/>
  <c r="E957" i="16"/>
  <c r="E956" i="16"/>
  <c r="E955" i="16"/>
  <c r="E954" i="16"/>
  <c r="E953" i="16"/>
  <c r="E952" i="16"/>
  <c r="E951" i="16"/>
  <c r="E950" i="16"/>
  <c r="E949" i="16"/>
  <c r="E948" i="16"/>
  <c r="E947" i="16"/>
  <c r="E946" i="16"/>
  <c r="E945" i="16"/>
  <c r="E944" i="16"/>
  <c r="E943" i="16"/>
  <c r="E942" i="16"/>
  <c r="E941" i="16"/>
  <c r="E940" i="16"/>
  <c r="E939" i="16"/>
  <c r="E938" i="16"/>
  <c r="E937" i="16"/>
  <c r="E936" i="16"/>
  <c r="E935" i="16"/>
  <c r="E934" i="16"/>
  <c r="E933" i="16"/>
  <c r="E932" i="16"/>
  <c r="E931" i="16"/>
  <c r="E930" i="16"/>
  <c r="E929" i="16"/>
  <c r="E928" i="16"/>
  <c r="E927" i="16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A77" i="16"/>
  <c r="A1" i="1"/>
  <c r="U2" i="7"/>
  <c r="C2" i="14"/>
  <c r="R228" i="18"/>
  <c r="Q228" i="18"/>
  <c r="P228" i="18"/>
  <c r="O228" i="18"/>
  <c r="N228" i="18"/>
  <c r="M228" i="18"/>
  <c r="L228" i="18"/>
  <c r="K228" i="18"/>
  <c r="R227" i="18"/>
  <c r="Q227" i="18"/>
  <c r="P227" i="18"/>
  <c r="O227" i="18"/>
  <c r="N227" i="18"/>
  <c r="M227" i="18"/>
  <c r="L227" i="18"/>
  <c r="K227" i="18"/>
  <c r="R226" i="18"/>
  <c r="Q226" i="18"/>
  <c r="P226" i="18"/>
  <c r="O226" i="18"/>
  <c r="N226" i="18"/>
  <c r="M226" i="18"/>
  <c r="L226" i="18"/>
  <c r="K226" i="18"/>
  <c r="R225" i="18"/>
  <c r="Q225" i="18"/>
  <c r="P225" i="18"/>
  <c r="O225" i="18"/>
  <c r="N225" i="18"/>
  <c r="M225" i="18"/>
  <c r="L225" i="18"/>
  <c r="K225" i="18"/>
  <c r="R224" i="18"/>
  <c r="Q224" i="18"/>
  <c r="P224" i="18"/>
  <c r="O224" i="18"/>
  <c r="N224" i="18"/>
  <c r="M224" i="18"/>
  <c r="L224" i="18"/>
  <c r="K224" i="18"/>
  <c r="R223" i="18"/>
  <c r="Q223" i="18"/>
  <c r="P223" i="18"/>
  <c r="O223" i="18"/>
  <c r="N223" i="18"/>
  <c r="M223" i="18"/>
  <c r="L223" i="18"/>
  <c r="K223" i="18"/>
  <c r="R222" i="18"/>
  <c r="Q222" i="18"/>
  <c r="P222" i="18"/>
  <c r="O222" i="18"/>
  <c r="N222" i="18"/>
  <c r="M222" i="18"/>
  <c r="L222" i="18"/>
  <c r="K222" i="18"/>
  <c r="S222" i="18"/>
  <c r="U222" i="18"/>
  <c r="R221" i="18"/>
  <c r="Q221" i="18"/>
  <c r="P221" i="18"/>
  <c r="O221" i="18"/>
  <c r="N221" i="18"/>
  <c r="M221" i="18"/>
  <c r="L221" i="18"/>
  <c r="K221" i="18"/>
  <c r="R220" i="18"/>
  <c r="Q220" i="18"/>
  <c r="P220" i="18"/>
  <c r="O220" i="18"/>
  <c r="N220" i="18"/>
  <c r="M220" i="18"/>
  <c r="L220" i="18"/>
  <c r="K220" i="18"/>
  <c r="R219" i="18"/>
  <c r="Q219" i="18"/>
  <c r="P219" i="18"/>
  <c r="O219" i="18"/>
  <c r="T219" i="18"/>
  <c r="V219" i="18"/>
  <c r="N219" i="18"/>
  <c r="M219" i="18"/>
  <c r="L219" i="18"/>
  <c r="K219" i="18"/>
  <c r="R218" i="18"/>
  <c r="Q218" i="18"/>
  <c r="P218" i="18"/>
  <c r="O218" i="18"/>
  <c r="N218" i="18"/>
  <c r="M218" i="18"/>
  <c r="L218" i="18"/>
  <c r="K218" i="18"/>
  <c r="R217" i="18"/>
  <c r="Q217" i="18"/>
  <c r="P217" i="18"/>
  <c r="O217" i="18"/>
  <c r="N217" i="18"/>
  <c r="M217" i="18"/>
  <c r="L217" i="18"/>
  <c r="K217" i="18"/>
  <c r="S217" i="18"/>
  <c r="U217" i="18"/>
  <c r="R216" i="18"/>
  <c r="Q216" i="18"/>
  <c r="P216" i="18"/>
  <c r="O216" i="18"/>
  <c r="N216" i="18"/>
  <c r="M216" i="18"/>
  <c r="L216" i="18"/>
  <c r="K216" i="18"/>
  <c r="R215" i="18"/>
  <c r="Q215" i="18"/>
  <c r="P215" i="18"/>
  <c r="O215" i="18"/>
  <c r="T215" i="18"/>
  <c r="V215" i="18"/>
  <c r="N215" i="18"/>
  <c r="M215" i="18"/>
  <c r="L215" i="18"/>
  <c r="K215" i="18"/>
  <c r="R214" i="18"/>
  <c r="Q214" i="18"/>
  <c r="P214" i="18"/>
  <c r="O214" i="18"/>
  <c r="N214" i="18"/>
  <c r="M214" i="18"/>
  <c r="L214" i="18"/>
  <c r="K214" i="18"/>
  <c r="R213" i="18"/>
  <c r="Q213" i="18"/>
  <c r="P213" i="18"/>
  <c r="O213" i="18"/>
  <c r="N213" i="18"/>
  <c r="M213" i="18"/>
  <c r="L213" i="18"/>
  <c r="K213" i="18"/>
  <c r="S213" i="18"/>
  <c r="U213" i="18"/>
  <c r="R212" i="18"/>
  <c r="Q212" i="18"/>
  <c r="P212" i="18"/>
  <c r="O212" i="18"/>
  <c r="N212" i="18"/>
  <c r="M212" i="18"/>
  <c r="L212" i="18"/>
  <c r="K212" i="18"/>
  <c r="R211" i="18"/>
  <c r="Q211" i="18"/>
  <c r="P211" i="18"/>
  <c r="O211" i="18"/>
  <c r="N211" i="18"/>
  <c r="M211" i="18"/>
  <c r="L211" i="18"/>
  <c r="K211" i="18"/>
  <c r="R210" i="18"/>
  <c r="Q210" i="18"/>
  <c r="P210" i="18"/>
  <c r="O210" i="18"/>
  <c r="N210" i="18"/>
  <c r="M210" i="18"/>
  <c r="L210" i="18"/>
  <c r="K210" i="18"/>
  <c r="R209" i="18"/>
  <c r="Q209" i="18"/>
  <c r="P209" i="18"/>
  <c r="O209" i="18"/>
  <c r="N209" i="18"/>
  <c r="M209" i="18"/>
  <c r="L209" i="18"/>
  <c r="K209" i="18"/>
  <c r="R208" i="18"/>
  <c r="Q208" i="18"/>
  <c r="P208" i="18"/>
  <c r="O208" i="18"/>
  <c r="N208" i="18"/>
  <c r="M208" i="18"/>
  <c r="L208" i="18"/>
  <c r="K208" i="18"/>
  <c r="S208" i="18"/>
  <c r="U208" i="18"/>
  <c r="R207" i="18"/>
  <c r="Q207" i="18"/>
  <c r="P207" i="18"/>
  <c r="O207" i="18"/>
  <c r="T207" i="18"/>
  <c r="V207" i="18"/>
  <c r="N207" i="18"/>
  <c r="M207" i="18"/>
  <c r="L207" i="18"/>
  <c r="K207" i="18"/>
  <c r="S207" i="18"/>
  <c r="U207" i="18"/>
  <c r="R206" i="18"/>
  <c r="Q206" i="18"/>
  <c r="P206" i="18"/>
  <c r="O206" i="18"/>
  <c r="N206" i="18"/>
  <c r="M206" i="18"/>
  <c r="L206" i="18"/>
  <c r="K206" i="18"/>
  <c r="S206" i="18"/>
  <c r="U206" i="18"/>
  <c r="R205" i="18"/>
  <c r="Q205" i="18"/>
  <c r="P205" i="18"/>
  <c r="O205" i="18"/>
  <c r="T205" i="18"/>
  <c r="V205" i="18"/>
  <c r="N205" i="18"/>
  <c r="M205" i="18"/>
  <c r="L205" i="18"/>
  <c r="K205" i="18"/>
  <c r="S205" i="18"/>
  <c r="U205" i="18"/>
  <c r="R204" i="18"/>
  <c r="Q204" i="18"/>
  <c r="P204" i="18"/>
  <c r="O204" i="18"/>
  <c r="N204" i="18"/>
  <c r="M204" i="18"/>
  <c r="L204" i="18"/>
  <c r="K204" i="18"/>
  <c r="S204" i="18"/>
  <c r="U204" i="18"/>
  <c r="R203" i="18"/>
  <c r="Q203" i="18"/>
  <c r="P203" i="18"/>
  <c r="O203" i="18"/>
  <c r="T203" i="18"/>
  <c r="V203" i="18"/>
  <c r="N203" i="18"/>
  <c r="M203" i="18"/>
  <c r="L203" i="18"/>
  <c r="K203" i="18"/>
  <c r="S203" i="18"/>
  <c r="U203" i="18"/>
  <c r="R202" i="18"/>
  <c r="Q202" i="18"/>
  <c r="P202" i="18"/>
  <c r="O202" i="18"/>
  <c r="T202" i="18"/>
  <c r="N202" i="18"/>
  <c r="M202" i="18"/>
  <c r="L202" i="18"/>
  <c r="K202" i="18"/>
  <c r="S202" i="18"/>
  <c r="U202" i="18"/>
  <c r="R201" i="18"/>
  <c r="Q201" i="18"/>
  <c r="P201" i="18"/>
  <c r="O201" i="18"/>
  <c r="T201" i="18"/>
  <c r="V201" i="18"/>
  <c r="N201" i="18"/>
  <c r="M201" i="18"/>
  <c r="L201" i="18"/>
  <c r="K201" i="18"/>
  <c r="S201" i="18"/>
  <c r="U201" i="18"/>
  <c r="R200" i="18"/>
  <c r="Q200" i="18"/>
  <c r="P200" i="18"/>
  <c r="O200" i="18"/>
  <c r="T200" i="18"/>
  <c r="V200" i="18"/>
  <c r="N200" i="18"/>
  <c r="M200" i="18"/>
  <c r="L200" i="18"/>
  <c r="K200" i="18"/>
  <c r="S200" i="18"/>
  <c r="U200" i="18"/>
  <c r="R199" i="18"/>
  <c r="Q199" i="18"/>
  <c r="P199" i="18"/>
  <c r="O199" i="18"/>
  <c r="T199" i="18"/>
  <c r="V199" i="18"/>
  <c r="N199" i="18"/>
  <c r="M199" i="18"/>
  <c r="L199" i="18"/>
  <c r="K199" i="18"/>
  <c r="S199" i="18"/>
  <c r="U199" i="18"/>
  <c r="R198" i="18"/>
  <c r="Q198" i="18"/>
  <c r="P198" i="18"/>
  <c r="O198" i="18"/>
  <c r="N198" i="18"/>
  <c r="M198" i="18"/>
  <c r="L198" i="18"/>
  <c r="K198" i="18"/>
  <c r="S198" i="18"/>
  <c r="U198" i="18"/>
  <c r="R197" i="18"/>
  <c r="Q197" i="18"/>
  <c r="P197" i="18"/>
  <c r="O197" i="18"/>
  <c r="T197" i="18"/>
  <c r="V197" i="18"/>
  <c r="N197" i="18"/>
  <c r="M197" i="18"/>
  <c r="L197" i="18"/>
  <c r="K197" i="18"/>
  <c r="R196" i="18"/>
  <c r="Q196" i="18"/>
  <c r="P196" i="18"/>
  <c r="O196" i="18"/>
  <c r="N196" i="18"/>
  <c r="M196" i="18"/>
  <c r="L196" i="18"/>
  <c r="K196" i="18"/>
  <c r="S196" i="18"/>
  <c r="U196" i="18"/>
  <c r="R195" i="18"/>
  <c r="Q195" i="18"/>
  <c r="P195" i="18"/>
  <c r="O195" i="18"/>
  <c r="T195" i="18"/>
  <c r="V195" i="18"/>
  <c r="N195" i="18"/>
  <c r="M195" i="18"/>
  <c r="L195" i="18"/>
  <c r="K195" i="18"/>
  <c r="R194" i="18"/>
  <c r="Q194" i="18"/>
  <c r="P194" i="18"/>
  <c r="O194" i="18"/>
  <c r="N194" i="18"/>
  <c r="M194" i="18"/>
  <c r="L194" i="18"/>
  <c r="K194" i="18"/>
  <c r="R193" i="18"/>
  <c r="Q193" i="18"/>
  <c r="P193" i="18"/>
  <c r="O193" i="18"/>
  <c r="T193" i="18"/>
  <c r="V193" i="18"/>
  <c r="N193" i="18"/>
  <c r="M193" i="18"/>
  <c r="L193" i="18"/>
  <c r="K193" i="18"/>
  <c r="S193" i="18"/>
  <c r="U193" i="18"/>
  <c r="R192" i="18"/>
  <c r="Q192" i="18"/>
  <c r="P192" i="18"/>
  <c r="O192" i="18"/>
  <c r="N192" i="18"/>
  <c r="M192" i="18"/>
  <c r="L192" i="18"/>
  <c r="K192" i="18"/>
  <c r="S192" i="18"/>
  <c r="U192" i="18"/>
  <c r="R191" i="18"/>
  <c r="Q191" i="18"/>
  <c r="P191" i="18"/>
  <c r="O191" i="18"/>
  <c r="T191" i="18"/>
  <c r="V191" i="18"/>
  <c r="N191" i="18"/>
  <c r="M191" i="18"/>
  <c r="L191" i="18"/>
  <c r="K191" i="18"/>
  <c r="S191" i="18"/>
  <c r="U191" i="18"/>
  <c r="R190" i="18"/>
  <c r="Q190" i="18"/>
  <c r="P190" i="18"/>
  <c r="O190" i="18"/>
  <c r="N190" i="18"/>
  <c r="M190" i="18"/>
  <c r="L190" i="18"/>
  <c r="K190" i="18"/>
  <c r="R189" i="18"/>
  <c r="Q189" i="18"/>
  <c r="P189" i="18"/>
  <c r="O189" i="18"/>
  <c r="T189" i="18"/>
  <c r="V189" i="18"/>
  <c r="N189" i="18"/>
  <c r="M189" i="18"/>
  <c r="L189" i="18"/>
  <c r="K189" i="18"/>
  <c r="S189" i="18"/>
  <c r="U189" i="18"/>
  <c r="R188" i="18"/>
  <c r="Q188" i="18"/>
  <c r="P188" i="18"/>
  <c r="O188" i="18"/>
  <c r="N188" i="18"/>
  <c r="M188" i="18"/>
  <c r="L188" i="18"/>
  <c r="K188" i="18"/>
  <c r="S188" i="18"/>
  <c r="U188" i="18"/>
  <c r="R187" i="18"/>
  <c r="Q187" i="18"/>
  <c r="P187" i="18"/>
  <c r="O187" i="18"/>
  <c r="N187" i="18"/>
  <c r="M187" i="18"/>
  <c r="L187" i="18"/>
  <c r="K187" i="18"/>
  <c r="R186" i="18"/>
  <c r="Q186" i="18"/>
  <c r="P186" i="18"/>
  <c r="O186" i="18"/>
  <c r="N186" i="18"/>
  <c r="M186" i="18"/>
  <c r="L186" i="18"/>
  <c r="K186" i="18"/>
  <c r="R185" i="18"/>
  <c r="Q185" i="18"/>
  <c r="P185" i="18"/>
  <c r="O185" i="18"/>
  <c r="N185" i="18"/>
  <c r="M185" i="18"/>
  <c r="L185" i="18"/>
  <c r="K185" i="18"/>
  <c r="S185" i="18"/>
  <c r="U185" i="18"/>
  <c r="R184" i="18"/>
  <c r="Q184" i="18"/>
  <c r="P184" i="18"/>
  <c r="O184" i="18"/>
  <c r="N184" i="18"/>
  <c r="M184" i="18"/>
  <c r="L184" i="18"/>
  <c r="K184" i="18"/>
  <c r="R183" i="18"/>
  <c r="Q183" i="18"/>
  <c r="P183" i="18"/>
  <c r="O183" i="18"/>
  <c r="T183" i="18"/>
  <c r="V183" i="18"/>
  <c r="N183" i="18"/>
  <c r="M183" i="18"/>
  <c r="L183" i="18"/>
  <c r="K183" i="18"/>
  <c r="R182" i="18"/>
  <c r="Q182" i="18"/>
  <c r="P182" i="18"/>
  <c r="O182" i="18"/>
  <c r="N182" i="18"/>
  <c r="M182" i="18"/>
  <c r="L182" i="18"/>
  <c r="K182" i="18"/>
  <c r="R181" i="18"/>
  <c r="Q181" i="18"/>
  <c r="P181" i="18"/>
  <c r="O181" i="18"/>
  <c r="T181" i="18"/>
  <c r="V181" i="18"/>
  <c r="N181" i="18"/>
  <c r="M181" i="18"/>
  <c r="L181" i="18"/>
  <c r="K181" i="18"/>
  <c r="R180" i="18"/>
  <c r="Q180" i="18"/>
  <c r="P180" i="18"/>
  <c r="O180" i="18"/>
  <c r="N180" i="18"/>
  <c r="M180" i="18"/>
  <c r="L180" i="18"/>
  <c r="K180" i="18"/>
  <c r="R179" i="18"/>
  <c r="Q179" i="18"/>
  <c r="P179" i="18"/>
  <c r="O179" i="18"/>
  <c r="N179" i="18"/>
  <c r="M179" i="18"/>
  <c r="L179" i="18"/>
  <c r="K179" i="18"/>
  <c r="S179" i="18"/>
  <c r="U179" i="18"/>
  <c r="R178" i="18"/>
  <c r="Q178" i="18"/>
  <c r="P178" i="18"/>
  <c r="O178" i="18"/>
  <c r="N178" i="18"/>
  <c r="M178" i="18"/>
  <c r="L178" i="18"/>
  <c r="K178" i="18"/>
  <c r="R177" i="18"/>
  <c r="Q177" i="18"/>
  <c r="P177" i="18"/>
  <c r="O177" i="18"/>
  <c r="N177" i="18"/>
  <c r="M177" i="18"/>
  <c r="L177" i="18"/>
  <c r="K177" i="18"/>
  <c r="S177" i="18"/>
  <c r="U177" i="18"/>
  <c r="R176" i="18"/>
  <c r="Q176" i="18"/>
  <c r="P176" i="18"/>
  <c r="O176" i="18"/>
  <c r="N176" i="18"/>
  <c r="M176" i="18"/>
  <c r="L176" i="18"/>
  <c r="K176" i="18"/>
  <c r="R175" i="18"/>
  <c r="Q175" i="18"/>
  <c r="P175" i="18"/>
  <c r="O175" i="18"/>
  <c r="N175" i="18"/>
  <c r="M175" i="18"/>
  <c r="L175" i="18"/>
  <c r="K175" i="18"/>
  <c r="R174" i="18"/>
  <c r="Q174" i="18"/>
  <c r="P174" i="18"/>
  <c r="O174" i="18"/>
  <c r="N174" i="18"/>
  <c r="M174" i="18"/>
  <c r="L174" i="18"/>
  <c r="K174" i="18"/>
  <c r="S174" i="18"/>
  <c r="R173" i="18"/>
  <c r="Q173" i="18"/>
  <c r="P173" i="18"/>
  <c r="O173" i="18"/>
  <c r="T173" i="18"/>
  <c r="V173" i="18"/>
  <c r="N173" i="18"/>
  <c r="M173" i="18"/>
  <c r="L173" i="18"/>
  <c r="K173" i="18"/>
  <c r="R172" i="18"/>
  <c r="Q172" i="18"/>
  <c r="P172" i="18"/>
  <c r="O172" i="18"/>
  <c r="N172" i="18"/>
  <c r="M172" i="18"/>
  <c r="L172" i="18"/>
  <c r="K172" i="18"/>
  <c r="S172" i="18"/>
  <c r="U172" i="18"/>
  <c r="R171" i="18"/>
  <c r="Q171" i="18"/>
  <c r="P171" i="18"/>
  <c r="O171" i="18"/>
  <c r="T171" i="18"/>
  <c r="N171" i="18"/>
  <c r="M171" i="18"/>
  <c r="L171" i="18"/>
  <c r="K171" i="18"/>
  <c r="S171" i="18"/>
  <c r="U171" i="18"/>
  <c r="R170" i="18"/>
  <c r="Q170" i="18"/>
  <c r="P170" i="18"/>
  <c r="O170" i="18"/>
  <c r="N170" i="18"/>
  <c r="M170" i="18"/>
  <c r="L170" i="18"/>
  <c r="K170" i="18"/>
  <c r="R169" i="18"/>
  <c r="Q169" i="18"/>
  <c r="P169" i="18"/>
  <c r="O169" i="18"/>
  <c r="N169" i="18"/>
  <c r="M169" i="18"/>
  <c r="L169" i="18"/>
  <c r="K169" i="18"/>
  <c r="S169" i="18"/>
  <c r="U169" i="18"/>
  <c r="R168" i="18"/>
  <c r="Q168" i="18"/>
  <c r="P168" i="18"/>
  <c r="O168" i="18"/>
  <c r="T168" i="18"/>
  <c r="N168" i="18"/>
  <c r="M168" i="18"/>
  <c r="L168" i="18"/>
  <c r="K168" i="18"/>
  <c r="S168" i="18"/>
  <c r="R167" i="18"/>
  <c r="Q167" i="18"/>
  <c r="P167" i="18"/>
  <c r="O167" i="18"/>
  <c r="T167" i="18"/>
  <c r="V167" i="18"/>
  <c r="N167" i="18"/>
  <c r="M167" i="18"/>
  <c r="L167" i="18"/>
  <c r="K167" i="18"/>
  <c r="S167" i="18"/>
  <c r="U167" i="18"/>
  <c r="R166" i="18"/>
  <c r="Q166" i="18"/>
  <c r="P166" i="18"/>
  <c r="O166" i="18"/>
  <c r="T166" i="18"/>
  <c r="V166" i="18"/>
  <c r="N166" i="18"/>
  <c r="M166" i="18"/>
  <c r="L166" i="18"/>
  <c r="K166" i="18"/>
  <c r="R165" i="18"/>
  <c r="Q165" i="18"/>
  <c r="P165" i="18"/>
  <c r="O165" i="18"/>
  <c r="N165" i="18"/>
  <c r="M165" i="18"/>
  <c r="L165" i="18"/>
  <c r="K165" i="18"/>
  <c r="S165" i="18"/>
  <c r="U165" i="18"/>
  <c r="R164" i="18"/>
  <c r="Q164" i="18"/>
  <c r="P164" i="18"/>
  <c r="O164" i="18"/>
  <c r="N164" i="18"/>
  <c r="M164" i="18"/>
  <c r="L164" i="18"/>
  <c r="K164" i="18"/>
  <c r="S164" i="18"/>
  <c r="U164" i="18"/>
  <c r="R163" i="18"/>
  <c r="Q163" i="18"/>
  <c r="P163" i="18"/>
  <c r="O163" i="18"/>
  <c r="T163" i="18"/>
  <c r="V163" i="18"/>
  <c r="N163" i="18"/>
  <c r="M163" i="18"/>
  <c r="L163" i="18"/>
  <c r="K163" i="18"/>
  <c r="S163" i="18"/>
  <c r="U163" i="18"/>
  <c r="R162" i="18"/>
  <c r="Q162" i="18"/>
  <c r="P162" i="18"/>
  <c r="O162" i="18"/>
  <c r="N162" i="18"/>
  <c r="M162" i="18"/>
  <c r="L162" i="18"/>
  <c r="K162" i="18"/>
  <c r="R161" i="18"/>
  <c r="Q161" i="18"/>
  <c r="P161" i="18"/>
  <c r="O161" i="18"/>
  <c r="T161" i="18"/>
  <c r="V161" i="18"/>
  <c r="N161" i="18"/>
  <c r="M161" i="18"/>
  <c r="L161" i="18"/>
  <c r="K161" i="18"/>
  <c r="S161" i="18"/>
  <c r="U161" i="18"/>
  <c r="R160" i="18"/>
  <c r="Q160" i="18"/>
  <c r="P160" i="18"/>
  <c r="O160" i="18"/>
  <c r="N160" i="18"/>
  <c r="M160" i="18"/>
  <c r="L160" i="18"/>
  <c r="K160" i="18"/>
  <c r="S160" i="18"/>
  <c r="U160" i="18"/>
  <c r="R159" i="18"/>
  <c r="Q159" i="18"/>
  <c r="P159" i="18"/>
  <c r="O159" i="18"/>
  <c r="T159" i="18"/>
  <c r="V159" i="18"/>
  <c r="N159" i="18"/>
  <c r="M159" i="18"/>
  <c r="L159" i="18"/>
  <c r="K159" i="18"/>
  <c r="S159" i="18"/>
  <c r="U159" i="18"/>
  <c r="R158" i="18"/>
  <c r="Q158" i="18"/>
  <c r="P158" i="18"/>
  <c r="O158" i="18"/>
  <c r="N158" i="18"/>
  <c r="M158" i="18"/>
  <c r="L158" i="18"/>
  <c r="K158" i="18"/>
  <c r="R157" i="18"/>
  <c r="Q157" i="18"/>
  <c r="P157" i="18"/>
  <c r="O157" i="18"/>
  <c r="T157" i="18"/>
  <c r="N157" i="18"/>
  <c r="M157" i="18"/>
  <c r="L157" i="18"/>
  <c r="K157" i="18"/>
  <c r="S157" i="18"/>
  <c r="U157" i="18"/>
  <c r="R156" i="18"/>
  <c r="Q156" i="18"/>
  <c r="P156" i="18"/>
  <c r="O156" i="18"/>
  <c r="N156" i="18"/>
  <c r="M156" i="18"/>
  <c r="L156" i="18"/>
  <c r="K156" i="18"/>
  <c r="R155" i="18"/>
  <c r="Q155" i="18"/>
  <c r="P155" i="18"/>
  <c r="O155" i="18"/>
  <c r="T155" i="18"/>
  <c r="V155" i="18"/>
  <c r="N155" i="18"/>
  <c r="M155" i="18"/>
  <c r="L155" i="18"/>
  <c r="K155" i="18"/>
  <c r="R154" i="18"/>
  <c r="Q154" i="18"/>
  <c r="P154" i="18"/>
  <c r="O154" i="18"/>
  <c r="N154" i="18"/>
  <c r="M154" i="18"/>
  <c r="L154" i="18"/>
  <c r="K154" i="18"/>
  <c r="R153" i="18"/>
  <c r="Q153" i="18"/>
  <c r="P153" i="18"/>
  <c r="O153" i="18"/>
  <c r="T153" i="18"/>
  <c r="V153" i="18"/>
  <c r="N153" i="18"/>
  <c r="M153" i="18"/>
  <c r="L153" i="18"/>
  <c r="K153" i="18"/>
  <c r="R152" i="18"/>
  <c r="Q152" i="18"/>
  <c r="P152" i="18"/>
  <c r="O152" i="18"/>
  <c r="N152" i="18"/>
  <c r="M152" i="18"/>
  <c r="L152" i="18"/>
  <c r="K152" i="18"/>
  <c r="S152" i="18"/>
  <c r="U152" i="18"/>
  <c r="R151" i="18"/>
  <c r="Q151" i="18"/>
  <c r="P151" i="18"/>
  <c r="O151" i="18"/>
  <c r="T151" i="18"/>
  <c r="N151" i="18"/>
  <c r="M151" i="18"/>
  <c r="L151" i="18"/>
  <c r="K151" i="18"/>
  <c r="S151" i="18"/>
  <c r="U151" i="18"/>
  <c r="R150" i="18"/>
  <c r="Q150" i="18"/>
  <c r="P150" i="18"/>
  <c r="O150" i="18"/>
  <c r="N150" i="18"/>
  <c r="M150" i="18"/>
  <c r="L150" i="18"/>
  <c r="K150" i="18"/>
  <c r="R149" i="18"/>
  <c r="Q149" i="18"/>
  <c r="P149" i="18"/>
  <c r="O149" i="18"/>
  <c r="N149" i="18"/>
  <c r="M149" i="18"/>
  <c r="L149" i="18"/>
  <c r="K149" i="18"/>
  <c r="S149" i="18"/>
  <c r="U149" i="18"/>
  <c r="R148" i="18"/>
  <c r="Q148" i="18"/>
  <c r="P148" i="18"/>
  <c r="O148" i="18"/>
  <c r="N148" i="18"/>
  <c r="M148" i="18"/>
  <c r="L148" i="18"/>
  <c r="K148" i="18"/>
  <c r="R147" i="18"/>
  <c r="Q147" i="18"/>
  <c r="P147" i="18"/>
  <c r="O147" i="18"/>
  <c r="N147" i="18"/>
  <c r="M147" i="18"/>
  <c r="L147" i="18"/>
  <c r="K147" i="18"/>
  <c r="R146" i="18"/>
  <c r="Q146" i="18"/>
  <c r="P146" i="18"/>
  <c r="O146" i="18"/>
  <c r="N146" i="18"/>
  <c r="M146" i="18"/>
  <c r="L146" i="18"/>
  <c r="K146" i="18"/>
  <c r="R145" i="18"/>
  <c r="O145" i="18"/>
  <c r="Q145" i="18"/>
  <c r="P145" i="18"/>
  <c r="N145" i="18"/>
  <c r="M145" i="18"/>
  <c r="L145" i="18"/>
  <c r="K145" i="18"/>
  <c r="R144" i="18"/>
  <c r="Q144" i="18"/>
  <c r="P144" i="18"/>
  <c r="O144" i="18"/>
  <c r="N144" i="18"/>
  <c r="M144" i="18"/>
  <c r="L144" i="18"/>
  <c r="K144" i="18"/>
  <c r="S144" i="18"/>
  <c r="U144" i="18"/>
  <c r="R143" i="18"/>
  <c r="Q143" i="18"/>
  <c r="P143" i="18"/>
  <c r="O143" i="18"/>
  <c r="N143" i="18"/>
  <c r="M143" i="18"/>
  <c r="L143" i="18"/>
  <c r="K143" i="18"/>
  <c r="S143" i="18"/>
  <c r="U143" i="18"/>
  <c r="R142" i="18"/>
  <c r="Q142" i="18"/>
  <c r="P142" i="18"/>
  <c r="O142" i="18"/>
  <c r="N142" i="18"/>
  <c r="M142" i="18"/>
  <c r="L142" i="18"/>
  <c r="K142" i="18"/>
  <c r="R141" i="18"/>
  <c r="Q141" i="18"/>
  <c r="P141" i="18"/>
  <c r="O141" i="18"/>
  <c r="N141" i="18"/>
  <c r="M141" i="18"/>
  <c r="L141" i="18"/>
  <c r="K141" i="18"/>
  <c r="S141" i="18"/>
  <c r="U141" i="18"/>
  <c r="R140" i="18"/>
  <c r="Q140" i="18"/>
  <c r="P140" i="18"/>
  <c r="O140" i="18"/>
  <c r="N140" i="18"/>
  <c r="M140" i="18"/>
  <c r="L140" i="18"/>
  <c r="K140" i="18"/>
  <c r="R139" i="18"/>
  <c r="Q139" i="18"/>
  <c r="P139" i="18"/>
  <c r="O139" i="18"/>
  <c r="T139" i="18"/>
  <c r="V139" i="18"/>
  <c r="N139" i="18"/>
  <c r="M139" i="18"/>
  <c r="L139" i="18"/>
  <c r="K139" i="18"/>
  <c r="R138" i="18"/>
  <c r="Q138" i="18"/>
  <c r="P138" i="18"/>
  <c r="O138" i="18"/>
  <c r="N138" i="18"/>
  <c r="M138" i="18"/>
  <c r="L138" i="18"/>
  <c r="K138" i="18"/>
  <c r="R137" i="18"/>
  <c r="Q137" i="18"/>
  <c r="P137" i="18"/>
  <c r="O137" i="18"/>
  <c r="T137" i="18"/>
  <c r="V137" i="18"/>
  <c r="N137" i="18"/>
  <c r="M137" i="18"/>
  <c r="L137" i="18"/>
  <c r="K137" i="18"/>
  <c r="R136" i="18"/>
  <c r="Q136" i="18"/>
  <c r="P136" i="18"/>
  <c r="O136" i="18"/>
  <c r="N136" i="18"/>
  <c r="M136" i="18"/>
  <c r="L136" i="18"/>
  <c r="K136" i="18"/>
  <c r="S136" i="18"/>
  <c r="U136" i="18"/>
  <c r="R135" i="18"/>
  <c r="Q135" i="18"/>
  <c r="P135" i="18"/>
  <c r="O135" i="18"/>
  <c r="N135" i="18"/>
  <c r="M135" i="18"/>
  <c r="L135" i="18"/>
  <c r="K135" i="18"/>
  <c r="S135" i="18"/>
  <c r="U135" i="18"/>
  <c r="R134" i="18"/>
  <c r="Q134" i="18"/>
  <c r="P134" i="18"/>
  <c r="O134" i="18"/>
  <c r="N134" i="18"/>
  <c r="M134" i="18"/>
  <c r="L134" i="18"/>
  <c r="K134" i="18"/>
  <c r="R133" i="18"/>
  <c r="Q133" i="18"/>
  <c r="P133" i="18"/>
  <c r="O133" i="18"/>
  <c r="T133" i="18"/>
  <c r="V133" i="18"/>
  <c r="N133" i="18"/>
  <c r="M133" i="18"/>
  <c r="L133" i="18"/>
  <c r="K133" i="18"/>
  <c r="S133" i="18"/>
  <c r="U133" i="18"/>
  <c r="R132" i="18"/>
  <c r="Q132" i="18"/>
  <c r="P132" i="18"/>
  <c r="O132" i="18"/>
  <c r="N132" i="18"/>
  <c r="M132" i="18"/>
  <c r="L132" i="18"/>
  <c r="K132" i="18"/>
  <c r="S132" i="18"/>
  <c r="U132" i="18"/>
  <c r="R131" i="18"/>
  <c r="Q131" i="18"/>
  <c r="P131" i="18"/>
  <c r="O131" i="18"/>
  <c r="T131" i="18"/>
  <c r="V131" i="18"/>
  <c r="N131" i="18"/>
  <c r="M131" i="18"/>
  <c r="L131" i="18"/>
  <c r="K131" i="18"/>
  <c r="S131" i="18"/>
  <c r="U131" i="18"/>
  <c r="R130" i="18"/>
  <c r="Q130" i="18"/>
  <c r="P130" i="18"/>
  <c r="O130" i="18"/>
  <c r="N130" i="18"/>
  <c r="M130" i="18"/>
  <c r="L130" i="18"/>
  <c r="K130" i="18"/>
  <c r="R129" i="18"/>
  <c r="Q129" i="18"/>
  <c r="P129" i="18"/>
  <c r="O129" i="18"/>
  <c r="T129" i="18"/>
  <c r="V129" i="18"/>
  <c r="N129" i="18"/>
  <c r="M129" i="18"/>
  <c r="L129" i="18"/>
  <c r="K129" i="18"/>
  <c r="S129" i="18"/>
  <c r="U129" i="18"/>
  <c r="R128" i="18"/>
  <c r="Q128" i="18"/>
  <c r="P128" i="18"/>
  <c r="O128" i="18"/>
  <c r="N128" i="18"/>
  <c r="M128" i="18"/>
  <c r="L128" i="18"/>
  <c r="K128" i="18"/>
  <c r="R127" i="18"/>
  <c r="Q127" i="18"/>
  <c r="P127" i="18"/>
  <c r="O127" i="18"/>
  <c r="T127" i="18"/>
  <c r="V127" i="18"/>
  <c r="N127" i="18"/>
  <c r="M127" i="18"/>
  <c r="L127" i="18"/>
  <c r="K127" i="18"/>
  <c r="S127" i="18"/>
  <c r="U127" i="18"/>
  <c r="R126" i="18"/>
  <c r="Q126" i="18"/>
  <c r="P126" i="18"/>
  <c r="O126" i="18"/>
  <c r="N126" i="18"/>
  <c r="M126" i="18"/>
  <c r="L126" i="18"/>
  <c r="K126" i="18"/>
  <c r="R125" i="18"/>
  <c r="Q125" i="18"/>
  <c r="P125" i="18"/>
  <c r="O125" i="18"/>
  <c r="T125" i="18"/>
  <c r="V125" i="18"/>
  <c r="N125" i="18"/>
  <c r="M125" i="18"/>
  <c r="L125" i="18"/>
  <c r="K125" i="18"/>
  <c r="S125" i="18"/>
  <c r="U125" i="18"/>
  <c r="R124" i="18"/>
  <c r="Q124" i="18"/>
  <c r="P124" i="18"/>
  <c r="O124" i="18"/>
  <c r="N124" i="18"/>
  <c r="M124" i="18"/>
  <c r="L124" i="18"/>
  <c r="K124" i="18"/>
  <c r="S124" i="18"/>
  <c r="U124" i="18"/>
  <c r="R123" i="18"/>
  <c r="Q123" i="18"/>
  <c r="P123" i="18"/>
  <c r="O123" i="18"/>
  <c r="T123" i="18"/>
  <c r="V123" i="18"/>
  <c r="N123" i="18"/>
  <c r="M123" i="18"/>
  <c r="L123" i="18"/>
  <c r="K123" i="18"/>
  <c r="S123" i="18"/>
  <c r="U123" i="18"/>
  <c r="R122" i="18"/>
  <c r="Q122" i="18"/>
  <c r="P122" i="18"/>
  <c r="O122" i="18"/>
  <c r="N122" i="18"/>
  <c r="M122" i="18"/>
  <c r="L122" i="18"/>
  <c r="K122" i="18"/>
  <c r="R121" i="18"/>
  <c r="Q121" i="18"/>
  <c r="P121" i="18"/>
  <c r="O121" i="18"/>
  <c r="T121" i="18"/>
  <c r="V121" i="18"/>
  <c r="N121" i="18"/>
  <c r="M121" i="18"/>
  <c r="L121" i="18"/>
  <c r="K121" i="18"/>
  <c r="S121" i="18"/>
  <c r="U121" i="18"/>
  <c r="R120" i="18"/>
  <c r="Q120" i="18"/>
  <c r="P120" i="18"/>
  <c r="O120" i="18"/>
  <c r="N120" i="18"/>
  <c r="M120" i="18"/>
  <c r="L120" i="18"/>
  <c r="K120" i="18"/>
  <c r="S120" i="18"/>
  <c r="U120" i="18"/>
  <c r="R119" i="18"/>
  <c r="Q119" i="18"/>
  <c r="P119" i="18"/>
  <c r="O119" i="18"/>
  <c r="T119" i="18"/>
  <c r="V119" i="18"/>
  <c r="N119" i="18"/>
  <c r="M119" i="18"/>
  <c r="L119" i="18"/>
  <c r="K119" i="18"/>
  <c r="S119" i="18"/>
  <c r="U119" i="18"/>
  <c r="R118" i="18"/>
  <c r="Q118" i="18"/>
  <c r="P118" i="18"/>
  <c r="O118" i="18"/>
  <c r="N118" i="18"/>
  <c r="M118" i="18"/>
  <c r="L118" i="18"/>
  <c r="K118" i="18"/>
  <c r="R117" i="18"/>
  <c r="Q117" i="18"/>
  <c r="P117" i="18"/>
  <c r="O117" i="18"/>
  <c r="T117" i="18"/>
  <c r="V117" i="18"/>
  <c r="N117" i="18"/>
  <c r="M117" i="18"/>
  <c r="L117" i="18"/>
  <c r="K117" i="18"/>
  <c r="S117" i="18"/>
  <c r="U117" i="18"/>
  <c r="R116" i="18"/>
  <c r="Q116" i="18"/>
  <c r="P116" i="18"/>
  <c r="O116" i="18"/>
  <c r="N116" i="18"/>
  <c r="M116" i="18"/>
  <c r="L116" i="18"/>
  <c r="K116" i="18"/>
  <c r="S116" i="18"/>
  <c r="U116" i="18"/>
  <c r="R115" i="18"/>
  <c r="Q115" i="18"/>
  <c r="P115" i="18"/>
  <c r="O115" i="18"/>
  <c r="T115" i="18"/>
  <c r="V115" i="18"/>
  <c r="N115" i="18"/>
  <c r="M115" i="18"/>
  <c r="L115" i="18"/>
  <c r="K115" i="18"/>
  <c r="S115" i="18"/>
  <c r="U115" i="18"/>
  <c r="R114" i="18"/>
  <c r="Q114" i="18"/>
  <c r="P114" i="18"/>
  <c r="O114" i="18"/>
  <c r="N114" i="18"/>
  <c r="M114" i="18"/>
  <c r="L114" i="18"/>
  <c r="K114" i="18"/>
  <c r="R113" i="18"/>
  <c r="Q113" i="18"/>
  <c r="P113" i="18"/>
  <c r="O113" i="18"/>
  <c r="T113" i="18"/>
  <c r="V113" i="18"/>
  <c r="N113" i="18"/>
  <c r="M113" i="18"/>
  <c r="L113" i="18"/>
  <c r="K113" i="18"/>
  <c r="S113" i="18"/>
  <c r="U113" i="18"/>
  <c r="R112" i="18"/>
  <c r="Q112" i="18"/>
  <c r="P112" i="18"/>
  <c r="O112" i="18"/>
  <c r="N112" i="18"/>
  <c r="M112" i="18"/>
  <c r="L112" i="18"/>
  <c r="K112" i="18"/>
  <c r="S112" i="18"/>
  <c r="U112" i="18"/>
  <c r="R111" i="18"/>
  <c r="Q111" i="18"/>
  <c r="P111" i="18"/>
  <c r="O111" i="18"/>
  <c r="T111" i="18"/>
  <c r="V111" i="18"/>
  <c r="N111" i="18"/>
  <c r="M111" i="18"/>
  <c r="L111" i="18"/>
  <c r="K111" i="18"/>
  <c r="S111" i="18"/>
  <c r="U111" i="18"/>
  <c r="R110" i="18"/>
  <c r="Q110" i="18"/>
  <c r="P110" i="18"/>
  <c r="O110" i="18"/>
  <c r="N110" i="18"/>
  <c r="M110" i="18"/>
  <c r="L110" i="18"/>
  <c r="K110" i="18"/>
  <c r="R109" i="18"/>
  <c r="Q109" i="18"/>
  <c r="P109" i="18"/>
  <c r="T109" i="18"/>
  <c r="O109" i="18"/>
  <c r="N109" i="18"/>
  <c r="M109" i="18"/>
  <c r="L109" i="18"/>
  <c r="K109" i="18"/>
  <c r="S109" i="18"/>
  <c r="U109" i="18"/>
  <c r="R108" i="18"/>
  <c r="Q108" i="18"/>
  <c r="P108" i="18"/>
  <c r="O108" i="18"/>
  <c r="N108" i="18"/>
  <c r="M108" i="18"/>
  <c r="L108" i="18"/>
  <c r="S108" i="18"/>
  <c r="K108" i="18"/>
  <c r="R107" i="18"/>
  <c r="Q107" i="18"/>
  <c r="P107" i="18"/>
  <c r="O107" i="18"/>
  <c r="T107" i="18"/>
  <c r="V107" i="18"/>
  <c r="N107" i="18"/>
  <c r="M107" i="18"/>
  <c r="L107" i="18"/>
  <c r="S107" i="18"/>
  <c r="K107" i="18"/>
  <c r="R106" i="18"/>
  <c r="Q106" i="18"/>
  <c r="P106" i="18"/>
  <c r="O106" i="18"/>
  <c r="N106" i="18"/>
  <c r="M106" i="18"/>
  <c r="L106" i="18"/>
  <c r="K106" i="18"/>
  <c r="R105" i="18"/>
  <c r="Q105" i="18"/>
  <c r="P105" i="18"/>
  <c r="O105" i="18"/>
  <c r="T105" i="18"/>
  <c r="V105" i="18"/>
  <c r="N105" i="18"/>
  <c r="M105" i="18"/>
  <c r="L105" i="18"/>
  <c r="S105" i="18"/>
  <c r="K105" i="18"/>
  <c r="R104" i="18"/>
  <c r="Q104" i="18"/>
  <c r="P104" i="18"/>
  <c r="O104" i="18"/>
  <c r="N104" i="18"/>
  <c r="M104" i="18"/>
  <c r="L104" i="18"/>
  <c r="K104" i="18"/>
  <c r="S104" i="18"/>
  <c r="U104" i="18"/>
  <c r="R103" i="18"/>
  <c r="Q103" i="18"/>
  <c r="P103" i="18"/>
  <c r="T103" i="18"/>
  <c r="O103" i="18"/>
  <c r="N103" i="18"/>
  <c r="M103" i="18"/>
  <c r="L103" i="18"/>
  <c r="K103" i="18"/>
  <c r="S103" i="18"/>
  <c r="U103" i="18"/>
  <c r="R102" i="18"/>
  <c r="Q102" i="18"/>
  <c r="P102" i="18"/>
  <c r="O102" i="18"/>
  <c r="N102" i="18"/>
  <c r="M102" i="18"/>
  <c r="L102" i="18"/>
  <c r="K102" i="18"/>
  <c r="R101" i="18"/>
  <c r="Q101" i="18"/>
  <c r="P101" i="18"/>
  <c r="O101" i="18"/>
  <c r="N101" i="18"/>
  <c r="M101" i="18"/>
  <c r="L101" i="18"/>
  <c r="K101" i="18"/>
  <c r="S101" i="18"/>
  <c r="U101" i="18"/>
  <c r="R100" i="18"/>
  <c r="Q100" i="18"/>
  <c r="P100" i="18"/>
  <c r="O100" i="18"/>
  <c r="N100" i="18"/>
  <c r="M100" i="18"/>
  <c r="L100" i="18"/>
  <c r="K100" i="18"/>
  <c r="R99" i="18"/>
  <c r="Q99" i="18"/>
  <c r="P99" i="18"/>
  <c r="O99" i="18"/>
  <c r="T99" i="18"/>
  <c r="V99" i="18"/>
  <c r="N99" i="18"/>
  <c r="M99" i="18"/>
  <c r="L99" i="18"/>
  <c r="K99" i="18"/>
  <c r="R98" i="18"/>
  <c r="Q98" i="18"/>
  <c r="P98" i="18"/>
  <c r="O98" i="18"/>
  <c r="N98" i="18"/>
  <c r="M98" i="18"/>
  <c r="L98" i="18"/>
  <c r="K98" i="18"/>
  <c r="R97" i="18"/>
  <c r="Q97" i="18"/>
  <c r="P97" i="18"/>
  <c r="O97" i="18"/>
  <c r="T97" i="18"/>
  <c r="V97" i="18"/>
  <c r="N97" i="18"/>
  <c r="M97" i="18"/>
  <c r="L97" i="18"/>
  <c r="K97" i="18"/>
  <c r="R96" i="18"/>
  <c r="Q96" i="18"/>
  <c r="P96" i="18"/>
  <c r="O96" i="18"/>
  <c r="N96" i="18"/>
  <c r="M96" i="18"/>
  <c r="L96" i="18"/>
  <c r="K96" i="18"/>
  <c r="S96" i="18"/>
  <c r="U96" i="18"/>
  <c r="R95" i="18"/>
  <c r="Q95" i="18"/>
  <c r="P95" i="18"/>
  <c r="O95" i="18"/>
  <c r="N95" i="18"/>
  <c r="M95" i="18"/>
  <c r="L95" i="18"/>
  <c r="K95" i="18"/>
  <c r="S95" i="18"/>
  <c r="U95" i="18"/>
  <c r="R94" i="18"/>
  <c r="Q94" i="18"/>
  <c r="P94" i="18"/>
  <c r="T94" i="18"/>
  <c r="O94" i="18"/>
  <c r="N94" i="18"/>
  <c r="M94" i="18"/>
  <c r="L94" i="18"/>
  <c r="K94" i="18"/>
  <c r="R93" i="18"/>
  <c r="Q93" i="18"/>
  <c r="P93" i="18"/>
  <c r="O93" i="18"/>
  <c r="N93" i="18"/>
  <c r="M93" i="18"/>
  <c r="L93" i="18"/>
  <c r="K93" i="18"/>
  <c r="S93" i="18"/>
  <c r="U93" i="18"/>
  <c r="R92" i="18"/>
  <c r="Q92" i="18"/>
  <c r="P92" i="18"/>
  <c r="O92" i="18"/>
  <c r="N92" i="18"/>
  <c r="M92" i="18"/>
  <c r="L92" i="18"/>
  <c r="K92" i="18"/>
  <c r="R91" i="18"/>
  <c r="Q91" i="18"/>
  <c r="P91" i="18"/>
  <c r="O91" i="18"/>
  <c r="T91" i="18"/>
  <c r="V91" i="18"/>
  <c r="N91" i="18"/>
  <c r="M91" i="18"/>
  <c r="L91" i="18"/>
  <c r="K91" i="18"/>
  <c r="R90" i="18"/>
  <c r="Q90" i="18"/>
  <c r="P90" i="18"/>
  <c r="O90" i="18"/>
  <c r="N90" i="18"/>
  <c r="M90" i="18"/>
  <c r="L90" i="18"/>
  <c r="K90" i="18"/>
  <c r="R89" i="18"/>
  <c r="Q89" i="18"/>
  <c r="P89" i="18"/>
  <c r="O89" i="18"/>
  <c r="T89" i="18"/>
  <c r="V89" i="18"/>
  <c r="N89" i="18"/>
  <c r="M89" i="18"/>
  <c r="L89" i="18"/>
  <c r="S89" i="18"/>
  <c r="K89" i="18"/>
  <c r="R88" i="18"/>
  <c r="Q88" i="18"/>
  <c r="P88" i="18"/>
  <c r="O88" i="18"/>
  <c r="N88" i="18"/>
  <c r="M88" i="18"/>
  <c r="L88" i="18"/>
  <c r="K88" i="18"/>
  <c r="S88" i="18"/>
  <c r="U88" i="18"/>
  <c r="R87" i="18"/>
  <c r="Q87" i="18"/>
  <c r="P87" i="18"/>
  <c r="T87" i="18"/>
  <c r="O87" i="18"/>
  <c r="N87" i="18"/>
  <c r="M87" i="18"/>
  <c r="L87" i="18"/>
  <c r="K87" i="18"/>
  <c r="S87" i="18"/>
  <c r="U87" i="18"/>
  <c r="R86" i="18"/>
  <c r="Q86" i="18"/>
  <c r="P86" i="18"/>
  <c r="T86" i="18"/>
  <c r="O86" i="18"/>
  <c r="N86" i="18"/>
  <c r="M86" i="18"/>
  <c r="L86" i="18"/>
  <c r="K86" i="18"/>
  <c r="R85" i="18"/>
  <c r="Q85" i="18"/>
  <c r="P85" i="18"/>
  <c r="O85" i="18"/>
  <c r="N85" i="18"/>
  <c r="M85" i="18"/>
  <c r="L85" i="18"/>
  <c r="K85" i="18"/>
  <c r="S85" i="18"/>
  <c r="U85" i="18"/>
  <c r="R84" i="18"/>
  <c r="Q84" i="18"/>
  <c r="P84" i="18"/>
  <c r="O84" i="18"/>
  <c r="N84" i="18"/>
  <c r="M84" i="18"/>
  <c r="L84" i="18"/>
  <c r="K84" i="18"/>
  <c r="R83" i="18"/>
  <c r="Q83" i="18"/>
  <c r="P83" i="18"/>
  <c r="O83" i="18"/>
  <c r="T83" i="18"/>
  <c r="V83" i="18"/>
  <c r="N83" i="18"/>
  <c r="M83" i="18"/>
  <c r="L83" i="18"/>
  <c r="K83" i="18"/>
  <c r="R82" i="18"/>
  <c r="Q82" i="18"/>
  <c r="P82" i="18"/>
  <c r="O82" i="18"/>
  <c r="N82" i="18"/>
  <c r="M82" i="18"/>
  <c r="L82" i="18"/>
  <c r="K82" i="18"/>
  <c r="R81" i="18"/>
  <c r="Q81" i="18"/>
  <c r="P81" i="18"/>
  <c r="O81" i="18"/>
  <c r="T81" i="18"/>
  <c r="V81" i="18"/>
  <c r="N81" i="18"/>
  <c r="M81" i="18"/>
  <c r="L81" i="18"/>
  <c r="K81" i="18"/>
  <c r="R80" i="18"/>
  <c r="Q80" i="18"/>
  <c r="P80" i="18"/>
  <c r="O80" i="18"/>
  <c r="N80" i="18"/>
  <c r="M80" i="18"/>
  <c r="L80" i="18"/>
  <c r="K80" i="18"/>
  <c r="S80" i="18"/>
  <c r="U80" i="18"/>
  <c r="R79" i="18"/>
  <c r="Q79" i="18"/>
  <c r="P79" i="18"/>
  <c r="O79" i="18"/>
  <c r="N79" i="18"/>
  <c r="M79" i="18"/>
  <c r="L79" i="18"/>
  <c r="K79" i="18"/>
  <c r="S79" i="18"/>
  <c r="U79" i="18"/>
  <c r="R78" i="18"/>
  <c r="Q78" i="18"/>
  <c r="P78" i="18"/>
  <c r="T78" i="18"/>
  <c r="O78" i="18"/>
  <c r="N78" i="18"/>
  <c r="M78" i="18"/>
  <c r="L78" i="18"/>
  <c r="K78" i="18"/>
  <c r="R77" i="18"/>
  <c r="Q77" i="18"/>
  <c r="P77" i="18"/>
  <c r="O77" i="18"/>
  <c r="N77" i="18"/>
  <c r="M77" i="18"/>
  <c r="L77" i="18"/>
  <c r="K77" i="18"/>
  <c r="R76" i="18"/>
  <c r="Q76" i="18"/>
  <c r="P76" i="18"/>
  <c r="O76" i="18"/>
  <c r="N76" i="18"/>
  <c r="M76" i="18"/>
  <c r="L76" i="18"/>
  <c r="K76" i="18"/>
  <c r="S76" i="18"/>
  <c r="U76" i="18"/>
  <c r="R75" i="18"/>
  <c r="Q75" i="18"/>
  <c r="P75" i="18"/>
  <c r="O75" i="18"/>
  <c r="T75" i="18"/>
  <c r="V75" i="18"/>
  <c r="N75" i="18"/>
  <c r="M75" i="18"/>
  <c r="L75" i="18"/>
  <c r="K75" i="18"/>
  <c r="S75" i="18"/>
  <c r="U75" i="18"/>
  <c r="R74" i="18"/>
  <c r="Q74" i="18"/>
  <c r="P74" i="18"/>
  <c r="O74" i="18"/>
  <c r="N74" i="18"/>
  <c r="M74" i="18"/>
  <c r="L74" i="18"/>
  <c r="K74" i="18"/>
  <c r="R73" i="18"/>
  <c r="Q73" i="18"/>
  <c r="P73" i="18"/>
  <c r="O73" i="18"/>
  <c r="N73" i="18"/>
  <c r="M73" i="18"/>
  <c r="L73" i="18"/>
  <c r="K73" i="18"/>
  <c r="R72" i="18"/>
  <c r="Q72" i="18"/>
  <c r="P72" i="18"/>
  <c r="O72" i="18"/>
  <c r="N72" i="18"/>
  <c r="M72" i="18"/>
  <c r="L72" i="18"/>
  <c r="K72" i="18"/>
  <c r="R71" i="18"/>
  <c r="Q71" i="18"/>
  <c r="P71" i="18"/>
  <c r="O71" i="18"/>
  <c r="N71" i="18"/>
  <c r="M71" i="18"/>
  <c r="L71" i="18"/>
  <c r="K71" i="18"/>
  <c r="R70" i="18"/>
  <c r="Q70" i="18"/>
  <c r="P70" i="18"/>
  <c r="T70" i="18"/>
  <c r="O70" i="18"/>
  <c r="N70" i="18"/>
  <c r="M70" i="18"/>
  <c r="L70" i="18"/>
  <c r="K70" i="18"/>
  <c r="R69" i="18"/>
  <c r="Q69" i="18"/>
  <c r="P69" i="18"/>
  <c r="T69" i="18"/>
  <c r="O69" i="18"/>
  <c r="N69" i="18"/>
  <c r="M69" i="18"/>
  <c r="L69" i="18"/>
  <c r="K69" i="18"/>
  <c r="S69" i="18"/>
  <c r="U69" i="18"/>
  <c r="R68" i="18"/>
  <c r="Q68" i="18"/>
  <c r="P68" i="18"/>
  <c r="O68" i="18"/>
  <c r="N68" i="18"/>
  <c r="M68" i="18"/>
  <c r="L68" i="18"/>
  <c r="S68" i="18"/>
  <c r="K68" i="18"/>
  <c r="R67" i="18"/>
  <c r="Q67" i="18"/>
  <c r="P67" i="18"/>
  <c r="O67" i="18"/>
  <c r="T67" i="18"/>
  <c r="V67" i="18"/>
  <c r="N67" i="18"/>
  <c r="M67" i="18"/>
  <c r="L67" i="18"/>
  <c r="S67" i="18"/>
  <c r="K67" i="18"/>
  <c r="R66" i="18"/>
  <c r="Q66" i="18"/>
  <c r="P66" i="18"/>
  <c r="T66" i="18"/>
  <c r="O66" i="18"/>
  <c r="N66" i="18"/>
  <c r="M66" i="18"/>
  <c r="L66" i="18"/>
  <c r="K66" i="18"/>
  <c r="R65" i="18"/>
  <c r="Q65" i="18"/>
  <c r="P65" i="18"/>
  <c r="O65" i="18"/>
  <c r="N65" i="18"/>
  <c r="M65" i="18"/>
  <c r="L65" i="18"/>
  <c r="K65" i="18"/>
  <c r="R64" i="18"/>
  <c r="Q64" i="18"/>
  <c r="P64" i="18"/>
  <c r="O64" i="18"/>
  <c r="N64" i="18"/>
  <c r="M64" i="18"/>
  <c r="L64" i="18"/>
  <c r="K64" i="18"/>
  <c r="R63" i="18"/>
  <c r="Q63" i="18"/>
  <c r="P63" i="18"/>
  <c r="T63" i="18"/>
  <c r="O63" i="18"/>
  <c r="N63" i="18"/>
  <c r="M63" i="18"/>
  <c r="L63" i="18"/>
  <c r="K63" i="18"/>
  <c r="R62" i="18"/>
  <c r="Q62" i="18"/>
  <c r="P62" i="18"/>
  <c r="O62" i="18"/>
  <c r="T62" i="18"/>
  <c r="V62" i="18"/>
  <c r="N62" i="18"/>
  <c r="M62" i="18"/>
  <c r="L62" i="18"/>
  <c r="K62" i="18"/>
  <c r="R61" i="18"/>
  <c r="Q61" i="18"/>
  <c r="P61" i="18"/>
  <c r="T61" i="18"/>
  <c r="O61" i="18"/>
  <c r="N61" i="18"/>
  <c r="M61" i="18"/>
  <c r="L61" i="18"/>
  <c r="K61" i="18"/>
  <c r="S61" i="18"/>
  <c r="U61" i="18"/>
  <c r="R60" i="18"/>
  <c r="Q60" i="18"/>
  <c r="P60" i="18"/>
  <c r="O60" i="18"/>
  <c r="T60" i="18"/>
  <c r="V60" i="18"/>
  <c r="N60" i="18"/>
  <c r="M60" i="18"/>
  <c r="L60" i="18"/>
  <c r="K60" i="18"/>
  <c r="S60" i="18"/>
  <c r="U60" i="18"/>
  <c r="R59" i="18"/>
  <c r="Q59" i="18"/>
  <c r="P59" i="18"/>
  <c r="O59" i="18"/>
  <c r="T59" i="18"/>
  <c r="V59" i="18"/>
  <c r="N59" i="18"/>
  <c r="M59" i="18"/>
  <c r="L59" i="18"/>
  <c r="K59" i="18"/>
  <c r="R58" i="18"/>
  <c r="Q58" i="18"/>
  <c r="P58" i="18"/>
  <c r="O58" i="18"/>
  <c r="T58" i="18"/>
  <c r="V58" i="18"/>
  <c r="N58" i="18"/>
  <c r="M58" i="18"/>
  <c r="L58" i="18"/>
  <c r="K58" i="18"/>
  <c r="S58" i="18"/>
  <c r="U58" i="18"/>
  <c r="R57" i="18"/>
  <c r="Q57" i="18"/>
  <c r="P57" i="18"/>
  <c r="O57" i="18"/>
  <c r="T57" i="18"/>
  <c r="V57" i="18"/>
  <c r="N57" i="18"/>
  <c r="M57" i="18"/>
  <c r="L57" i="18"/>
  <c r="K57" i="18"/>
  <c r="R56" i="18"/>
  <c r="Q56" i="18"/>
  <c r="P56" i="18"/>
  <c r="O56" i="18"/>
  <c r="N56" i="18"/>
  <c r="M56" i="18"/>
  <c r="L56" i="18"/>
  <c r="S56" i="18"/>
  <c r="K56" i="18"/>
  <c r="R55" i="18"/>
  <c r="Q55" i="18"/>
  <c r="P55" i="18"/>
  <c r="O55" i="18"/>
  <c r="T55" i="18"/>
  <c r="V55" i="18"/>
  <c r="N55" i="18"/>
  <c r="M55" i="18"/>
  <c r="L55" i="18"/>
  <c r="K55" i="18"/>
  <c r="R54" i="18"/>
  <c r="Q54" i="18"/>
  <c r="P54" i="18"/>
  <c r="O54" i="18"/>
  <c r="N54" i="18"/>
  <c r="M54" i="18"/>
  <c r="L54" i="18"/>
  <c r="S54" i="18"/>
  <c r="K54" i="18"/>
  <c r="R53" i="18"/>
  <c r="Q53" i="18"/>
  <c r="P53" i="18"/>
  <c r="O53" i="18"/>
  <c r="T53" i="18"/>
  <c r="V53" i="18"/>
  <c r="N53" i="18"/>
  <c r="M53" i="18"/>
  <c r="L53" i="18"/>
  <c r="K53" i="18"/>
  <c r="R52" i="18"/>
  <c r="Q52" i="18"/>
  <c r="P52" i="18"/>
  <c r="O52" i="18"/>
  <c r="T52" i="18"/>
  <c r="V52" i="18"/>
  <c r="N52" i="18"/>
  <c r="M52" i="18"/>
  <c r="L52" i="18"/>
  <c r="K52" i="18"/>
  <c r="R51" i="18"/>
  <c r="Q51" i="18"/>
  <c r="P51" i="18"/>
  <c r="O51" i="18"/>
  <c r="T51" i="18"/>
  <c r="V51" i="18"/>
  <c r="N51" i="18"/>
  <c r="M51" i="18"/>
  <c r="L51" i="18"/>
  <c r="K51" i="18"/>
  <c r="S51" i="18"/>
  <c r="U51" i="18"/>
  <c r="R50" i="18"/>
  <c r="Q50" i="18"/>
  <c r="P50" i="18"/>
  <c r="O50" i="18"/>
  <c r="N50" i="18"/>
  <c r="M50" i="18"/>
  <c r="L50" i="18"/>
  <c r="K50" i="18"/>
  <c r="R49" i="18"/>
  <c r="Q49" i="18"/>
  <c r="P49" i="18"/>
  <c r="O49" i="18"/>
  <c r="T49" i="18"/>
  <c r="V49" i="18"/>
  <c r="N49" i="18"/>
  <c r="M49" i="18"/>
  <c r="L49" i="18"/>
  <c r="K49" i="18"/>
  <c r="R48" i="18"/>
  <c r="Q48" i="18"/>
  <c r="P48" i="18"/>
  <c r="T48" i="18"/>
  <c r="O48" i="18"/>
  <c r="N48" i="18"/>
  <c r="M48" i="18"/>
  <c r="L48" i="18"/>
  <c r="K48" i="18"/>
  <c r="R47" i="18"/>
  <c r="Q47" i="18"/>
  <c r="P47" i="18"/>
  <c r="O47" i="18"/>
  <c r="T47" i="18"/>
  <c r="V47" i="18"/>
  <c r="N47" i="18"/>
  <c r="M47" i="18"/>
  <c r="L47" i="18"/>
  <c r="S47" i="18"/>
  <c r="K47" i="18"/>
  <c r="R46" i="18"/>
  <c r="Q46" i="18"/>
  <c r="P46" i="18"/>
  <c r="T46" i="18"/>
  <c r="O46" i="18"/>
  <c r="N46" i="18"/>
  <c r="M46" i="18"/>
  <c r="L46" i="18"/>
  <c r="K46" i="18"/>
  <c r="S46" i="18"/>
  <c r="U46" i="18"/>
  <c r="R45" i="18"/>
  <c r="Q45" i="18"/>
  <c r="P45" i="18"/>
  <c r="O45" i="18"/>
  <c r="T45" i="18"/>
  <c r="V45" i="18"/>
  <c r="N45" i="18"/>
  <c r="M45" i="18"/>
  <c r="L45" i="18"/>
  <c r="S45" i="18"/>
  <c r="K45" i="18"/>
  <c r="R44" i="18"/>
  <c r="Q44" i="18"/>
  <c r="P44" i="18"/>
  <c r="O44" i="18"/>
  <c r="N44" i="18"/>
  <c r="M44" i="18"/>
  <c r="L44" i="18"/>
  <c r="K44" i="18"/>
  <c r="S44" i="18"/>
  <c r="U44" i="18"/>
  <c r="R43" i="18"/>
  <c r="Q43" i="18"/>
  <c r="P43" i="18"/>
  <c r="O43" i="18"/>
  <c r="T43" i="18"/>
  <c r="V43" i="18"/>
  <c r="N43" i="18"/>
  <c r="M43" i="18"/>
  <c r="L43" i="18"/>
  <c r="K43" i="18"/>
  <c r="R42" i="18"/>
  <c r="Q42" i="18"/>
  <c r="P42" i="18"/>
  <c r="O42" i="18"/>
  <c r="N42" i="18"/>
  <c r="M42" i="18"/>
  <c r="L42" i="18"/>
  <c r="K42" i="18"/>
  <c r="S42" i="18"/>
  <c r="U42" i="18"/>
  <c r="R41" i="18"/>
  <c r="Q41" i="18"/>
  <c r="P41" i="18"/>
  <c r="O41" i="18"/>
  <c r="T41" i="18"/>
  <c r="V41" i="18"/>
  <c r="N41" i="18"/>
  <c r="M41" i="18"/>
  <c r="L41" i="18"/>
  <c r="K41" i="18"/>
  <c r="R40" i="18"/>
  <c r="Q40" i="18"/>
  <c r="P40" i="18"/>
  <c r="O40" i="18"/>
  <c r="N40" i="18"/>
  <c r="M40" i="18"/>
  <c r="L40" i="18"/>
  <c r="S40" i="18"/>
  <c r="K40" i="18"/>
  <c r="R39" i="18"/>
  <c r="Q39" i="18"/>
  <c r="P39" i="18"/>
  <c r="O39" i="18"/>
  <c r="T39" i="18"/>
  <c r="V39" i="18"/>
  <c r="N39" i="18"/>
  <c r="M39" i="18"/>
  <c r="L39" i="18"/>
  <c r="K39" i="18"/>
  <c r="R38" i="18"/>
  <c r="Q38" i="18"/>
  <c r="P38" i="18"/>
  <c r="O38" i="18"/>
  <c r="N38" i="18"/>
  <c r="M38" i="18"/>
  <c r="L38" i="18"/>
  <c r="S38" i="18"/>
  <c r="K38" i="18"/>
  <c r="R37" i="18"/>
  <c r="Q37" i="18"/>
  <c r="P37" i="18"/>
  <c r="O37" i="18"/>
  <c r="T37" i="18"/>
  <c r="V37" i="18"/>
  <c r="N37" i="18"/>
  <c r="M37" i="18"/>
  <c r="L37" i="18"/>
  <c r="K37" i="18"/>
  <c r="R36" i="18"/>
  <c r="Q36" i="18"/>
  <c r="P36" i="18"/>
  <c r="O36" i="18"/>
  <c r="N36" i="18"/>
  <c r="M36" i="18"/>
  <c r="L36" i="18"/>
  <c r="S36" i="18"/>
  <c r="K36" i="18"/>
  <c r="R35" i="18"/>
  <c r="Q35" i="18"/>
  <c r="P35" i="18"/>
  <c r="O35" i="18"/>
  <c r="T35" i="18"/>
  <c r="V35" i="18"/>
  <c r="N35" i="18"/>
  <c r="M35" i="18"/>
  <c r="L35" i="18"/>
  <c r="K35" i="18"/>
  <c r="R34" i="18"/>
  <c r="Q34" i="18"/>
  <c r="P34" i="18"/>
  <c r="O34" i="18"/>
  <c r="N34" i="18"/>
  <c r="M34" i="18"/>
  <c r="L34" i="18"/>
  <c r="S34" i="18"/>
  <c r="K34" i="18"/>
  <c r="R33" i="18"/>
  <c r="Q33" i="18"/>
  <c r="P33" i="18"/>
  <c r="O33" i="18"/>
  <c r="N33" i="18"/>
  <c r="M33" i="18"/>
  <c r="L33" i="18"/>
  <c r="K33" i="18"/>
  <c r="R32" i="18"/>
  <c r="Q32" i="18"/>
  <c r="P32" i="18"/>
  <c r="O32" i="18"/>
  <c r="N32" i="18"/>
  <c r="M32" i="18"/>
  <c r="L32" i="18"/>
  <c r="K32" i="18"/>
  <c r="R31" i="18"/>
  <c r="Q31" i="18"/>
  <c r="P31" i="18"/>
  <c r="O31" i="18"/>
  <c r="T31" i="18"/>
  <c r="V31" i="18"/>
  <c r="N31" i="18"/>
  <c r="M31" i="18"/>
  <c r="L31" i="18"/>
  <c r="K31" i="18"/>
  <c r="R30" i="18"/>
  <c r="Q30" i="18"/>
  <c r="P30" i="18"/>
  <c r="O30" i="18"/>
  <c r="N30" i="18"/>
  <c r="M30" i="18"/>
  <c r="L30" i="18"/>
  <c r="K30" i="18"/>
  <c r="R29" i="18"/>
  <c r="Q29" i="18"/>
  <c r="P29" i="18"/>
  <c r="O29" i="18"/>
  <c r="T29" i="18"/>
  <c r="V29" i="18"/>
  <c r="N29" i="18"/>
  <c r="M29" i="18"/>
  <c r="L29" i="18"/>
  <c r="S29" i="18"/>
  <c r="K29" i="18"/>
  <c r="R28" i="18"/>
  <c r="Q28" i="18"/>
  <c r="P28" i="18"/>
  <c r="O28" i="18"/>
  <c r="N28" i="18"/>
  <c r="M28" i="18"/>
  <c r="L28" i="18"/>
  <c r="K28" i="18"/>
  <c r="R27" i="18"/>
  <c r="Q27" i="18"/>
  <c r="P27" i="18"/>
  <c r="O27" i="18"/>
  <c r="T27" i="18"/>
  <c r="V27" i="18"/>
  <c r="N27" i="18"/>
  <c r="M27" i="18"/>
  <c r="L27" i="18"/>
  <c r="K27" i="18"/>
  <c r="R26" i="18"/>
  <c r="Q26" i="18"/>
  <c r="P26" i="18"/>
  <c r="O26" i="18"/>
  <c r="N26" i="18"/>
  <c r="M26" i="18"/>
  <c r="L26" i="18"/>
  <c r="K26" i="18"/>
  <c r="R25" i="18"/>
  <c r="Q25" i="18"/>
  <c r="P25" i="18"/>
  <c r="O25" i="18"/>
  <c r="T25" i="18"/>
  <c r="V25" i="18"/>
  <c r="N25" i="18"/>
  <c r="M25" i="18"/>
  <c r="L25" i="18"/>
  <c r="K25" i="18"/>
  <c r="R24" i="18"/>
  <c r="Q24" i="18"/>
  <c r="P24" i="18"/>
  <c r="O24" i="18"/>
  <c r="N24" i="18"/>
  <c r="M24" i="18"/>
  <c r="L24" i="18"/>
  <c r="K24" i="18"/>
  <c r="S24" i="18"/>
  <c r="U24" i="18"/>
  <c r="R23" i="18"/>
  <c r="Q23" i="18"/>
  <c r="P23" i="18"/>
  <c r="O23" i="18"/>
  <c r="T23" i="18"/>
  <c r="V23" i="18"/>
  <c r="N23" i="18"/>
  <c r="M23" i="18"/>
  <c r="L23" i="18"/>
  <c r="K23" i="18"/>
  <c r="R22" i="18"/>
  <c r="Q22" i="18"/>
  <c r="P22" i="18"/>
  <c r="O22" i="18"/>
  <c r="N22" i="18"/>
  <c r="M22" i="18"/>
  <c r="L22" i="18"/>
  <c r="K22" i="18"/>
  <c r="S22" i="18"/>
  <c r="U22" i="18"/>
  <c r="R21" i="18"/>
  <c r="Q21" i="18"/>
  <c r="P21" i="18"/>
  <c r="O21" i="18"/>
  <c r="T21" i="18"/>
  <c r="V21" i="18"/>
  <c r="N21" i="18"/>
  <c r="M21" i="18"/>
  <c r="L21" i="18"/>
  <c r="S21" i="18"/>
  <c r="K21" i="18"/>
  <c r="R20" i="18"/>
  <c r="Q20" i="18"/>
  <c r="P20" i="18"/>
  <c r="O20" i="18"/>
  <c r="T20" i="18"/>
  <c r="V20" i="18"/>
  <c r="N20" i="18"/>
  <c r="M20" i="18"/>
  <c r="L20" i="18"/>
  <c r="K20" i="18"/>
  <c r="S20" i="18"/>
  <c r="U20" i="18"/>
  <c r="R19" i="18"/>
  <c r="Q19" i="18"/>
  <c r="P19" i="18"/>
  <c r="O19" i="18"/>
  <c r="T19" i="18"/>
  <c r="V19" i="18"/>
  <c r="N19" i="18"/>
  <c r="M19" i="18"/>
  <c r="L19" i="18"/>
  <c r="K19" i="18"/>
  <c r="R18" i="18"/>
  <c r="Q18" i="18"/>
  <c r="P18" i="18"/>
  <c r="O18" i="18"/>
  <c r="N18" i="18"/>
  <c r="M18" i="18"/>
  <c r="L18" i="18"/>
  <c r="K18" i="18"/>
  <c r="R17" i="18"/>
  <c r="Q17" i="18"/>
  <c r="P17" i="18"/>
  <c r="O17" i="18"/>
  <c r="N17" i="18"/>
  <c r="M17" i="18"/>
  <c r="L17" i="18"/>
  <c r="K17" i="18"/>
  <c r="R16" i="18"/>
  <c r="Q16" i="18"/>
  <c r="P16" i="18"/>
  <c r="T16" i="18"/>
  <c r="V16" i="18"/>
  <c r="O16" i="18"/>
  <c r="N16" i="18"/>
  <c r="M16" i="18"/>
  <c r="L16" i="18"/>
  <c r="S16" i="18"/>
  <c r="K16" i="18"/>
  <c r="R15" i="18"/>
  <c r="Q15" i="18"/>
  <c r="P15" i="18"/>
  <c r="O15" i="18"/>
  <c r="T15" i="18"/>
  <c r="V15" i="18"/>
  <c r="N15" i="18"/>
  <c r="M15" i="18"/>
  <c r="L15" i="18"/>
  <c r="S15" i="18"/>
  <c r="K15" i="18"/>
  <c r="R14" i="18"/>
  <c r="Q14" i="18"/>
  <c r="P14" i="18"/>
  <c r="T14" i="18"/>
  <c r="O14" i="18"/>
  <c r="N14" i="18"/>
  <c r="M14" i="18"/>
  <c r="L14" i="18"/>
  <c r="S14" i="18"/>
  <c r="K14" i="18"/>
  <c r="R13" i="18"/>
  <c r="Q13" i="18"/>
  <c r="P13" i="18"/>
  <c r="O13" i="18"/>
  <c r="T13" i="18"/>
  <c r="V13" i="18"/>
  <c r="N13" i="18"/>
  <c r="M13" i="18"/>
  <c r="L13" i="18"/>
  <c r="S13" i="18"/>
  <c r="U13" i="18"/>
  <c r="K13" i="18"/>
  <c r="R12" i="18"/>
  <c r="Q12" i="18"/>
  <c r="P12" i="18"/>
  <c r="T12" i="18"/>
  <c r="V12" i="18"/>
  <c r="O12" i="18"/>
  <c r="N12" i="18"/>
  <c r="M12" i="18"/>
  <c r="L12" i="18"/>
  <c r="S12" i="18"/>
  <c r="K12" i="18"/>
  <c r="R11" i="18"/>
  <c r="Q11" i="18"/>
  <c r="P11" i="18"/>
  <c r="O11" i="18"/>
  <c r="T11" i="18"/>
  <c r="V11" i="18"/>
  <c r="N11" i="18"/>
  <c r="M11" i="18"/>
  <c r="L11" i="18"/>
  <c r="K11" i="18"/>
  <c r="R10" i="18"/>
  <c r="Q10" i="18"/>
  <c r="P10" i="18"/>
  <c r="O10" i="18"/>
  <c r="N10" i="18"/>
  <c r="M10" i="18"/>
  <c r="L10" i="18"/>
  <c r="S10" i="18"/>
  <c r="K10" i="18"/>
  <c r="R9" i="18"/>
  <c r="Q9" i="18"/>
  <c r="P9" i="18"/>
  <c r="O9" i="18"/>
  <c r="T9" i="18"/>
  <c r="V9" i="18"/>
  <c r="N9" i="18"/>
  <c r="M9" i="18"/>
  <c r="L9" i="18"/>
  <c r="S9" i="18"/>
  <c r="K9" i="18"/>
  <c r="R8" i="18"/>
  <c r="Q8" i="18"/>
  <c r="P8" i="18"/>
  <c r="O8" i="18"/>
  <c r="N8" i="18"/>
  <c r="M8" i="18"/>
  <c r="L8" i="18"/>
  <c r="S8" i="18"/>
  <c r="U8" i="18"/>
  <c r="K8" i="18"/>
  <c r="S195" i="18"/>
  <c r="U195" i="18"/>
  <c r="T165" i="18"/>
  <c r="V165" i="18"/>
  <c r="T147" i="18"/>
  <c r="V147" i="18"/>
  <c r="S128" i="18"/>
  <c r="U128" i="18"/>
  <c r="F2" i="9"/>
  <c r="N31" i="1"/>
  <c r="N32" i="1"/>
  <c r="V202" i="18"/>
  <c r="T210" i="18"/>
  <c r="V210" i="18"/>
  <c r="T218" i="18"/>
  <c r="V218" i="18"/>
  <c r="T204" i="18"/>
  <c r="V204" i="18"/>
  <c r="T212" i="18"/>
  <c r="V212" i="18"/>
  <c r="U9" i="18"/>
  <c r="U29" i="18"/>
  <c r="U38" i="18"/>
  <c r="U40" i="18"/>
  <c r="V61" i="18"/>
  <c r="V63" i="18"/>
  <c r="V66" i="18"/>
  <c r="U67" i="18"/>
  <c r="V78" i="18"/>
  <c r="V86" i="18"/>
  <c r="V94" i="18"/>
  <c r="V151" i="18"/>
  <c r="S153" i="18"/>
  <c r="U153" i="18"/>
  <c r="S156" i="18"/>
  <c r="U156" i="18"/>
  <c r="V157" i="18"/>
  <c r="U45" i="18"/>
  <c r="V103" i="18"/>
  <c r="U105" i="18"/>
  <c r="U107" i="18"/>
  <c r="U108" i="18"/>
  <c r="V109" i="18"/>
  <c r="V46" i="18"/>
  <c r="U47" i="18"/>
  <c r="V48" i="18"/>
  <c r="U168" i="18"/>
  <c r="V168" i="18"/>
  <c r="T169" i="18"/>
  <c r="V169" i="18"/>
  <c r="S170" i="18"/>
  <c r="U170" i="18"/>
  <c r="T170" i="18"/>
  <c r="V170" i="18"/>
  <c r="V171" i="18"/>
  <c r="T172" i="18"/>
  <c r="V172" i="18"/>
  <c r="S173" i="18"/>
  <c r="U173" i="18"/>
  <c r="U174" i="18"/>
  <c r="T217" i="18"/>
  <c r="V217" i="18"/>
  <c r="S219" i="18"/>
  <c r="U219" i="18"/>
  <c r="U68" i="18"/>
  <c r="V69" i="18"/>
  <c r="V70" i="18"/>
  <c r="T208" i="18"/>
  <c r="V208" i="18"/>
  <c r="S209" i="18"/>
  <c r="U209" i="18"/>
  <c r="T209" i="18"/>
  <c r="V209" i="18"/>
  <c r="S210" i="18"/>
  <c r="U210" i="18"/>
  <c r="S211" i="18"/>
  <c r="U211" i="18"/>
  <c r="T211" i="18"/>
  <c r="V211" i="18"/>
  <c r="S212" i="18"/>
  <c r="U212" i="18"/>
  <c r="T213" i="18"/>
  <c r="V213" i="18"/>
  <c r="T214" i="18"/>
  <c r="V214" i="18"/>
  <c r="S215" i="18"/>
  <c r="U215" i="18"/>
  <c r="S216" i="18"/>
  <c r="U216" i="18"/>
  <c r="T216" i="18"/>
  <c r="V216" i="18"/>
  <c r="T228" i="18"/>
  <c r="V228" i="18"/>
  <c r="U10" i="18"/>
  <c r="U12" i="18"/>
  <c r="U14" i="18"/>
  <c r="V14" i="18"/>
  <c r="U15" i="18"/>
  <c r="U16" i="18"/>
  <c r="U21" i="18"/>
  <c r="U34" i="18"/>
  <c r="U36" i="18"/>
  <c r="U54" i="18"/>
  <c r="U56" i="18"/>
  <c r="V87" i="18"/>
  <c r="U89" i="18"/>
  <c r="S91" i="18"/>
  <c r="U91" i="18"/>
  <c r="S92" i="18"/>
  <c r="U92" i="18"/>
  <c r="T93" i="18"/>
  <c r="V93" i="18"/>
  <c r="T95" i="18"/>
  <c r="V95" i="18"/>
  <c r="T96" i="18"/>
  <c r="V96" i="18"/>
  <c r="S97" i="18"/>
  <c r="U97" i="18"/>
  <c r="S98" i="18"/>
  <c r="U98" i="18"/>
  <c r="T98" i="18"/>
  <c r="V98" i="18"/>
  <c r="S99" i="18"/>
  <c r="U99" i="18"/>
  <c r="S100" i="18"/>
  <c r="U100" i="18"/>
  <c r="T100" i="18"/>
  <c r="V100" i="18"/>
  <c r="T101" i="18"/>
  <c r="V101" i="18"/>
  <c r="S102" i="18"/>
  <c r="U102" i="18"/>
  <c r="T110" i="18"/>
  <c r="V110" i="18"/>
  <c r="T143" i="18"/>
  <c r="V143" i="18"/>
  <c r="S145" i="18"/>
  <c r="U145" i="18"/>
  <c r="S147" i="18"/>
  <c r="U147" i="18"/>
  <c r="S148" i="18"/>
  <c r="U148" i="18"/>
  <c r="T149" i="18"/>
  <c r="V149" i="18"/>
  <c r="S183" i="18"/>
  <c r="U183" i="18"/>
  <c r="S184" i="18"/>
  <c r="U184" i="18"/>
  <c r="T185" i="18"/>
  <c r="V185" i="18"/>
  <c r="S187" i="18"/>
  <c r="U187" i="18"/>
  <c r="T187" i="18"/>
  <c r="V187" i="18"/>
  <c r="S26" i="18"/>
  <c r="U26" i="18"/>
  <c r="S28" i="18"/>
  <c r="U28" i="18"/>
  <c r="S30" i="18"/>
  <c r="U30" i="18"/>
  <c r="T30" i="18"/>
  <c r="V30" i="18"/>
  <c r="S31" i="18"/>
  <c r="U31" i="18"/>
  <c r="S32" i="18"/>
  <c r="U32" i="18"/>
  <c r="T32" i="18"/>
  <c r="V32" i="18"/>
  <c r="S41" i="18"/>
  <c r="U41" i="18"/>
  <c r="S50" i="18"/>
  <c r="U50" i="18"/>
  <c r="S52" i="18"/>
  <c r="U52" i="18"/>
  <c r="T79" i="18"/>
  <c r="V79" i="18"/>
  <c r="S81" i="18"/>
  <c r="U81" i="18"/>
  <c r="S83" i="18"/>
  <c r="U83" i="18"/>
  <c r="S84" i="18"/>
  <c r="U84" i="18"/>
  <c r="T85" i="18"/>
  <c r="V85" i="18"/>
  <c r="T135" i="18"/>
  <c r="V135" i="18"/>
  <c r="T136" i="18"/>
  <c r="V136" i="18"/>
  <c r="S137" i="18"/>
  <c r="U137" i="18"/>
  <c r="S138" i="18"/>
  <c r="U138" i="18"/>
  <c r="T138" i="18"/>
  <c r="V138" i="18"/>
  <c r="S139" i="18"/>
  <c r="U139" i="18"/>
  <c r="S140" i="18"/>
  <c r="U140" i="18"/>
  <c r="T140" i="18"/>
  <c r="V140" i="18"/>
  <c r="T141" i="18"/>
  <c r="V141" i="18"/>
  <c r="S142" i="18"/>
  <c r="U142" i="18"/>
  <c r="T142" i="18"/>
  <c r="V142" i="18"/>
  <c r="T158" i="18"/>
  <c r="V158" i="18"/>
  <c r="S175" i="18"/>
  <c r="U175" i="18"/>
  <c r="T175" i="18"/>
  <c r="V175" i="18"/>
  <c r="S176" i="18"/>
  <c r="U176" i="18"/>
  <c r="T177" i="18"/>
  <c r="V177" i="18"/>
  <c r="T179" i="18"/>
  <c r="V179" i="18"/>
  <c r="S180" i="18"/>
  <c r="U180" i="18"/>
  <c r="S181" i="18"/>
  <c r="U181" i="18"/>
  <c r="S221" i="18"/>
  <c r="U221" i="18"/>
  <c r="T221" i="18"/>
  <c r="V221" i="18"/>
  <c r="S223" i="18"/>
  <c r="U223" i="18"/>
  <c r="T223" i="18"/>
  <c r="V223" i="18"/>
  <c r="S224" i="18"/>
  <c r="U224" i="18"/>
  <c r="S225" i="18"/>
  <c r="U225" i="18"/>
  <c r="T225" i="18"/>
  <c r="V225" i="18"/>
  <c r="S226" i="18"/>
  <c r="U226" i="18"/>
  <c r="S227" i="18"/>
  <c r="U227" i="18"/>
  <c r="T227" i="18"/>
  <c r="V227" i="18"/>
  <c r="S49" i="18"/>
  <c r="U49" i="18"/>
  <c r="S53" i="18"/>
  <c r="U53" i="18"/>
  <c r="T174" i="18"/>
  <c r="V174" i="18"/>
  <c r="T182" i="18"/>
  <c r="V182" i="18"/>
  <c r="T190" i="18"/>
  <c r="V190" i="18"/>
  <c r="T220" i="18"/>
  <c r="V220" i="18"/>
  <c r="S25" i="18"/>
  <c r="U25" i="18"/>
  <c r="T102" i="18"/>
  <c r="V102" i="18"/>
  <c r="S37" i="18"/>
  <c r="U37" i="18"/>
  <c r="T150" i="18"/>
  <c r="V150" i="18"/>
  <c r="T10" i="18"/>
  <c r="V10" i="18"/>
  <c r="S11" i="18"/>
  <c r="U11" i="18"/>
  <c r="T26" i="18"/>
  <c r="V26" i="18"/>
  <c r="S27" i="18"/>
  <c r="U27" i="18"/>
  <c r="T28" i="18"/>
  <c r="V28" i="18"/>
  <c r="T42" i="18"/>
  <c r="V42" i="18"/>
  <c r="S43" i="18"/>
  <c r="U43" i="18"/>
  <c r="T44" i="18"/>
  <c r="V44" i="18"/>
  <c r="S59" i="18"/>
  <c r="U59" i="18"/>
  <c r="S62" i="18"/>
  <c r="U62" i="18"/>
  <c r="T88" i="18"/>
  <c r="V88" i="18"/>
  <c r="S90" i="18"/>
  <c r="U90" i="18"/>
  <c r="T90" i="18"/>
  <c r="V90" i="18"/>
  <c r="T92" i="18"/>
  <c r="V92" i="18"/>
  <c r="S94" i="18"/>
  <c r="U94" i="18"/>
  <c r="T160" i="18"/>
  <c r="V160" i="18"/>
  <c r="S162" i="18"/>
  <c r="U162" i="18"/>
  <c r="T162" i="18"/>
  <c r="V162" i="18"/>
  <c r="T164" i="18"/>
  <c r="V164" i="18"/>
  <c r="S166" i="18"/>
  <c r="U166" i="18"/>
  <c r="T192" i="18"/>
  <c r="V192" i="18"/>
  <c r="S194" i="18"/>
  <c r="U194" i="18"/>
  <c r="T194" i="18"/>
  <c r="V194" i="18"/>
  <c r="T196" i="18"/>
  <c r="V196" i="18"/>
  <c r="T198" i="18"/>
  <c r="V198" i="18"/>
  <c r="S19" i="18"/>
  <c r="U19" i="18"/>
  <c r="T34" i="18"/>
  <c r="V34" i="18"/>
  <c r="S35" i="18"/>
  <c r="U35" i="18"/>
  <c r="T36" i="18"/>
  <c r="V36" i="18"/>
  <c r="T50" i="18"/>
  <c r="V50" i="18"/>
  <c r="S74" i="18"/>
  <c r="U74" i="18"/>
  <c r="T74" i="18"/>
  <c r="V74" i="18"/>
  <c r="T76" i="18"/>
  <c r="V76" i="18"/>
  <c r="S78" i="18"/>
  <c r="U78" i="18"/>
  <c r="T104" i="18"/>
  <c r="V104" i="18"/>
  <c r="S106" i="18"/>
  <c r="U106" i="18"/>
  <c r="T106" i="18"/>
  <c r="V106" i="18"/>
  <c r="T108" i="18"/>
  <c r="V108" i="18"/>
  <c r="S110" i="18"/>
  <c r="U110" i="18"/>
  <c r="T118" i="18"/>
  <c r="V118" i="18"/>
  <c r="T126" i="18"/>
  <c r="V126" i="18"/>
  <c r="T144" i="18"/>
  <c r="V144" i="18"/>
  <c r="S146" i="18"/>
  <c r="U146" i="18"/>
  <c r="T146" i="18"/>
  <c r="V146" i="18"/>
  <c r="T148" i="18"/>
  <c r="V148" i="18"/>
  <c r="S150" i="18"/>
  <c r="U150" i="18"/>
  <c r="T176" i="18"/>
  <c r="V176" i="18"/>
  <c r="S178" i="18"/>
  <c r="U178" i="18"/>
  <c r="T178" i="18"/>
  <c r="V178" i="18"/>
  <c r="T180" i="18"/>
  <c r="V180" i="18"/>
  <c r="S182" i="18"/>
  <c r="U182" i="18"/>
  <c r="T206" i="18"/>
  <c r="V206" i="18"/>
  <c r="S214" i="18"/>
  <c r="U214" i="18"/>
  <c r="S218" i="18"/>
  <c r="U218" i="18"/>
  <c r="S220" i="18"/>
  <c r="U220" i="18"/>
  <c r="T8" i="18"/>
  <c r="V8" i="18"/>
  <c r="T22" i="18"/>
  <c r="V22" i="18"/>
  <c r="S23" i="18"/>
  <c r="U23" i="18"/>
  <c r="T24" i="18"/>
  <c r="V24" i="18"/>
  <c r="T38" i="18"/>
  <c r="V38" i="18"/>
  <c r="S39" i="18"/>
  <c r="U39" i="18"/>
  <c r="T40" i="18"/>
  <c r="V40" i="18"/>
  <c r="T54" i="18"/>
  <c r="V54" i="18"/>
  <c r="S55" i="18"/>
  <c r="U55" i="18"/>
  <c r="T56" i="18"/>
  <c r="V56" i="18"/>
  <c r="S57" i="18"/>
  <c r="U57" i="18"/>
  <c r="T80" i="18"/>
  <c r="V80" i="18"/>
  <c r="S82" i="18"/>
  <c r="U82" i="18"/>
  <c r="T82" i="18"/>
  <c r="V82" i="18"/>
  <c r="T84" i="18"/>
  <c r="V84" i="18"/>
  <c r="S86" i="18"/>
  <c r="U86" i="18"/>
  <c r="T112" i="18"/>
  <c r="V112" i="18"/>
  <c r="S114" i="18"/>
  <c r="U114" i="18"/>
  <c r="T114" i="18"/>
  <c r="V114" i="18"/>
  <c r="T116" i="18"/>
  <c r="V116" i="18"/>
  <c r="S118" i="18"/>
  <c r="U118" i="18"/>
  <c r="T120" i="18"/>
  <c r="V120" i="18"/>
  <c r="S122" i="18"/>
  <c r="U122" i="18"/>
  <c r="T122" i="18"/>
  <c r="V122" i="18"/>
  <c r="T124" i="18"/>
  <c r="V124" i="18"/>
  <c r="S126" i="18"/>
  <c r="U126" i="18"/>
  <c r="T128" i="18"/>
  <c r="V128" i="18"/>
  <c r="S130" i="18"/>
  <c r="U130" i="18"/>
  <c r="T130" i="18"/>
  <c r="V130" i="18"/>
  <c r="T132" i="18"/>
  <c r="V132" i="18"/>
  <c r="S134" i="18"/>
  <c r="U134" i="18"/>
  <c r="T152" i="18"/>
  <c r="V152" i="18"/>
  <c r="S154" i="18"/>
  <c r="U154" i="18"/>
  <c r="T154" i="18"/>
  <c r="V154" i="18"/>
  <c r="T156" i="18"/>
  <c r="V156" i="18"/>
  <c r="S158" i="18"/>
  <c r="U158" i="18"/>
  <c r="T184" i="18"/>
  <c r="V184" i="18"/>
  <c r="S186" i="18"/>
  <c r="U186" i="18"/>
  <c r="T186" i="18"/>
  <c r="V186" i="18"/>
  <c r="T188" i="18"/>
  <c r="V188" i="18"/>
  <c r="S190" i="18"/>
  <c r="U190" i="18"/>
  <c r="T222" i="18"/>
  <c r="V222" i="18"/>
  <c r="T224" i="18"/>
  <c r="V224" i="18"/>
  <c r="T226" i="18"/>
  <c r="V226" i="18"/>
  <c r="S228" i="18"/>
  <c r="U228" i="18"/>
  <c r="T64" i="18"/>
  <c r="V64" i="18"/>
  <c r="S66" i="18"/>
  <c r="U66" i="18"/>
  <c r="T72" i="18"/>
  <c r="V72" i="18"/>
  <c r="T68" i="18"/>
  <c r="V68" i="18"/>
  <c r="S197" i="18"/>
  <c r="U197" i="18"/>
  <c r="S155" i="18"/>
  <c r="U155" i="18"/>
  <c r="T134" i="18"/>
  <c r="V134" i="18"/>
  <c r="S77" i="18"/>
  <c r="U77" i="18"/>
  <c r="T77" i="18"/>
  <c r="V77" i="18"/>
  <c r="S73" i="18"/>
  <c r="U73" i="18"/>
  <c r="T73" i="18"/>
  <c r="V73" i="18"/>
  <c r="S72" i="18"/>
  <c r="U72" i="18"/>
  <c r="S71" i="18"/>
  <c r="U71" i="18"/>
  <c r="T71" i="18"/>
  <c r="V71" i="18"/>
  <c r="S70" i="18"/>
  <c r="U70" i="18"/>
  <c r="S65" i="18"/>
  <c r="U65" i="18"/>
  <c r="T65" i="18"/>
  <c r="V65" i="18"/>
  <c r="S64" i="18"/>
  <c r="U64" i="18"/>
  <c r="S63" i="18"/>
  <c r="U63" i="18"/>
  <c r="S48" i="18"/>
  <c r="U48" i="18"/>
  <c r="S33" i="18"/>
  <c r="U33" i="18"/>
  <c r="T33" i="18"/>
  <c r="V33" i="18"/>
  <c r="S18" i="18"/>
  <c r="U18" i="18"/>
  <c r="T18" i="18"/>
  <c r="V18" i="18"/>
  <c r="S17" i="18"/>
  <c r="U17" i="18"/>
  <c r="T17" i="18"/>
  <c r="V17" i="18"/>
  <c r="A5654" i="15"/>
  <c r="A5258" i="15"/>
  <c r="A5182" i="15"/>
  <c r="A3353" i="15"/>
  <c r="E5654" i="15"/>
  <c r="E5258" i="15"/>
  <c r="E5222" i="15"/>
  <c r="E5182" i="15"/>
  <c r="A5222" i="15"/>
  <c r="A4423" i="15"/>
  <c r="E4423" i="15"/>
  <c r="E3353" i="15"/>
  <c r="A5280" i="15"/>
  <c r="A5204" i="15"/>
  <c r="A3782" i="15"/>
  <c r="E5280" i="15"/>
  <c r="E5244" i="15"/>
  <c r="E5204" i="15"/>
  <c r="E4692" i="15"/>
  <c r="E3782" i="15"/>
  <c r="A5244" i="15"/>
  <c r="A4692" i="15"/>
  <c r="A3375" i="15"/>
  <c r="E3375" i="15"/>
  <c r="A603" i="16"/>
  <c r="G603" i="16"/>
  <c r="E603" i="16"/>
  <c r="A3380" i="15"/>
  <c r="A3364" i="15"/>
  <c r="A5193" i="15"/>
  <c r="M7" i="1"/>
  <c r="T145" i="18"/>
  <c r="V145" i="18"/>
  <c r="A5230" i="15"/>
  <c r="A3362" i="15"/>
  <c r="A5190" i="15"/>
  <c r="A5195" i="15"/>
  <c r="A4117" i="15"/>
  <c r="A4084" i="15"/>
  <c r="A2562" i="15"/>
  <c r="M6" i="1"/>
  <c r="A5189" i="15"/>
  <c r="A5265" i="15"/>
</calcChain>
</file>

<file path=xl/sharedStrings.xml><?xml version="1.0" encoding="utf-8"?>
<sst xmlns="http://schemas.openxmlformats.org/spreadsheetml/2006/main" count="21963" uniqueCount="9325">
  <si>
    <t>Ф.F2w разд.1 стр.60 : [{сумма стл.1-2}={стл.3}+{стл.31}]</t>
  </si>
  <si>
    <t>Ф.F2w разд.1 стр.61 : [{сумма стл.1-2}={стл.3}+{стл.31}]</t>
  </si>
  <si>
    <t>Ф.F2w разд.1 стр.62 : [{сумма стл.1-2}={стл.3}+{стл.31}]</t>
  </si>
  <si>
    <t>Ф.F2w разд.1 стр.63 : [{сумма стл.1-2}={стл.3}+{стл.31}]</t>
  </si>
  <si>
    <t>Ф.F2w разд.1 стр.64 : [{сумма стл.1-2}={стл.3}+{стл.31}]</t>
  </si>
  <si>
    <t>Ф.F2w разд.1 стр.65 : [{сумма стл.1-2}={стл.3}+{стл.31}]</t>
  </si>
  <si>
    <t>Ф.F2w разд.1 стр.66 : [{сумма стл.1-2}={стл.3}+{стл.31}]</t>
  </si>
  <si>
    <t>Ф.F2w разд.1 стр.67 : [{сумма стл.1-2}={стл.3}+{стл.31}]</t>
  </si>
  <si>
    <t>Ф.F2w разд.1 стр.68 : [{сумма стл.1-2}={стл.3}+{стл.31}]</t>
  </si>
  <si>
    <t>Ф.F2w разд.1 стр.69 : [{сумма стл.1-2}={стл.3}+{стл.31}]</t>
  </si>
  <si>
    <t>Ф.F2w разд.1 стр.7 : [{сумма стл.1-2}={стл.3}+{стл.31}]</t>
  </si>
  <si>
    <t>Ф.F2w разд.1 стр.70 : [{сумма стл.1-2}={стл.3}+{стл.31}]</t>
  </si>
  <si>
    <t>Ф.F2w разд.1 стр.71 : [{сумма стл.1-2}={стл.3}+{стл.31}]</t>
  </si>
  <si>
    <t>Ф.F2w разд.1 стр.72 : [{сумма стл.1-2}={стл.3}+{стл.31}]</t>
  </si>
  <si>
    <t>Ф.F2w разд.1 стр.73 : [{сумма стл.1-2}={стл.3}+{стл.31}]</t>
  </si>
  <si>
    <t>Ф.F2w разд.1 стр.74 : [{сумма стл.1-2}={стл.3}+{стл.31}]</t>
  </si>
  <si>
    <t>Ф.F2w разд.1 стр.75 : [{сумма стл.1-2}={стл.3}+{стл.31}]</t>
  </si>
  <si>
    <t>Ф.F2w разд.1 стр.76 : [{сумма стл.1-2}={стл.3}+{стл.31}]</t>
  </si>
  <si>
    <t>Ф.F2w разд.1 стр.77 : [{сумма стл.1-2}={стл.3}+{стл.31}]</t>
  </si>
  <si>
    <t>Ф.F2w разд.1 стр.78 : [{сумма стл.1-2}={стл.3}+{стл.31}]</t>
  </si>
  <si>
    <t>Ф.F2w разд.1 стр.79 : [{сумма стл.1-2}={стл.3}+{стл.31}]</t>
  </si>
  <si>
    <t>Ф.F2w разд.1 стр.8 : [{сумма стл.1-2}={стл.3}+{стл.31}]</t>
  </si>
  <si>
    <t>Ф.F2w разд.1 стр.80 : [{сумма стл.1-2}={стл.3}+{стл.31}]</t>
  </si>
  <si>
    <t>Ф.F2w разд.1 стр.81 : [{сумма стл.1-2}={стл.3}+{стл.31}]</t>
  </si>
  <si>
    <t>Ф.F2w разд.1 стр.82 : [{сумма стл.1-2}={стл.3}+{стл.31}]</t>
  </si>
  <si>
    <t>Ф.F2w разд.1 стр.83 : [{сумма стл.1-2}={стл.3}+{стл.31}]</t>
  </si>
  <si>
    <t>Ф.F2w разд.1 стр.84 : [{сумма стл.1-2}={стл.3}+{стл.31}]</t>
  </si>
  <si>
    <t>Ф.F2w разд.1 стр.85 : [{сумма стл.1-2}={стл.3}+{стл.31}]</t>
  </si>
  <si>
    <t>Ф.F2w разд.1 стр.86 : [{сумма стл.1-2}={стл.3}+{стл.31}]</t>
  </si>
  <si>
    <t>Ф.F2w разд.1 стр.87 : [{сумма стл.1-2}={стл.3}+{стл.31}]</t>
  </si>
  <si>
    <t>Ф.F2w разд.1 стр.88 : [{сумма стл.1-2}={стл.3}+{стл.31}]</t>
  </si>
  <si>
    <t>Ф.F2w разд.1 стр.89 : [{сумма стл.1-2}={стл.3}+{стл.31}]</t>
  </si>
  <si>
    <t>Ф.F2w разд.1 стр.9 : [{сумма стл.1-2}={стл.3}+{стл.31}]</t>
  </si>
  <si>
    <t>Ф.F2w разд.1 стр.90 : [{сумма стл.1-2}={стл.3}+{стл.31}]</t>
  </si>
  <si>
    <t>Ф.F2w разд.1 стр.91 : [{сумма стл.1-2}={стл.3}+{стл.31}]</t>
  </si>
  <si>
    <t>Ф.F2w разд.1 стр.92 : [{сумма стл.1-2}={стл.3}+{стл.31}]</t>
  </si>
  <si>
    <t>Ф.F2w разд.1 стр.93 : [{сумма стл.1-2}={стл.3}+{стл.31}]</t>
  </si>
  <si>
    <t>Ф.F2w разд.1 стр.94 : [{сумма стл.1-2}={стл.3}+{стл.31}]</t>
  </si>
  <si>
    <t>Ф.F2w разд.1 стр.95 : [{сумма стл.1-2}={стл.3}+{стл.31}]</t>
  </si>
  <si>
    <t>Ф.F2w разд.1 стр.96 : [{сумма стл.1-2}={стл.3}+{стл.31}]</t>
  </si>
  <si>
    <t>Ф.F2w разд.1 стр.97 : [{сумма стл.1-2}={стл.3}+{стл.31}]</t>
  </si>
  <si>
    <t>Ф.F2w разд.1 стр.98 : [{сумма стл.1-2}={стл.3}+{стл.31}]</t>
  </si>
  <si>
    <t>Ф.F2w разд.1 стр.99 : [{сумма стл.1-2}={стл.3}+{стл.31}]</t>
  </si>
  <si>
    <t>173195</t>
  </si>
  <si>
    <t>Ф.F2w разд.1 стр.63 : [{стл.10}=0]</t>
  </si>
  <si>
    <t>173197</t>
  </si>
  <si>
    <t>Ф.F2w разд.1 стр.75 : [{стл.10}=0]</t>
  </si>
  <si>
    <t>173199</t>
  </si>
  <si>
    <t>Ф.F2w разд.1 стр.21 : [{стл.10}=0]</t>
  </si>
  <si>
    <t>173200</t>
  </si>
  <si>
    <t>Ф.F2w разд.1 стр.67 : [{стл.10}=0]</t>
  </si>
  <si>
    <t>173205</t>
  </si>
  <si>
    <t>Ф.F2w разд.1 стр.7 : [{стл.10}=0]</t>
  </si>
  <si>
    <t>173207</t>
  </si>
  <si>
    <t>Ф.F2w разд.1 стр.57 : [{стл.10}=0]</t>
  </si>
  <si>
    <t>173208</t>
  </si>
  <si>
    <t>Ф.F2w разд.1 стр.83 : [{стл.10}=0]</t>
  </si>
  <si>
    <t>173209</t>
  </si>
  <si>
    <t>Ф.F2w разд.1 стр.200 : [{стл.33}=0]</t>
  </si>
  <si>
    <t>173210</t>
  </si>
  <si>
    <t>Ф.F2w разд.1 стр.39 : [{стл.10}=0]</t>
  </si>
  <si>
    <t>173214</t>
  </si>
  <si>
    <t>Ф.F2w разд.1 стр.248 : [{стл.33}=0]</t>
  </si>
  <si>
    <t>Ф.F2w разд.1 стр.249 : [{стл.33}=0]</t>
  </si>
  <si>
    <t>Ф.F2w разд.1 стр.250 : [{стл.33}=0]</t>
  </si>
  <si>
    <t>Ф.F2w разд.1 стр.251 : [{стл.33}=0]</t>
  </si>
  <si>
    <t>Ф.F2w разд.1 стр.252 : [{стл.33}=0]</t>
  </si>
  <si>
    <t>173215</t>
  </si>
  <si>
    <t>Ф.F2w разд.1 стр.69 : [{стл.10}=0]</t>
  </si>
  <si>
    <t>173216</t>
  </si>
  <si>
    <t>Ф.F2w разд.1 стр.19 : [{стл.10}=0]</t>
  </si>
  <si>
    <t>173217</t>
  </si>
  <si>
    <t>Ф.F2w разд.1 стр.8 : [{стл.10}=0]</t>
  </si>
  <si>
    <t>173218</t>
  </si>
  <si>
    <t>Ф.F2w разд.1 стр.31 : [{стл.14}=0]</t>
  </si>
  <si>
    <t>173221</t>
  </si>
  <si>
    <t>Ф.F2w разд.1 стр.38 : [{стл.10}=0]</t>
  </si>
  <si>
    <t>173222</t>
  </si>
  <si>
    <t>Ф.F2w разд.1 стр.66 : [{стл.10}=0]</t>
  </si>
  <si>
    <t>173223</t>
  </si>
  <si>
    <t>Ф.F2w разд.1 стр.26 : [{стл.33}=0]</t>
  </si>
  <si>
    <t>173226</t>
  </si>
  <si>
    <t>Ф.F2w разд.1 стр.29 : [{стл.10}=0]</t>
  </si>
  <si>
    <t>173230</t>
  </si>
  <si>
    <t>Ф.F2w разд.8 стр.3 : [{стл.32}=0]</t>
  </si>
  <si>
    <t>Ф.F2w разд.8 стр.4 : [{стл.32}=0]</t>
  </si>
  <si>
    <t>173231</t>
  </si>
  <si>
    <t>Ф.F2w разд.1 стр.235 : [{стл.13}=0]</t>
  </si>
  <si>
    <t>173233</t>
  </si>
  <si>
    <t>Ф.F2w разд.1 стр.211 : [{стл.10}=0]</t>
  </si>
  <si>
    <t>173235</t>
  </si>
  <si>
    <t>Ф.F2w разд.1 стр.23 : [{стл.33}=0]</t>
  </si>
  <si>
    <t>173238</t>
  </si>
  <si>
    <t>Ф.F2w разд.1 стр.13 : [{стл.10}=0]</t>
  </si>
  <si>
    <t>173242</t>
  </si>
  <si>
    <t>Ф.F2w разд.1 стр.224 : [{стл.11}=0]</t>
  </si>
  <si>
    <t>173243</t>
  </si>
  <si>
    <t>Ф.F2w разд.1 стр.31 : [{стл.10}=0]</t>
  </si>
  <si>
    <t>173246</t>
  </si>
  <si>
    <t>Ф.F2w разд.1 стр.18 : [{стл.10}=0]</t>
  </si>
  <si>
    <t>173247</t>
  </si>
  <si>
    <t>173248</t>
  </si>
  <si>
    <t>Ф.F2w разд.1 стр.61 : [{стл.10}=0]</t>
  </si>
  <si>
    <t>173253</t>
  </si>
  <si>
    <t>Ф.F2w разд.1 стр.78 : [{стл.10}=0]</t>
  </si>
  <si>
    <t>173254</t>
  </si>
  <si>
    <t>Ф.F2w разд.1 стр.25 : [{стл.12}=0]</t>
  </si>
  <si>
    <t>173255</t>
  </si>
  <si>
    <t>Ф.F2w разд.1 стр.236 : [{стл.10}=0]</t>
  </si>
  <si>
    <t>173257</t>
  </si>
  <si>
    <t>Ф.F2w разд.1 стр.10 : [{стл.23}=0]</t>
  </si>
  <si>
    <t>173259</t>
  </si>
  <si>
    <t>Ф.F2w разд.1 стр.55 : [{стл.10}=0]</t>
  </si>
  <si>
    <t>173261</t>
  </si>
  <si>
    <t>Ф.F2w разд.1 стр.71 : [{стл.10}=0]</t>
  </si>
  <si>
    <t>173263</t>
  </si>
  <si>
    <t>Ф.F2w разд.1 стр.57 : [{стл.11}=0]</t>
  </si>
  <si>
    <t>173264</t>
  </si>
  <si>
    <t>Ф.F2w разд.1 стр.11 : [{стл.10}=0]</t>
  </si>
  <si>
    <t>173265</t>
  </si>
  <si>
    <t>Ф.F2w разд.1 стр.40 : [{стл.10}=0]</t>
  </si>
  <si>
    <t>173266</t>
  </si>
  <si>
    <t>Ф.F2w разд.1 стр.222 : [{стл.10}=0]</t>
  </si>
  <si>
    <t>173269</t>
  </si>
  <si>
    <t>Ф.F2w разд.1 стр.44 : [{стл.10}=0]</t>
  </si>
  <si>
    <t>173278</t>
  </si>
  <si>
    <t>Ф.F2w разд.1 стр.66 : [{стл.14}=0]</t>
  </si>
  <si>
    <t>173279</t>
  </si>
  <si>
    <t>Ф.F2w разд.1 стр.26 : [{стл.10}=0]</t>
  </si>
  <si>
    <t>173282</t>
  </si>
  <si>
    <t>Ф.F2w разд.1 стр.4 : [{стл.10}=0]</t>
  </si>
  <si>
    <t>173283</t>
  </si>
  <si>
    <t>Ф.F2w разд.1 стр.81 : [{стл.10}=0]</t>
  </si>
  <si>
    <t>173284</t>
  </si>
  <si>
    <t>Ф.F2w разд.1 стр.37 : [{стл.10}=0]</t>
  </si>
  <si>
    <t>173286</t>
  </si>
  <si>
    <t>Ф.F2w разд.1 стр.9 : [{стл.25}=0]</t>
  </si>
  <si>
    <t>173287</t>
  </si>
  <si>
    <t>Ф.F2w разд.1 стр.22 : [{стл.10}=0]</t>
  </si>
  <si>
    <t>173290</t>
  </si>
  <si>
    <t>Ф.F2w разд.1 стр.41 : [{стл.10}=0]</t>
  </si>
  <si>
    <t>173292</t>
  </si>
  <si>
    <t>Ф.F2w разд.1 стр.11 : [{стл.33}=0]</t>
  </si>
  <si>
    <t>173293</t>
  </si>
  <si>
    <t>Ф.F2w разд.1 стр.5 : [{стл.10}=0]</t>
  </si>
  <si>
    <t>173294</t>
  </si>
  <si>
    <t>Ф.F2w разд.1 стр.200 : [{стл.10}=0]</t>
  </si>
  <si>
    <t>173295</t>
  </si>
  <si>
    <t>Ф.F2w разд.1 стр.43 : [{стл.10}=0]</t>
  </si>
  <si>
    <t>173298</t>
  </si>
  <si>
    <t>Ф.F2w разд.1 стр.79 : [{стл.10}=0]</t>
  </si>
  <si>
    <t>173301</t>
  </si>
  <si>
    <t>Ф.F2w разд.1 стр.76 : [{стл.10}=0]</t>
  </si>
  <si>
    <t>173303</t>
  </si>
  <si>
    <t>Ф.F2w разд.1 стр.233 : [{стл.10}=0]</t>
  </si>
  <si>
    <t>173305</t>
  </si>
  <si>
    <t>Ф.F2w разд.1 стр.240 : [{стл.10}=0]</t>
  </si>
  <si>
    <t>173309</t>
  </si>
  <si>
    <t>Ф.F2w разд.1 стр.17 : [{стл.33}=0]</t>
  </si>
  <si>
    <t>173310</t>
  </si>
  <si>
    <t>Ф.F2w разд.1 стр.235 : [{стл.10}=0]</t>
  </si>
  <si>
    <t>173312</t>
  </si>
  <si>
    <t>Ф.F2w разд.1 стр.74 : [{стл.10}=0]</t>
  </si>
  <si>
    <t>173317</t>
  </si>
  <si>
    <t>Ф.F2w разд.1 стр.234 : [{стл.10}=0]</t>
  </si>
  <si>
    <t>173323</t>
  </si>
  <si>
    <t>Ф.F2w разд.1 стр.210 : [{стл.10}=0]</t>
  </si>
  <si>
    <t>173324</t>
  </si>
  <si>
    <t>Ф.F2w разд.1 стр.62 : [{стл.10}=0]</t>
  </si>
  <si>
    <t>173325</t>
  </si>
  <si>
    <t>Ф.F2w разд.1 стр.239 : [{стл.10}=0]</t>
  </si>
  <si>
    <t>173327</t>
  </si>
  <si>
    <t>Ф.F2w разд.1 стр.68 : [{стл.10}=0]</t>
  </si>
  <si>
    <t>173329</t>
  </si>
  <si>
    <t>Ф.F2w разд.1 стр.214 : [{стл.23}=0]</t>
  </si>
  <si>
    <t>173332</t>
  </si>
  <si>
    <t>Ф.F2w разд.1 стр.195 : [{стл.15}=0]</t>
  </si>
  <si>
    <t>173333</t>
  </si>
  <si>
    <t>Ф.F2w разд.1 стр.25 : [{стл.10}=0]</t>
  </si>
  <si>
    <t>173334</t>
  </si>
  <si>
    <t>Ф.F2w разд.1 стр.64 : [{стл.10}=0]</t>
  </si>
  <si>
    <t>173335</t>
  </si>
  <si>
    <t>Ф.F2w разд.1 стр.56 : [{стл.10}=0]</t>
  </si>
  <si>
    <t>173338</t>
  </si>
  <si>
    <t>Ф.F2w разд.1 стр.80 : [{стл.10}=0]</t>
  </si>
  <si>
    <t>173339</t>
  </si>
  <si>
    <t>Ф.F2w разд.1 стр.48 : [{стл.10}=0]</t>
  </si>
  <si>
    <t>173341</t>
  </si>
  <si>
    <t>Ф.F2w разд.1 стр.65 : [{стл.14}=0]</t>
  </si>
  <si>
    <t>173343</t>
  </si>
  <si>
    <t>Ф.F2w разд.1 стр.42 : [{стл.12}=0]</t>
  </si>
  <si>
    <t>173345</t>
  </si>
  <si>
    <t>Ф.F2w разд.1 стр.237 : [{стл.10}=0]</t>
  </si>
  <si>
    <t>173346</t>
  </si>
  <si>
    <t>Ф.F2w разд.1 стр.65 : [{стл.10}=0]</t>
  </si>
  <si>
    <t>173380</t>
  </si>
  <si>
    <t>Ф.F2w разд.1 стр.10 : [{стл.32}=0]</t>
  </si>
  <si>
    <t>(r,w) Подтвердить данные по военнослужащим (указать реквизиты постановления на листе ФЛК информационный)</t>
  </si>
  <si>
    <t>Ф.F2w разд.1 стр.100 : [{стл.32}=0]</t>
  </si>
  <si>
    <t>Ф.F2w разд.1 стр.101 : [{стл.32}=0]</t>
  </si>
  <si>
    <t>Ф.F2w разд.1 стр.102 : [{стл.32}=0]</t>
  </si>
  <si>
    <t>Ф.F2w разд.1 стр.103 : [{стл.32}=0]</t>
  </si>
  <si>
    <t>Ф.F2w разд.1 стр.104 : [{стл.32}=0]</t>
  </si>
  <si>
    <t>Ф.F2w разд.1 стр.105 : [{стл.32}=0]</t>
  </si>
  <si>
    <t>Ф.F2w разд.1 стр.106 : [{стл.32}=0]</t>
  </si>
  <si>
    <t>Ф.F2w разд.1 стр.107 : [{стл.32}=0]</t>
  </si>
  <si>
    <t>Ф.F2w разд.1 стр.108 : [{стл.32}=0]</t>
  </si>
  <si>
    <t>Ф.F2w разд.1 стр.109 : [{стл.32}=0]</t>
  </si>
  <si>
    <t>Ф.F2w разд.1 стр.11 : [{стл.32}=0]</t>
  </si>
  <si>
    <t>Ф.F2w разд.1 стр.110 : [{стл.32}=0]</t>
  </si>
  <si>
    <t>Ф.F2w разд.1 стр.111 : [{стл.32}=0]</t>
  </si>
  <si>
    <t>Ф.F2w разд.1 стр.112 : [{стл.32}=0]</t>
  </si>
  <si>
    <t>Ф.F2w разд.1 стр.113 : [{стл.32}=0]</t>
  </si>
  <si>
    <t>Ф.F2w разд.1 стр.114 : [{стл.32}=0]</t>
  </si>
  <si>
    <t>Ф.F2w разд.1 стр.115 : [{стл.32}=0]</t>
  </si>
  <si>
    <t>Ф.F2w разд.1 стр.116 : [{стл.32}=0]</t>
  </si>
  <si>
    <t>Ф.F2w разд.1 стр.117 : [{стл.32}=0]</t>
  </si>
  <si>
    <t>Ф.F2w разд.1 стр.118 : [{стл.32}=0]</t>
  </si>
  <si>
    <t>Ф.F2w разд.1 стр.119 : [{стл.32}=0]</t>
  </si>
  <si>
    <t>Ф.F2w разд.1 стр.12 : [{стл.32}=0]</t>
  </si>
  <si>
    <t>Ф.F2w разд.1 стр.120 : [{стл.32}=0]</t>
  </si>
  <si>
    <t>Ф.F2w разд.1 стр.121 : [{стл.32}=0]</t>
  </si>
  <si>
    <t>Ф.F2w разд.1 стр.122 : [{стл.32}=0]</t>
  </si>
  <si>
    <t>Ф.F2w разд.1 стр.123 : [{стл.32}=0]</t>
  </si>
  <si>
    <t>Ф.F2w разд.1 стр.124 : [{стл.32}=0]</t>
  </si>
  <si>
    <t>Ф.F2w разд.1 стр.125 : [{стл.32}=0]</t>
  </si>
  <si>
    <t>Ф.F2w разд.1 стр.126 : [{стл.32}=0]</t>
  </si>
  <si>
    <t>Ф.F2w разд.1 стр.127 : [{стл.32}=0]</t>
  </si>
  <si>
    <t>Ф.F2w разд.1 стр.128 : [{стл.32}=0]</t>
  </si>
  <si>
    <t>Ф.F2w разд.1 стр.129 : [{стл.32}=0]</t>
  </si>
  <si>
    <t>Ф.F2w разд.1 стр.13 : [{стл.32}=0]</t>
  </si>
  <si>
    <t>Ф.F2w разд.1 стр.130 : [{стл.32}=0]</t>
  </si>
  <si>
    <t>Ф.F2w разд.1 стр.131 : [{стл.32}=0]</t>
  </si>
  <si>
    <t>Ф.F2w разд.1 стр.132 : [{стл.32}=0]</t>
  </si>
  <si>
    <t>Ф.F2w разд.1 стр.133 : [{стл.32}=0]</t>
  </si>
  <si>
    <t>Ф.F2w разд.1 стр.134 : [{стл.32}=0]</t>
  </si>
  <si>
    <t>Ф.F2w разд.1 стр.135 : [{стл.32}=0]</t>
  </si>
  <si>
    <t>Ф.F2w разд.1 стр.136 : [{стл.32}=0]</t>
  </si>
  <si>
    <t>Ф.F2w разд.1 стр.137 : [{стл.32}=0]</t>
  </si>
  <si>
    <t>Ф.F2w разд.1 стр.138 : [{стл.32}=0]</t>
  </si>
  <si>
    <t>Ф.F2w разд.1 стр.139 : [{стл.32}=0]</t>
  </si>
  <si>
    <t>Ф.F2w разд.1 стр.14 : [{стл.32}=0]</t>
  </si>
  <si>
    <t>Ф.F2w разд.1 стр.140 : [{стл.32}=0]</t>
  </si>
  <si>
    <t>Ф.F2w разд.1 стр.141 : [{стл.32}=0]</t>
  </si>
  <si>
    <t>Ф.F2w разд.1 стр.142 : [{стл.32}=0]</t>
  </si>
  <si>
    <t>Ф.F2w разд.1 стр.143 : [{стл.32}=0]</t>
  </si>
  <si>
    <t>Ф.F2w разд.1 стр.144 : [{стл.32}=0]</t>
  </si>
  <si>
    <t>Ф.F2w разд.1 стр.145 : [{стл.32}=0]</t>
  </si>
  <si>
    <t>Ф.F2w разд.1 стр.146 : [{стл.32}=0]</t>
  </si>
  <si>
    <t>Ф.F2w разд.1 стр.147 : [{стл.32}=0]</t>
  </si>
  <si>
    <t>Ф.F2w разд.1 стр.148 : [{стл.32}=0]</t>
  </si>
  <si>
    <t>Ф.F2w разд.1 стр.149 : [{стл.32}=0]</t>
  </si>
  <si>
    <t>Ф.F2w разд.1 стр.15 : [{стл.32}=0]</t>
  </si>
  <si>
    <t>Ф.F2w разд.1 стр.150 : [{стл.32}=0]</t>
  </si>
  <si>
    <t>Ф.F2w разд.1 стр.151 : [{стл.32}=0]</t>
  </si>
  <si>
    <t>Ф.F2w разд.1 стр.152 : [{стл.32}=0]</t>
  </si>
  <si>
    <t>Ф.F2w разд.1 стр.153 : [{стл.32}=0]</t>
  </si>
  <si>
    <t>Ф.F2w разд.1 стр.154 : [{стл.32}=0]</t>
  </si>
  <si>
    <t>Ф.F2w разд.1 стр.155 : [{стл.32}=0]</t>
  </si>
  <si>
    <t>Ф.F2w разд.1 стр.156 : [{стл.32}=0]</t>
  </si>
  <si>
    <t>Ф.F2w разд.1 стр.157 : [{стл.32}=0]</t>
  </si>
  <si>
    <t>Ф.F2w разд.1 стр.158 : [{стл.32}=0]</t>
  </si>
  <si>
    <t>Ф.F2w разд.1 стр.159 : [{стл.32}=0]</t>
  </si>
  <si>
    <t>Ф.F2w разд.1 стр.16 : [{стл.32}=0]</t>
  </si>
  <si>
    <t>Ф.F2w разд.1 стр.160 : [{стл.32}=0]</t>
  </si>
  <si>
    <t>Ф.F2w разд.1 стр.161 : [{стл.32}=0]</t>
  </si>
  <si>
    <t>Ф.F2w разд.1 стр.162 : [{стл.32}=0]</t>
  </si>
  <si>
    <t>Ф.F2w разд.1 стр.163 : [{стл.32}=0]</t>
  </si>
  <si>
    <t>Ф.F2w разд.1 стр.165 : [{стл.32}=0]</t>
  </si>
  <si>
    <t>Ф.F2w разд.1 стр.166 : [{стл.32}=0]</t>
  </si>
  <si>
    <t>Ф.F2w разд.1 стр.167 : [{стл.32}=0]</t>
  </si>
  <si>
    <t>Ф.F2w разд.1 стр.168 : [{стл.32}=0]</t>
  </si>
  <si>
    <t>Ф.F2w разд.1 стр.169 : [{стл.32}=0]</t>
  </si>
  <si>
    <t>Ф.F2w разд.1 стр.17 : [{стл.32}=0]</t>
  </si>
  <si>
    <t>Ф.F2w разд.1 стр.170 : [{стл.32}=0]</t>
  </si>
  <si>
    <t>Ф.F2w разд.1 стр.171 : [{стл.32}=0]</t>
  </si>
  <si>
    <t>Ф.F2w разд.1 стр.172 : [{стл.32}=0]</t>
  </si>
  <si>
    <t>Ф.F2w разд.1 стр.173 : [{стл.32}=0]</t>
  </si>
  <si>
    <t>Ф.F2w разд.1 стр.174 : [{стл.32}=0]</t>
  </si>
  <si>
    <t>Ф.F2w разд.1 стр.175 : [{стл.32}=0]</t>
  </si>
  <si>
    <t>Ф.F2w разд.1 стр.176 : [{стл.32}=0]</t>
  </si>
  <si>
    <t>Ф.F2w разд.1 стр.177 : [{стл.32}=0]</t>
  </si>
  <si>
    <t>Ф.F2w разд.1 стр.178 : [{стл.32}=0]</t>
  </si>
  <si>
    <t>Ф.F2w разд.1 стр.179 : [{стл.32}=0]</t>
  </si>
  <si>
    <t>Ф.F2w разд.1 стр.18 : [{стл.32}=0]</t>
  </si>
  <si>
    <t>Ф.F2w разд.1 стр.180 : [{стл.32}=0]</t>
  </si>
  <si>
    <t>Ф.F2w разд.1 стр.181 : [{стл.32}=0]</t>
  </si>
  <si>
    <t>Ф.F2w разд.1 стр.182 : [{стл.32}=0]</t>
  </si>
  <si>
    <t>Ф.F2w разд.1 стр.183 : [{стл.32}=0]</t>
  </si>
  <si>
    <t>Ф.F2w разд.1 стр.184 : [{стл.32}=0]</t>
  </si>
  <si>
    <t>Ф.F2w разд.1 стр.185 : [{стл.32}=0]</t>
  </si>
  <si>
    <t>Ф.F2w разд.1 стр.186 : [{стл.32}=0]</t>
  </si>
  <si>
    <t>Ф.F2w разд.1 стр.188 : [{стл.32}=0]</t>
  </si>
  <si>
    <t>Ф.F2w разд.1 стр.189 : [{стл.32}=0]</t>
  </si>
  <si>
    <t>Ф.F2w разд.1 стр.19 : [{стл.32}=0]</t>
  </si>
  <si>
    <t>Ф.F2w разд.1 стр.190 : [{стл.32}=0]</t>
  </si>
  <si>
    <t>Ф.F2w разд.1 стр.191 : [{стл.32}=0]</t>
  </si>
  <si>
    <t>Ф.F2w разд.1 стр.192 : [{стл.32}=0]</t>
  </si>
  <si>
    <t>Ф.F2w разд.1 стр.193 : [{стл.32}=0]</t>
  </si>
  <si>
    <t>Ф.F2w разд.1 стр.194 : [{стл.32}=0]</t>
  </si>
  <si>
    <t>Ф.F2w разд.1 стр.195 : [{стл.32}=0]</t>
  </si>
  <si>
    <t>Ф.F2w разд.1 стр.196 : [{стл.32}=0]</t>
  </si>
  <si>
    <t>Ф.F2w разд.1 стр.197 : [{стл.32}=0]</t>
  </si>
  <si>
    <t>Ф.F2w разд.1 стр.198 : [{стл.32}=0]</t>
  </si>
  <si>
    <t>Ф.F2w разд.1 стр.199 : [{стл.32}=0]</t>
  </si>
  <si>
    <t>Ф.F2w разд.1 стр.20 : [{стл.32}=0]</t>
  </si>
  <si>
    <t>Ф.F2w разд.1 стр.200 : [{стл.32}=0]</t>
  </si>
  <si>
    <t>Ф.F2w разд.1 стр.201 : [{стл.32}=0]</t>
  </si>
  <si>
    <t>Ф.F2w разд.1 стр.202 : [{стл.32}=0]</t>
  </si>
  <si>
    <t>Ф.F2w разд.1 стр.203 : [{стл.32}=0]</t>
  </si>
  <si>
    <t>Ф.F2w разд.1 стр.204 : [{стл.32}=0]</t>
  </si>
  <si>
    <t>Ф.F2w разд.1 стр.205 : [{стл.32}=0]</t>
  </si>
  <si>
    <t>Ф.F2w разд.1 стр.206 : [{стл.32}=0]</t>
  </si>
  <si>
    <t>Ф.F2w разд.1 стр.207 : [{стл.32}=0]</t>
  </si>
  <si>
    <t>Ф.F2w разд.1 стр.208 : [{стл.32}=0]</t>
  </si>
  <si>
    <t>Ф.F2w разд.1 стр.21 : [{стл.32}=0]</t>
  </si>
  <si>
    <t>Ф.F2w разд.1 стр.212 : [{стл.32}=0]</t>
  </si>
  <si>
    <t>Ф.F2w разд.1 стр.213 : [{стл.32}=0]</t>
  </si>
  <si>
    <t>Ф.F2w разд.1 стр.214 : [{стл.32}=0]</t>
  </si>
  <si>
    <t>Ф.F2w разд.1 стр.215 : [{стл.32}=0]</t>
  </si>
  <si>
    <t>Ф.F2w разд.1 стр.216 : [{стл.32}=0]</t>
  </si>
  <si>
    <t>Ф.F2w разд.1 стр.217 : [{стл.32}=0]</t>
  </si>
  <si>
    <t>Ф.F2w разд.1 стр.218 : [{стл.32}=0]</t>
  </si>
  <si>
    <t>Ф.F2w разд.1 стр.219 : [{стл.32}=0]</t>
  </si>
  <si>
    <t>Ф.F2w разд.1 стр.22 : [{стл.32}=0]</t>
  </si>
  <si>
    <t>Ф.F2w разд.1 стр.220 : [{стл.32}=0]</t>
  </si>
  <si>
    <t>Ф.F2w разд.1 стр.221 : [{стл.32}=0]</t>
  </si>
  <si>
    <t>Ф.F2w разд.1 стр.222 : [{стл.32}=0]</t>
  </si>
  <si>
    <t>Ф.F2w разд.1 стр.223 : [{стл.32}=0]</t>
  </si>
  <si>
    <t>Ф.F2w разд.1 стр.224 : [{стл.32}=0]</t>
  </si>
  <si>
    <t>Ф.F2w разд.1 стр.225 : [{стл.32}=0]</t>
  </si>
  <si>
    <t>Ф.F2w разд.1 стр.227 : [{стл.32}=0]</t>
  </si>
  <si>
    <t>Ф.F2w разд.1 стр.228 : [{стл.32}=0]</t>
  </si>
  <si>
    <t>Ф.F2w разд.1 стр.229 : [{стл.32}=0]</t>
  </si>
  <si>
    <t>Ф.F2w разд.1 стр.23 : [{стл.32}=0]</t>
  </si>
  <si>
    <t>Ф.F2w разд.1 стр.230 : [{стл.32}=0]</t>
  </si>
  <si>
    <t>Ф.F2w разд.1 стр.232 : [{стл.32}=0]</t>
  </si>
  <si>
    <t>Ф.F2w разд.1 стр.233 : [{стл.32}=0]</t>
  </si>
  <si>
    <t>Ф.F2w разд.1 стр.234 : [{стл.32}=0]</t>
  </si>
  <si>
    <t>Ф.F2w разд.1 стр.235 : [{стл.32}=0]</t>
  </si>
  <si>
    <t>Ф.F2w разд.1 стр.236 : [{стл.32}=0]</t>
  </si>
  <si>
    <t>Ф.F2w разд.1 стр.237 : [{стл.32}=0]</t>
  </si>
  <si>
    <t>Ф.F2w разд.1 стр.238 : [{стл.32}=0]</t>
  </si>
  <si>
    <t>Ф.F2w разд.1 стр.239 : [{стл.32}=0]</t>
  </si>
  <si>
    <t>Ф.F2w разд.1 стр.24 : [{стл.32}=0]</t>
  </si>
  <si>
    <t>Ф.F2w разд.1 стр.241 : [{стл.32}=0]</t>
  </si>
  <si>
    <t>Ф.F2w разд.1 стр.242 : [{стл.32}=0]</t>
  </si>
  <si>
    <t>Ф.F2w разд.1 стр.243 : [{стл.32}=0]</t>
  </si>
  <si>
    <t>Ф.F2w разд.1 стр.244 : [{стл.32}=0]</t>
  </si>
  <si>
    <t>Ф.F2w разд.1 стр.246 : [{стл.32}=0]</t>
  </si>
  <si>
    <t>Ф.F2w разд.1 стр.247 : [{стл.32}=0]</t>
  </si>
  <si>
    <t>Ф.F2w разд.1 стр.248 : [{стл.32}=0]</t>
  </si>
  <si>
    <t>Ф.F2w разд.1 стр.249 : [{стл.32}=0]</t>
  </si>
  <si>
    <t>Ф.F2w разд.1 стр.25 : [{стл.32}=0]</t>
  </si>
  <si>
    <t>Ф.F2w разд.1 стр.250 : [{стл.32}=0]</t>
  </si>
  <si>
    <t>Ф.F2w разд.1 стр.251 : [{стл.32}=0]</t>
  </si>
  <si>
    <t>Ф.F2w разд.1 стр.252 : [{стл.32}=0]</t>
  </si>
  <si>
    <t>Ф.F2w разд.1 стр.254 : [{стл.32}=0]</t>
  </si>
  <si>
    <t>Ф.F2w разд.1 стр.26 : [{стл.32}=0]</t>
  </si>
  <si>
    <t>Ф.F2w разд.1 стр.27 : [{стл.32}=0]</t>
  </si>
  <si>
    <t>Ф.F2w разд.1 стр.28 : [{стл.32}=0]</t>
  </si>
  <si>
    <t>Ф.F2w разд.1 стр.29 : [{стл.32}=0]</t>
  </si>
  <si>
    <t>Ф.F2w разд.1 стр.3 : [{стл.32}=0]</t>
  </si>
  <si>
    <t>Ф.F2w разд.1 стр.30 : [{стл.32}=0]</t>
  </si>
  <si>
    <t>Ф.F2w разд.1 стр.31 : [{стл.32}=0]</t>
  </si>
  <si>
    <t>Ф.F2w разд.1 стр.32 : [{стл.32}=0]</t>
  </si>
  <si>
    <t>Ф.F2w разд.1 стр.33 : [{стл.32}=0]</t>
  </si>
  <si>
    <t>Ф.F2w разд.1 стр.34 : [{стл.32}=0]</t>
  </si>
  <si>
    <t>Ф.F2w разд.1 стр.35 : [{стл.32}=0]</t>
  </si>
  <si>
    <t>Ф.F2w разд.1 стр.36 : [{стл.32}=0]</t>
  </si>
  <si>
    <t>Ф.F2w разд.1 стр.39 : [{стл.32}=0]</t>
  </si>
  <si>
    <t>Ф.F2w разд.1 стр.4 : [{стл.32}=0]</t>
  </si>
  <si>
    <t>Ф.F2w разд.1 стр.40 : [{стл.32}=0]</t>
  </si>
  <si>
    <t>Ф.F2w разд.1 стр.41 : [{стл.32}=0]</t>
  </si>
  <si>
    <t>Ф.F2w разд.1 стр.45 : [{стл.32}=0]</t>
  </si>
  <si>
    <t>Ф.F2w разд.1 стр.46 : [{стл.32}=0]</t>
  </si>
  <si>
    <t>Ф.F2w разд.1 стр.47 : [{стл.32}=0]</t>
  </si>
  <si>
    <t>Ф.F2w разд.1 стр.48 : [{стл.32}=0]</t>
  </si>
  <si>
    <t>Ф.F2w разд.1 стр.49 : [{стл.32}=0]</t>
  </si>
  <si>
    <t>Ф.F2w разд.1 стр.5 : [{стл.32}=0]</t>
  </si>
  <si>
    <t>Ф.F2w разд.1 стр.50 : [{стл.32}=0]</t>
  </si>
  <si>
    <t>Ф.F2w разд.1 стр.51 : [{стл.32}=0]</t>
  </si>
  <si>
    <t>Ф.F2w разд.1 стр.52 : [{стл.32}=0]</t>
  </si>
  <si>
    <t>Ф.F2w разд.1 стр.53 : [{стл.32}=0]</t>
  </si>
  <si>
    <t>Ф.F2w разд.1 стр.54 : [{стл.32}=0]</t>
  </si>
  <si>
    <t>Ф.F2w разд.1 стр.55 : [{стл.32}=0]</t>
  </si>
  <si>
    <t>Ф.F2w разд.1 стр.56 : [{стл.32}=0]</t>
  </si>
  <si>
    <t>Ф.F2w разд.1 стр.57 : [{стл.32}=0]</t>
  </si>
  <si>
    <t>Ф.F2w разд.1 стр.58 : [{стл.32}=0]</t>
  </si>
  <si>
    <t>Ф.F2w разд.1 стр.59 : [{стл.32}=0]</t>
  </si>
  <si>
    <t>Ф.F2w разд.1 стр.6 : [{стл.32}=0]</t>
  </si>
  <si>
    <t>Ф.F2w разд.1 стр.60 : [{стл.32}=0]</t>
  </si>
  <si>
    <t>Ф.F2w разд.1 стр.61 : [{стл.32}=0]</t>
  </si>
  <si>
    <t>Ф.F2w разд.1 стр.62 : [{стл.32}=0]</t>
  </si>
  <si>
    <t>Ф.F2w разд.1 стр.63 : [{стл.32}=0]</t>
  </si>
  <si>
    <t>Ф.F2w разд.1 стр.64 : [{стл.32}=0]</t>
  </si>
  <si>
    <t>Ф.F2w разд.1 стр.65 : [{стл.32}=0]</t>
  </si>
  <si>
    <t>Ф.F2w разд.1 стр.66 : [{стл.32}=0]</t>
  </si>
  <si>
    <t>Ф.F2w разд.1 стр.67 : [{стл.32}=0]</t>
  </si>
  <si>
    <t>Ф.F2w разд.1 стр.68 : [{стл.32}=0]</t>
  </si>
  <si>
    <t>Ф.F2w разд.1 стр.69 : [{стл.32}=0]</t>
  </si>
  <si>
    <t>Ф.F2w разд.1 стр.7 : [{стл.32}=0]</t>
  </si>
  <si>
    <t>Ф.F2w разд.1 стр.70 : [{стл.32}=0]</t>
  </si>
  <si>
    <t>Ф.F2w разд.1 стр.71 : [{стл.32}=0]</t>
  </si>
  <si>
    <t>Ф.F2w разд.1 стр.72 : [{стл.32}=0]</t>
  </si>
  <si>
    <t>Ф.F2w разд.1 стр.73 : [{стл.32}=0]</t>
  </si>
  <si>
    <t>Ф.F2w разд.1 стр.74 : [{стл.32}=0]</t>
  </si>
  <si>
    <t>Ф.F2w разд.1 стр.75 : [{стл.32}=0]</t>
  </si>
  <si>
    <t>Ф.F2w разд.1 стр.76 : [{стл.32}=0]</t>
  </si>
  <si>
    <t>Ф.F2w разд.1 стр.77 : [{стл.32}=0]</t>
  </si>
  <si>
    <t>Ф.F2w разд.1 стр.78 : [{стл.32}=0]</t>
  </si>
  <si>
    <t>Ф.F2w разд.1 стр.79 : [{стл.32}=0]</t>
  </si>
  <si>
    <t>Ф.F2w разд.1 стр.8 : [{стл.32}=0]</t>
  </si>
  <si>
    <t>Ф.F2w разд.1 стр.80 : [{стл.32}=0]</t>
  </si>
  <si>
    <t>Ф.F2w разд.1 стр.81 : [{стл.32}=0]</t>
  </si>
  <si>
    <t>Ф.F2w разд.1 стр.82 : [{стл.32}=0]</t>
  </si>
  <si>
    <t>Ф.F2w разд.1 стр.83 : [{стл.32}=0]</t>
  </si>
  <si>
    <t>Ф.F2w разд.1 стр.84 : [{стл.32}=0]</t>
  </si>
  <si>
    <t>Ф.F2w разд.1 стр.85 : [{стл.32}=0]</t>
  </si>
  <si>
    <t>Ф.F2w разд.1 стр.86 : [{стл.32}=0]</t>
  </si>
  <si>
    <t>Ф.F2w разд.1 стр.87 : [{стл.32}=0]</t>
  </si>
  <si>
    <t>Ф.F2w разд.1 стр.88 : [{стл.32}=0]</t>
  </si>
  <si>
    <t>Ф.F2w разд.1 стр.89 : [{стл.32}=0]</t>
  </si>
  <si>
    <t>Ф.F2w разд.1 стр.9 : [{стл.32}=0]</t>
  </si>
  <si>
    <t>Ф.F2w разд.1 стр.90 : [{стл.32}=0]</t>
  </si>
  <si>
    <t>Ф.F2w разд.1 стр.91 : [{стл.32}=0]</t>
  </si>
  <si>
    <t>Ф.F2w разд.1 стр.92 : [{стл.32}=0]</t>
  </si>
  <si>
    <t>Ф.F2w разд.1 стр.93 : [{стл.32}=0]</t>
  </si>
  <si>
    <t>Ф.F2w разд.1 стр.94 : [{стл.32}=0]</t>
  </si>
  <si>
    <t>Ф.F2w разд.1 стр.95 : [{стл.32}=0]</t>
  </si>
  <si>
    <t>Ф.F2w разд.1 стр.96 : [{стл.32}=0]</t>
  </si>
  <si>
    <t>Ф.F2w разд.1 стр.97 : [{стл.32}=0]</t>
  </si>
  <si>
    <t>Ф.F2w разд.1 стр.98 : [{стл.32}=0]</t>
  </si>
  <si>
    <t>Ф.F2w разд.1 стр.99 : [{стл.32}=0]</t>
  </si>
  <si>
    <t>173381</t>
  </si>
  <si>
    <t>Ф.F2w разд.1 стр.246 : [{стл.14}=0]</t>
  </si>
  <si>
    <t>(r,w) Подтвердить данные (указать реквизиты постановления на листе ФЛК информационный)</t>
  </si>
  <si>
    <t>Ф.F2w разд.1 стр.246 : [{стл.15}=0]</t>
  </si>
  <si>
    <t>Ф.F2w разд.1 стр.246 : [{стл.16}=0]</t>
  </si>
  <si>
    <t>Ф.F2w разд.1 стр.246 : [{стл.17}=0]</t>
  </si>
  <si>
    <t>Ф.F2w разд.1 стр.246 : [{стл.18}=0]</t>
  </si>
  <si>
    <t>173382</t>
  </si>
  <si>
    <t>Ф.F2w разд.1 стр.246 : [{стл.25}=0]</t>
  </si>
  <si>
    <t>Ф.F2w разд.1 стр.246 : [{стл.26}=0]</t>
  </si>
  <si>
    <t>Ф.F2w разд.1 стр.246 : [{стл.27}=0]</t>
  </si>
  <si>
    <t>Ф.F2w разд.1 стр.246 : [{стл.28}=0]</t>
  </si>
  <si>
    <t>Ф.F2w разд.1 стр.246 : [{стл.29}=0]</t>
  </si>
  <si>
    <t>Ф.F2w разд.1 стр.246 : [{стл.30}=0]</t>
  </si>
  <si>
    <t>Ф.F2w разд.1 стр.246 : [{стл.31}=0]</t>
  </si>
  <si>
    <t>173383</t>
  </si>
  <si>
    <t>Ф.F2w разд.1 стр.246 : [{стл.1}+{стл.12}=0]</t>
  </si>
  <si>
    <t>Ф.F2w разд.1 стр.246 : [{стл.10}+{стл.12}=0]</t>
  </si>
  <si>
    <t>Ф.F2w разд.1 стр.246 : [{стл.2}+{стл.12}=0]</t>
  </si>
  <si>
    <t>Ф.F2w разд.1 стр.246 : [{стл.3}+{стл.12}=0]</t>
  </si>
  <si>
    <t>Ф.F2w разд.1 стр.246 : [{стл.4}+{стл.12}=0]</t>
  </si>
  <si>
    <t>Ф.F2w разд.1 стр.246 : [{стл.5}+{стл.12}=0]</t>
  </si>
  <si>
    <t>Ф.F2w разд.1 стр.246 : [{стл.6}+{стл.12}=0]</t>
  </si>
  <si>
    <t>Ф.F2w разд.1 стр.246 : [{стл.7}+{стл.12}=0]</t>
  </si>
  <si>
    <t>Ф.F2w разд.1 стр.246 : [{стл.8}+{стл.12}=0]</t>
  </si>
  <si>
    <t>Ф.F2w разд.1 стр.246 : [{стл.9}+{стл.12}=0]</t>
  </si>
  <si>
    <t>173384</t>
  </si>
  <si>
    <t>(r,w) подтвердить статус военнослужащего</t>
  </si>
  <si>
    <t>ф=сцепить(СУММ('Разделы 6, 7, 8, 9, 10'!H29:M30);"+";СУММ('Разделы 6, 7, 8, 9, 10'!R29:R30);"+";СУММ('Разделы 6, 7, 8, 9, 10'!AF29:AH30);"+";СУММ('Разделы 6, 7, 8, 9, 10'!C33:J34);"+";СУММ('Разделы 6, 7, 8, 9, 10'!N33:O34);"+";СУММ('Разделы 6, 7, 8, 9, 10'!S33:T34);"+";СУММ('Разделы 6, 7, 8, 9, 10'!W33:W34);"+";СУММ('Разделы 6, 7, 8, 9, 10'!AA33:AA34);"+";СУММ('Разделы 6, 7, 8, 9, 10'!AG33:AG34);"&lt;=";СУММ('Раздел 1'!V36:V36);"+";СУММ('Раздел 1'!V54:V54);"+";СУММ('Раздел 1'!V67:V67);"+";СУММ('Раздел 1'!V86:V86);"+";СУММ('Раздел 1'!V96:V96);"+";СУММ('Раздел 1'!V100:V100);"+";СУММ('Раздел 1'!V117:V117);"+";СУММ('Раздел 1'!V127:V127);"+";СУММ('Раздел 1'!V159:V159);"+";СУММ('Раздел 1'!V177:V177);"+";СУММ('Раздел 1'!V187:V187);"+";СУММ('Раздел 1'!V194:V194);"+";СУММ('Раздел 1'!V203:V203);"+";СУММ('Раздел 1'!V223:V223);"+";СУММ('Раздел 1'!V247:V247);"+";СУММ('Раздел 1'!V248:V248);"+";СУММ('Раздел 1'!V93:V93))</t>
  </si>
  <si>
    <t>175496</t>
  </si>
  <si>
    <t>Ф.F2w разд.1 стр.247 : [{стл.10}={стл.33}]</t>
  </si>
  <si>
    <t>(r,g,w) графа  10 д/б равна графе 33  по строке 247 -  иностранцы</t>
  </si>
  <si>
    <t>175497</t>
  </si>
  <si>
    <t>Ф.F2w разд.1 стр.246 : [{стл.10}={стл.32}]</t>
  </si>
  <si>
    <t>(r,g,w) графа  10 д/б равна графе 32  по строке 246 -  военнослужащие</t>
  </si>
  <si>
    <r>
      <t xml:space="preserve">Утверждена 
приказом Судебного департамента
при Верховном Суде Российской Федерации
</t>
    </r>
    <r>
      <rPr>
        <u/>
        <sz val="10"/>
        <rFont val="Times New Roman"/>
        <family val="1"/>
        <charset val="204"/>
      </rPr>
      <t>от   16 июня   2015 г. № 150</t>
    </r>
  </si>
  <si>
    <t>Управления Судебного департамента в субъектах Российской Федерации</t>
  </si>
  <si>
    <t>Ф.F2w разд.1 стр.245 : [{стл.27}&lt;=10000000]</t>
  </si>
  <si>
    <t>Ф.F2w разд.1 стр.246 : [{стл.27}&lt;=10000000]</t>
  </si>
  <si>
    <t>Ф.F2w разд.1 стр.247 : [{стл.27}&lt;=10000000]</t>
  </si>
  <si>
    <t>Ф.F2w разд.1 стр.248 : [{стл.27}&lt;=10000000]</t>
  </si>
  <si>
    <t>Ф.F2w разд.1 стр.249 : [{стл.27}&lt;=10000000]</t>
  </si>
  <si>
    <t>Ф.F2w разд.1 стр.25 : [{стл.27}&lt;=10000000]</t>
  </si>
  <si>
    <t>Ф.F2w разд.1 стр.250 : [{стл.27}&lt;=10000000]</t>
  </si>
  <si>
    <t>Ф.F2w разд.1 стр.251 : [{стл.27}&lt;=10000000]</t>
  </si>
  <si>
    <t>Ф.F2w разд.1 стр.252 : [{стл.27}&lt;=10000000]</t>
  </si>
  <si>
    <t>Ф.F2w разд.1 стр.253 : [{стл.27}&lt;=10000000]</t>
  </si>
  <si>
    <t>Ф.F2w разд.1 стр.254 : [{стл.27}&lt;=10000000]</t>
  </si>
  <si>
    <t>Ф.F2w разд.1 стр.26 : [{стл.27}&lt;=10000000]</t>
  </si>
  <si>
    <t>Ф.F2w разд.1 стр.27 : [{стл.27}&lt;=10000000]</t>
  </si>
  <si>
    <t>Ф.F2w разд.1 стр.28 : [{стл.27}&lt;=10000000]</t>
  </si>
  <si>
    <t>Ф.F2w разд.1 стр.29 : [{стл.27}&lt;=10000000]</t>
  </si>
  <si>
    <t>Ф.F2w разд.1 стр.3 : [{стл.27}&lt;=10000000]</t>
  </si>
  <si>
    <t>Ф.F2w разд.1 стр.30 : [{стл.27}&lt;=10000000]</t>
  </si>
  <si>
    <t>Ф.F2w разд.1 стр.31 : [{стл.27}&lt;=10000000]</t>
  </si>
  <si>
    <t>Ф.F2w разд.1 стр.32 : [{стл.27}&lt;=10000000]</t>
  </si>
  <si>
    <t>Ф.F2w разд.1 стр.33 : [{стл.27}&lt;=10000000]</t>
  </si>
  <si>
    <t>Ф.F2w разд.1 стр.34 : [{стл.27}&lt;=10000000]</t>
  </si>
  <si>
    <t>Ф.F2w разд.1 стр.35 : [{стл.27}&lt;=10000000]</t>
  </si>
  <si>
    <t>Ф.F2w разд.1 стр.36 : [{стл.27}&lt;=10000000]</t>
  </si>
  <si>
    <t>Ф.F2w разд.1 стр.37 : [{стл.27}&lt;=10000000]</t>
  </si>
  <si>
    <t>Ф.F2w разд.1 стр.38 : [{стл.27}&lt;=10000000]</t>
  </si>
  <si>
    <t>Ф.F2w разд.1 стр.39 : [{стл.27}&lt;=10000000]</t>
  </si>
  <si>
    <t>Ф.F2w разд.1 стр.4 : [{стл.27}&lt;=10000000]</t>
  </si>
  <si>
    <t>Ф.F2w разд.1 стр.40 : [{стл.27}&lt;=10000000]</t>
  </si>
  <si>
    <t>Ф.F2w разд.1 стр.41 : [{стл.27}&lt;=10000000]</t>
  </si>
  <si>
    <t>Ф.F2w разд.1 стр.42 : [{стл.27}&lt;=10000000]</t>
  </si>
  <si>
    <t>Ф.F2w разд.1 стр.43 : [{стл.27}&lt;=10000000]</t>
  </si>
  <si>
    <t>Ф.F2w разд.1 стр.44 : [{стл.27}&lt;=10000000]</t>
  </si>
  <si>
    <t>Ф.F2w разд.1 стр.45 : [{стл.27}&lt;=10000000]</t>
  </si>
  <si>
    <t>Ф.F2w разд.1 стр.46 : [{стл.27}&lt;=10000000]</t>
  </si>
  <si>
    <t>Ф.F2w разд.1 стр.47 : [{стл.27}&lt;=10000000]</t>
  </si>
  <si>
    <t>Ф.F2w разд.1 стр.48 : [{стл.27}&lt;=10000000]</t>
  </si>
  <si>
    <t>Ф.F2w разд.1 стр.49 : [{стл.27}&lt;=10000000]</t>
  </si>
  <si>
    <t>Ф.F2w разд.1 стр.5 : [{стл.27}&lt;=10000000]</t>
  </si>
  <si>
    <t>Ф.F2w разд.1 стр.50 : [{стл.27}&lt;=10000000]</t>
  </si>
  <si>
    <t>Ф.F2w разд.1 стр.51 : [{стл.27}&lt;=10000000]</t>
  </si>
  <si>
    <t>Ф.F2w разд.1 стр.52 : [{стл.27}&lt;=10000000]</t>
  </si>
  <si>
    <t>Ф.F2w разд.1 стр.53 : [{стл.27}&lt;=10000000]</t>
  </si>
  <si>
    <t>Ф.F2w разд.1 стр.54 : [{стл.27}&lt;=10000000]</t>
  </si>
  <si>
    <t>Ф.F2w разд.1 стр.55 : [{стл.27}&lt;=10000000]</t>
  </si>
  <si>
    <t>Ф.F2w разд.1 стр.56 : [{стл.27}&lt;=10000000]</t>
  </si>
  <si>
    <t>Ф.F2w разд.1 стр.57 : [{стл.27}&lt;=10000000]</t>
  </si>
  <si>
    <t>Ф.F2w разд.1 стр.58 : [{стл.27}&lt;=10000000]</t>
  </si>
  <si>
    <t>Ф.F2w разд.1 стр.59 : [{стл.27}&lt;=10000000]</t>
  </si>
  <si>
    <t>Ф.F2w разд.1 стр.6 : [{стл.27}&lt;=10000000]</t>
  </si>
  <si>
    <t>Ф.F2w разд.1 стр.60 : [{стл.27}&lt;=10000000]</t>
  </si>
  <si>
    <t>Ф.F2w разд.1 стр.61 : [{стл.27}&lt;=10000000]</t>
  </si>
  <si>
    <t>Ф.F2w разд.1 стр.62 : [{стл.27}&lt;=10000000]</t>
  </si>
  <si>
    <t>Ф.F2w разд.1 стр.63 : [{стл.27}&lt;=10000000]</t>
  </si>
  <si>
    <t>Ф.F2w разд.1 стр.64 : [{стл.27}&lt;=10000000]</t>
  </si>
  <si>
    <t>Ф.F2w разд.1 стр.65 : [{стл.27}&lt;=10000000]</t>
  </si>
  <si>
    <t>Ф.F2w разд.1 стр.66 : [{стл.27}&lt;=10000000]</t>
  </si>
  <si>
    <t>Ф.F2w разд.1 стр.67 : [{стл.27}&lt;=10000000]</t>
  </si>
  <si>
    <t>Ф.F2w разд.1 стр.68 : [{стл.27}&lt;=10000000]</t>
  </si>
  <si>
    <t>Ф.F2w разд.1 стр.69 : [{стл.27}&lt;=10000000]</t>
  </si>
  <si>
    <t>Ф.F2w разд.1 стр.7 : [{стл.27}&lt;=10000000]</t>
  </si>
  <si>
    <t>Ф.F2w разд.1 стр.70 : [{стл.27}&lt;=10000000]</t>
  </si>
  <si>
    <t>Ф.F2w разд.1 стр.71 : [{стл.27}&lt;=10000000]</t>
  </si>
  <si>
    <t>Ф.F2w разд.1 стр.72 : [{стл.27}&lt;=10000000]</t>
  </si>
  <si>
    <t>Ф.F2w разд.1 стр.73 : [{стл.27}&lt;=10000000]</t>
  </si>
  <si>
    <t>Ф.F2w разд.1 стр.74 : [{стл.27}&lt;=10000000]</t>
  </si>
  <si>
    <t>Ф.F2w разд.1 стр.75 : [{стл.27}&lt;=10000000]</t>
  </si>
  <si>
    <t>Ф.F2w разд.1 стр.76 : [{стл.27}&lt;=10000000]</t>
  </si>
  <si>
    <t>Ф.F2w разд.1 стр.77 : [{стл.27}&lt;=10000000]</t>
  </si>
  <si>
    <t>Ф.F2w разд.1 стр.78 : [{стл.27}&lt;=10000000]</t>
  </si>
  <si>
    <t>Ф.F2w разд.1 стр.79 : [{стл.27}&lt;=10000000]</t>
  </si>
  <si>
    <t>Ф.F2w разд.1 стр.8 : [{стл.27}&lt;=10000000]</t>
  </si>
  <si>
    <t>Ф.F2w разд.1 стр.80 : [{стл.27}&lt;=10000000]</t>
  </si>
  <si>
    <t>Ф.F2w разд.1 стр.81 : [{стл.27}&lt;=10000000]</t>
  </si>
  <si>
    <t>Ф.F2w разд.1 стр.82 : [{стл.27}&lt;=10000000]</t>
  </si>
  <si>
    <t>Ф.F2w разд.1 стр.83 : [{стл.27}&lt;=10000000]</t>
  </si>
  <si>
    <t>Ф.F2w разд.1 стр.84 : [{стл.27}&lt;=10000000]</t>
  </si>
  <si>
    <t>Ф.F2w разд.1 стр.85 : [{стл.27}&lt;=10000000]</t>
  </si>
  <si>
    <t>Ф.F2w разд.1 стр.86 : [{стл.27}&lt;=10000000]</t>
  </si>
  <si>
    <t>Ф.F2w разд.1 стр.87 : [{стл.27}&lt;=10000000]</t>
  </si>
  <si>
    <t>Ф.F2w разд.1 стр.88 : [{стл.27}&lt;=10000000]</t>
  </si>
  <si>
    <t>Ф.F2w разд.1 стр.89 : [{стл.27}&lt;=10000000]</t>
  </si>
  <si>
    <t>Ф.F2w разд.1 стр.9 : [{стл.27}&lt;=10000000]</t>
  </si>
  <si>
    <t>Ф.F2w разд.1 стр.90 : [{стл.27}&lt;=10000000]</t>
  </si>
  <si>
    <t>Ф.F2w разд.1 стр.91 : [{стл.27}&lt;=10000000]</t>
  </si>
  <si>
    <t>Ф.F2w разд.1 стр.92 : [{стл.27}&lt;=10000000]</t>
  </si>
  <si>
    <t>Ф.F2w разд.1 стр.93 : [{стл.27}&lt;=10000000]</t>
  </si>
  <si>
    <t>Ф.F2w разд.1 стр.94 : [{стл.27}&lt;=10000000]</t>
  </si>
  <si>
    <t>Ф.F2w разд.1 стр.95 : [{стл.27}&lt;=10000000]</t>
  </si>
  <si>
    <t>Ф.F2w разд.1 стр.96 : [{стл.27}&lt;=10000000]</t>
  </si>
  <si>
    <t>Ф.F2w разд.1 стр.97 : [{стл.27}&lt;=10000000]</t>
  </si>
  <si>
    <t>Ф.F2w разд.1 стр.98 : [{стл.27}&lt;=10000000]</t>
  </si>
  <si>
    <t>Ф.F2w разд.1 стр.99 : [{стл.27}&lt;=10000000]</t>
  </si>
  <si>
    <t>172886</t>
  </si>
  <si>
    <t>{Ф.F2w разд.1 стл.19 стр.205}&gt;={Ф.F2w разд.8 стл.26 сумма стр.3-4}</t>
  </si>
  <si>
    <t>172892</t>
  </si>
  <si>
    <t>{Ф.F2w разд.10 стл.9 стр.1}&lt;={Ф.F2w разд.1 стл.10 стр.2}</t>
  </si>
  <si>
    <t>172898</t>
  </si>
  <si>
    <t>Ф.F2w разд.1 стр.52 : [{стл.11}=0]</t>
  </si>
  <si>
    <t>172899</t>
  </si>
  <si>
    <t>{Ф.F2w разд.1 стл.19 стр.78}&gt;={Ф.F2w разд.8 стл.12 сумма стр.1-2}</t>
  </si>
  <si>
    <t>172902</t>
  </si>
  <si>
    <t>{Ф.F2w разд.1 стл.19 стр.83}&gt;={Ф.F2w разд.8 сумма стл.14-15 сумма стр.1-2}</t>
  </si>
  <si>
    <t>172904</t>
  </si>
  <si>
    <t>{Ф.F2w разд.1 стл.19 стр.123}&gt;={Ф.F2w разд.8 стл.17 сумма стр.1-2}</t>
  </si>
  <si>
    <t>172909</t>
  </si>
  <si>
    <t>{Ф.F2w разд.1 стл.19 стр.128}&gt;={Ф.F2w разд.8 стл.19 сумма стр.1-2}</t>
  </si>
  <si>
    <t>172910</t>
  </si>
  <si>
    <t>{Ф.F2w разд.1 стл.19 стр.131}&gt;={Ф.F2w разд.8 стл.20 сумма стр.1-2}</t>
  </si>
  <si>
    <t>172913</t>
  </si>
  <si>
    <t>{Ф.F2w разд.1 стл.19 стр.146}&gt;={Ф.F2w разд.8 сумма стл.25-26 сумма стр.1-2}</t>
  </si>
  <si>
    <t>172919</t>
  </si>
  <si>
    <t>Ф.F2w разд.1 стр.233 : [{стл.13}=0]</t>
  </si>
  <si>
    <t>172925</t>
  </si>
  <si>
    <t>{Ф.F2w разд.1 стл.19 стр.149}&gt;={Ф.F2w разд.8 стл.29 сумма стр.1-2}</t>
  </si>
  <si>
    <t>172937</t>
  </si>
  <si>
    <t>{Ф.F2w разд.1 стл.19 стр.167}&gt;={Ф.F2w разд.8 стл.16 сумма стр.3-4}</t>
  </si>
  <si>
    <t>172938</t>
  </si>
  <si>
    <t>{Ф.F2w разд.1 стл.19 стр.165}&gt;={Ф.F2w разд.8 стл.14 сумма стр.3-4}</t>
  </si>
  <si>
    <t>172943</t>
  </si>
  <si>
    <t>{Ф.F2w разд.1 стл.19 стр.200}&gt;={Ф.F2w разд.8 стл.22 сумма стр.3-4}</t>
  </si>
  <si>
    <t>172944</t>
  </si>
  <si>
    <t>Ф.F2w разд.1 стр.224 : [{стл.13}=0]</t>
  </si>
  <si>
    <t>172946</t>
  </si>
  <si>
    <t>Ф.F2w разд.1 стр.112 : [{стл.15}=0]</t>
  </si>
  <si>
    <t>Ф.F2w разд.1 стр.113 : [{стл.15}=0]</t>
  </si>
  <si>
    <t>172950</t>
  </si>
  <si>
    <t>Ф.F2w разд.1 стр.223 : [{стл.23}=0]</t>
  </si>
  <si>
    <t>172951</t>
  </si>
  <si>
    <t>Ф.F2w разд.1 стр.31 : [{стл.15}=0]</t>
  </si>
  <si>
    <t>Ф.F2w разд.1 стр.32 : [{стл.15}=0]</t>
  </si>
  <si>
    <t>Ф.F2w разд.1 стр.33 : [{стл.15}=0]</t>
  </si>
  <si>
    <t>Ф.F2w разд.1 стр.34 : [{стл.15}=0]</t>
  </si>
  <si>
    <t>Ф.F2w разд.1 стр.35 : [{стл.15}=0]</t>
  </si>
  <si>
    <t>Ф.F2w разд.1 стр.36 : [{стл.15}=0]</t>
  </si>
  <si>
    <t>Ф.F2w разд.1 стр.37 : [{стл.15}=0]</t>
  </si>
  <si>
    <t>Ф.F2w разд.1 стр.38 : [{стл.15}=0]</t>
  </si>
  <si>
    <t>Ф.F2w разд.1 стр.39 : [{стл.15}=0]</t>
  </si>
  <si>
    <t>Ф.F2w разд.1 стр.40 : [{стл.15}=0]</t>
  </si>
  <si>
    <t>Ф.F2w разд.1 стр.41 : [{стл.15}=0]</t>
  </si>
  <si>
    <t>Ф.F2w разд.1 стр.42 : [{стл.15}=0]</t>
  </si>
  <si>
    <t>Ф.F2w разд.1 стр.43 : [{стл.15}=0]</t>
  </si>
  <si>
    <t>Ф.F2w разд.1 стр.44 : [{стл.15}=0]</t>
  </si>
  <si>
    <t>172952</t>
  </si>
  <si>
    <t>Ф.F2w разд.1 стр.169 : [{стл.15}=0]</t>
  </si>
  <si>
    <t>Ф.F2w разд.1 стр.170 : [{стл.15}=0]</t>
  </si>
  <si>
    <t>Ф.F2w разд.1 стр.171 : [{стл.15}=0]</t>
  </si>
  <si>
    <t>Ф.F2w разд.1 стр.172 : [{стл.15}=0]</t>
  </si>
  <si>
    <t>Ф.F2w разд.1 стр.173 : [{стл.15}=0]</t>
  </si>
  <si>
    <t>Ф.F2w разд.1 стр.174 : [{стл.15}=0]</t>
  </si>
  <si>
    <t>Ф.F2w разд.1 стр.175 : [{стл.15}=0]</t>
  </si>
  <si>
    <t>Ф.F2w разд.1 стр.176 : [{стл.15}=0]</t>
  </si>
  <si>
    <t>Ф.F2w разд.1 стр.177 : [{стл.15}=0]</t>
  </si>
  <si>
    <t>172953</t>
  </si>
  <si>
    <t>Ф.F2w разд.1 стр.240 : [{стл.15}=0]</t>
  </si>
  <si>
    <t>172954</t>
  </si>
  <si>
    <t>Ф.F2w разд.1 стр.208 : [{стл.15}=0]</t>
  </si>
  <si>
    <t>Ф.F2w разд.1 стр.209 : [{стл.15}=0]</t>
  </si>
  <si>
    <t>Ф.F2w разд.1 стр.210 : [{стл.15}=0]</t>
  </si>
  <si>
    <t>Ф.F2w разд.1 стр.211 : [{стл.15}=0]</t>
  </si>
  <si>
    <t>Ф.F2w разд.1 стр.212 : [{стл.15}=0]</t>
  </si>
  <si>
    <t>Ф.F2w разд.1 стр.213 : [{стл.15}=0]</t>
  </si>
  <si>
    <t>172956</t>
  </si>
  <si>
    <t>Ф.F2w разд.1 стр.88 : [{стл.10}=0]</t>
  </si>
  <si>
    <t>172958</t>
  </si>
  <si>
    <t>Ф.F2w разд.1 стр.114 : [{стл.10}=0]</t>
  </si>
  <si>
    <t>172964</t>
  </si>
  <si>
    <t>Ф.F2w разд.1 стр.113 : [{стл.10}=0]</t>
  </si>
  <si>
    <t>172966</t>
  </si>
  <si>
    <t>Ф.F2w разд.1 стр.152 : [{стл.33}=0]</t>
  </si>
  <si>
    <t>172967</t>
  </si>
  <si>
    <t>Ф.F2w разд.1 стр.149 : [{стл.11}=0]</t>
  </si>
  <si>
    <t>172968</t>
  </si>
  <si>
    <t>Ф.F2w разд.1 стр.138 : [{стл.33}=0]</t>
  </si>
  <si>
    <t>172971</t>
  </si>
  <si>
    <t>Ф.F2w разд.1 стр.194 : [{стл.25}=0]</t>
  </si>
  <si>
    <t>172973</t>
  </si>
  <si>
    <t>Ф.F2w разд.1 стр.246 : [{стл.23}=0]</t>
  </si>
  <si>
    <t>172974</t>
  </si>
  <si>
    <t>Ф.F2w разд.1 стр.243 : [{стл.25}=0]</t>
  </si>
  <si>
    <t>172976</t>
  </si>
  <si>
    <t>Ф.F2w разд.1 стр.215 : [{стл.15}=0]</t>
  </si>
  <si>
    <t>Ф.F2w разд.1 стр.216 : [{стл.15}=0]</t>
  </si>
  <si>
    <t>Ф.F2w разд.1 стр.217 : [{стл.15}=0]</t>
  </si>
  <si>
    <t>Ф.F2w разд.1 стр.218 : [{стл.15}=0]</t>
  </si>
  <si>
    <t>172977</t>
  </si>
  <si>
    <t>Ф.F2w разд.1 стр.163 : [{стл.33}=0]</t>
  </si>
  <si>
    <t>172978</t>
  </si>
  <si>
    <t>Ф.F2w разд.1 стр.214 : [{стл.24}=0]</t>
  </si>
  <si>
    <t>172979</t>
  </si>
  <si>
    <t>Ф.F2w разд.1 стр.141 : [{стл.10}=0]</t>
  </si>
  <si>
    <t>172980</t>
  </si>
  <si>
    <t>Ф.F2w разд.1 стр.145 : [{стл.15}=0]</t>
  </si>
  <si>
    <t>Ф.F2w разд.1 стр.146 : [{стл.15}=0]</t>
  </si>
  <si>
    <t>Ф.F2w разд.1 стр.147 : [{стл.15}=0]</t>
  </si>
  <si>
    <t>Ф.F2w разд.1 стр.148 : [{стл.15}=0]</t>
  </si>
  <si>
    <t>172983</t>
  </si>
  <si>
    <t>Ф.F2w разд.1 стр.133 : [{стл.33}=0]</t>
  </si>
  <si>
    <t>172984</t>
  </si>
  <si>
    <t>Ф.F2w разд.1 стр.166 : [{стл.10}=0]</t>
  </si>
  <si>
    <t>172985</t>
  </si>
  <si>
    <t>Ф.F2w разд.1 стр.181 : [{стл.10}=0]</t>
  </si>
  <si>
    <t>172986</t>
  </si>
  <si>
    <t>Ф.F2w разд.1 стр.222 : [{стл.15}=0]</t>
  </si>
  <si>
    <t>Ф.F2w разд.1 стр.223 : [{стл.15}=0]</t>
  </si>
  <si>
    <t>Ф.F2w разд.1 стр.224 : [{стл.15}=0]</t>
  </si>
  <si>
    <t>Ф.F2w разд.1 стр.225 : [{стл.15}=0]</t>
  </si>
  <si>
    <t>Ф.F2w разд.1 стр.226 : [{стл.15}=0]</t>
  </si>
  <si>
    <t>Ф.F2w разд.1 стр.227 : [{стл.15}=0]</t>
  </si>
  <si>
    <t>Ф.F2w разд.1 стр.228 : [{стл.15}=0]</t>
  </si>
  <si>
    <t>Ф.F2w разд.1 стр.229 : [{стл.15}=0]</t>
  </si>
  <si>
    <t>Ф.F2w разд.1 стр.230 : [{стл.15}=0]</t>
  </si>
  <si>
    <t>Ф.F2w разд.1 стр.231 : [{стл.15}=0]</t>
  </si>
  <si>
    <t>Ф.F2w разд.1 стр.232 : [{стл.15}=0]</t>
  </si>
  <si>
    <t>Ф.F2w разд.1 стр.233 : [{стл.15}=0]</t>
  </si>
  <si>
    <t>Ф.F2w разд.1 стр.234 : [{стл.15}=0]</t>
  </si>
  <si>
    <t>Ф.F2w разд.1 стр.235 : [{стл.15}=0]</t>
  </si>
  <si>
    <t>Ф.F2w разд.1 стр.236 : [{стл.15}=0]</t>
  </si>
  <si>
    <t>Ф.F2w разд.1 стр.237 : [{стл.15}=0]</t>
  </si>
  <si>
    <t>172988</t>
  </si>
  <si>
    <t>Ф.F2w разд.1 стр.159 : [{стл.33}=0]</t>
  </si>
  <si>
    <t>172991</t>
  </si>
  <si>
    <t>Ф.F2w разд.1 стр.214 : [{стл.22}=0]</t>
  </si>
  <si>
    <t>172992</t>
  </si>
  <si>
    <t>Ф.F2w разд.1 стр.243 : [{стл.26}=0]</t>
  </si>
  <si>
    <t>172994</t>
  </si>
  <si>
    <t>Ф.F2w разд.1 стр.46 : [{стл.15}=0]</t>
  </si>
  <si>
    <t>Ф.F2w разд.1 стр.47 : [{стл.15}=0]</t>
  </si>
  <si>
    <t>Ф.F2w разд.1 стр.48 : [{стл.15}=0]</t>
  </si>
  <si>
    <t>Ф.F2w разд.1 стр.49 : [{стл.15}=0]</t>
  </si>
  <si>
    <t>Ф.F2w разд.1 стр.50 : [{стл.15}=0]</t>
  </si>
  <si>
    <t>Ф.F2w разд.1 стр.51 : [{стл.15}=0]</t>
  </si>
  <si>
    <t>Ф.F2w разд.1 стр.52 : [{стл.15}=0]</t>
  </si>
  <si>
    <t>Ф.F2w разд.1 стр.53 : [{стл.15}=0]</t>
  </si>
  <si>
    <t>Ф.F2w разд.1 стр.54 : [{стл.15}=0]</t>
  </si>
  <si>
    <t>Ф.F2w разд.1 стр.55 : [{стл.15}=0]</t>
  </si>
  <si>
    <t>Ф.F2w разд.1 стр.56 : [{стл.15}=0]</t>
  </si>
  <si>
    <t>Ф.F2w разд.1 стр.57 : [{стл.15}=0]</t>
  </si>
  <si>
    <t>172995</t>
  </si>
  <si>
    <t>Ф.F2w разд.1 стр.165 : [{стл.10}=0]</t>
  </si>
  <si>
    <t>172998</t>
  </si>
  <si>
    <t>Ф.F2w разд.1 стр.121 : [{стл.23}=0]</t>
  </si>
  <si>
    <t>172999</t>
  </si>
  <si>
    <t>Ф.F2w разд.1 стр.88 : [{стл.23}=0]</t>
  </si>
  <si>
    <t>173000</t>
  </si>
  <si>
    <t>Ф.F2w разд.1 стр.129 : [{стл.23}=0]</t>
  </si>
  <si>
    <t>173001</t>
  </si>
  <si>
    <t>Ф.F2w разд.1 стр.131 : [{стл.33}=0]</t>
  </si>
  <si>
    <t>173004</t>
  </si>
  <si>
    <t>Ф.F2w разд.1 стр.164 : [{стл.10}=0]</t>
  </si>
  <si>
    <t>173005</t>
  </si>
  <si>
    <t>Ф.F2w разд.1 стр.139 : [{стл.10}=0]</t>
  </si>
  <si>
    <t>173006</t>
  </si>
  <si>
    <t>Ф.F2w разд.1 стр.167 : [{стл.10}=0]</t>
  </si>
  <si>
    <t>173007</t>
  </si>
  <si>
    <t>Ф.F2w разд.1 стр.244 : [{стл.25}=0]</t>
  </si>
  <si>
    <t>173008</t>
  </si>
  <si>
    <t>Ф.F2w разд.1 стр.244 : [{стл.23}=0]</t>
  </si>
  <si>
    <t>173009</t>
  </si>
  <si>
    <t>Ф.F2w разд.1 стр.10 : [{стл.15}=0]</t>
  </si>
  <si>
    <t>Ф.F2w разд.1 стр.11 : [{стл.15}=0]</t>
  </si>
  <si>
    <t>Ф.F2w разд.1 стр.12 : [{стл.15}=0]</t>
  </si>
  <si>
    <t>Ф.F2w разд.1 стр.13 : [{стл.15}=0]</t>
  </si>
  <si>
    <t>Ф.F2w разд.1 стр.14 : [{стл.15}=0]</t>
  </si>
  <si>
    <t>Ф.F2w разд.1 стр.15 : [{стл.15}=0]</t>
  </si>
  <si>
    <t>Ф.F2w разд.1 стр.16 : [{стл.15}=0]</t>
  </si>
  <si>
    <t>Ф.F2w разд.1 стр.3 : [{стл.15}=0]</t>
  </si>
  <si>
    <t>Ф.F2w разд.1 стр.4 : [{стл.15}=0]</t>
  </si>
  <si>
    <t>Ф.F2w разд.1 стр.5 : [{стл.15}=0]</t>
  </si>
  <si>
    <t>Ф.F2w разд.1 стр.6 : [{стл.15}=0]</t>
  </si>
  <si>
    <t>Ф.F2w разд.1 стр.7 : [{стл.15}=0]</t>
  </si>
  <si>
    <t>Ф.F2w разд.1 стр.8 : [{стл.15}=0]</t>
  </si>
  <si>
    <t>Ф.F2w разд.1 стр.9 : [{стл.15}=0]</t>
  </si>
  <si>
    <t>173010</t>
  </si>
  <si>
    <t>Ф.F2w разд.1 стр.137 : [{стл.33}=0]</t>
  </si>
  <si>
    <t>173012</t>
  </si>
  <si>
    <t>Ф.F2w разд.1 стр.132 : [{стл.33}=0]</t>
  </si>
  <si>
    <t>173013</t>
  </si>
  <si>
    <t>Ф.F2w разд.1 стр.116 : [{стл.15}=0]</t>
  </si>
  <si>
    <t>Ф.F2w разд.1 стр.117 : [{стл.15}=0]</t>
  </si>
  <si>
    <t>173014</t>
  </si>
  <si>
    <t>Ф.F2w разд.1 стр.188 : [{стл.15}=0]</t>
  </si>
  <si>
    <t>Ф.F2w разд.1 стр.189 : [{стл.15}=0]</t>
  </si>
  <si>
    <t>Ф.F2w разд.1 стр.190 : [{стл.15}=0]</t>
  </si>
  <si>
    <t>Ф.F2w разд.1 стр.191 : [{стл.15}=0]</t>
  </si>
  <si>
    <t>Ф.F2w разд.1 стр.192 : [{стл.15}=0]</t>
  </si>
  <si>
    <t>Ф.F2w разд.1 стр.193 : [{стл.15}=0]</t>
  </si>
  <si>
    <t>173015</t>
  </si>
  <si>
    <t>Ф.F2w разд.1 стр.118 : [{стл.23}=0]</t>
  </si>
  <si>
    <t>173019</t>
  </si>
  <si>
    <t>Ф.F2w разд.1 стр.166 : [{стл.15}=0]</t>
  </si>
  <si>
    <t>Ф.F2w разд.1 стр.167 : [{стл.15}=0]</t>
  </si>
  <si>
    <t>173021</t>
  </si>
  <si>
    <t>Ф.F2w разд.1 стр.120 : [{стл.15}=0]</t>
  </si>
  <si>
    <t>173022</t>
  </si>
  <si>
    <t>Ф.F2w разд.1 стр.110 : [{стл.15}=0]</t>
  </si>
  <si>
    <t>173023</t>
  </si>
  <si>
    <t>Ф.F2w разд.1 стр.179 : [{стл.10}=0]</t>
  </si>
  <si>
    <t>173027</t>
  </si>
  <si>
    <t>Ф.F2w разд.1 стр.243 : [{стл.21}=0]</t>
  </si>
  <si>
    <t>173028</t>
  </si>
  <si>
    <t>Ф.F2w разд.1 стр.110 : [{стл.23}=0]</t>
  </si>
  <si>
    <t>173030</t>
  </si>
  <si>
    <t>Ф.F2w разд.1 стр.28 : [{стл.15}=0]</t>
  </si>
  <si>
    <t>Ф.F2w разд.1 стр.29 : [{стл.15}=0]</t>
  </si>
  <si>
    <t>173031</t>
  </si>
  <si>
    <t>Ф.F2w разд.1 стр.194 : [{стл.23}=0]</t>
  </si>
  <si>
    <t>173032</t>
  </si>
  <si>
    <t>Ф.F2w разд.1 стр.153 : [{стл.33}=0]</t>
  </si>
  <si>
    <t>173033</t>
  </si>
  <si>
    <t>Ф.F2w разд.1 стр.246 : [{стл.19}=0]</t>
  </si>
  <si>
    <t>173035</t>
  </si>
  <si>
    <t>Ф.F2w разд.1 стр.132 : [{стл.10}=0]</t>
  </si>
  <si>
    <t>173036</t>
  </si>
  <si>
    <t>Ф.F2w разд.1 стр.128 : [{стл.12}=0]</t>
  </si>
  <si>
    <t>173039</t>
  </si>
  <si>
    <t>Ф.F2w разд.1 стр.146 : [{стл.12}=0]</t>
  </si>
  <si>
    <t>173040</t>
  </si>
  <si>
    <t>Ф.F2w разд.1 стр.120 : [{стл.23}=0]</t>
  </si>
  <si>
    <t>173045</t>
  </si>
  <si>
    <t>Ф.F2w разд.1 стр.86 : [{стл.10}=0]</t>
  </si>
  <si>
    <t>173046</t>
  </si>
  <si>
    <t>Ф.F2w разд.1 стр.136 : [{стл.33}=0]</t>
  </si>
  <si>
    <t>173047</t>
  </si>
  <si>
    <t>Ф.F2w разд.1 стр.251 : [{стл.10}=0]</t>
  </si>
  <si>
    <t>Ф.F2w разд.1 стр.252 : [{стл.10}=0]</t>
  </si>
  <si>
    <t>Ф.F2w разд.1 стр.253 : [{стл.10}=0]</t>
  </si>
  <si>
    <t>173048</t>
  </si>
  <si>
    <t>Ф.F2w разд.1 стр.128 : [{стл.33}=0]</t>
  </si>
  <si>
    <t>173049</t>
  </si>
  <si>
    <t>Ф.F2w разд.1 стр.119 : [{стл.23}=0]</t>
  </si>
  <si>
    <t>173051</t>
  </si>
  <si>
    <t>Ф.F2w разд.1 стр.138 : [{стл.23}=0]</t>
  </si>
  <si>
    <t>173052</t>
  </si>
  <si>
    <t>Ф.F2w разд.1 стр.78 : [{стл.15}=0]</t>
  </si>
  <si>
    <t>Ф.F2w разд.1 стр.79 : [{стл.15}=0]</t>
  </si>
  <si>
    <t>173053</t>
  </si>
  <si>
    <t>Ф.F2w разд.1 стр.158 : [{стл.33}=0]</t>
  </si>
  <si>
    <t>173058</t>
  </si>
  <si>
    <t>Ф.F2w разд.1 стр.142 : [{стл.33}=0]</t>
  </si>
  <si>
    <t>173059</t>
  </si>
  <si>
    <t>Ф.F2w разд.1 стр.243 : [{стл.19}=0]</t>
  </si>
  <si>
    <t>173061</t>
  </si>
  <si>
    <t>Ф.F2w разд.1 стр.243 : [{стл.10}=0]</t>
  </si>
  <si>
    <t>173062</t>
  </si>
  <si>
    <t>Ф.F2w разд.1 стр.116 : [{стл.10}=0]</t>
  </si>
  <si>
    <t>173063</t>
  </si>
  <si>
    <t>173064</t>
  </si>
  <si>
    <t>Ф.F2w разд.1 стр.146 : [{стл.33}=0]</t>
  </si>
  <si>
    <t>173066</t>
  </si>
  <si>
    <t>Ф.F2w разд.1 стр.109 : [{стл.23}=0]</t>
  </si>
  <si>
    <t>173067</t>
  </si>
  <si>
    <t>Ф.F2w разд.1 стр.179 : [{стл.15}=0]</t>
  </si>
  <si>
    <t>Ф.F2w разд.1 стр.180 : [{стл.15}=0]</t>
  </si>
  <si>
    <t>Ф.F2w разд.1 стр.181 : [{стл.15}=0]</t>
  </si>
  <si>
    <t>Ф.F2w разд.1 стр.182 : [{стл.15}=0]</t>
  </si>
  <si>
    <t>173069</t>
  </si>
  <si>
    <t>Ф.F2w разд.1 стр.240 : [{стл.32}=0]</t>
  </si>
  <si>
    <t>173070</t>
  </si>
  <si>
    <t>Ф.F2w разд.1 стр.81 : [{стл.15}=0]</t>
  </si>
  <si>
    <t>Ф.F2w разд.1 стр.82 : [{стл.15}=0]</t>
  </si>
  <si>
    <t>Ф.F2w разд.1 стр.83 : [{стл.15}=0]</t>
  </si>
  <si>
    <t>173075</t>
  </si>
  <si>
    <t>Ф.F2w разд.1 стр.244 : [{стл.21}=0]</t>
  </si>
  <si>
    <t>173076</t>
  </si>
  <si>
    <t>Ф.F2w разд.1 стр.112 : [{стл.10}=0]</t>
  </si>
  <si>
    <t>173078</t>
  </si>
  <si>
    <t>Ф.F2w разд.1 стр.59 : [{стл.15}=0]</t>
  </si>
  <si>
    <t>Ф.F2w разд.1 стр.60 : [{стл.15}=0]</t>
  </si>
  <si>
    <t>Ф.F2w разд.1 стр.61 : [{стл.15}=0]</t>
  </si>
  <si>
    <t>Ф.F2w разд.1 стр.62 : [{стл.15}=0]</t>
  </si>
  <si>
    <t>Ф.F2w разд.1 стр.63 : [{стл.15}=0]</t>
  </si>
  <si>
    <t>Ф.F2w разд.1 стр.64 : [{стл.15}=0]</t>
  </si>
  <si>
    <t>Ф.F2w разд.1 стр.65 : [{стл.15}=0]</t>
  </si>
  <si>
    <t>Ф.F2w разд.1 стр.66 : [{стл.15}=0]</t>
  </si>
  <si>
    <t>Ф.F2w разд.1 стр.67 : [{стл.15}=0]</t>
  </si>
  <si>
    <t>Ф.F2w разд.1 стр.68 : [{стл.15}=0]</t>
  </si>
  <si>
    <t>Ф.F2w разд.1 стр.69 : [{стл.15}=0]</t>
  </si>
  <si>
    <t>Ф.F2w разд.1 стр.70 : [{стл.15}=0]</t>
  </si>
  <si>
    <t>Ф.F2w разд.1 стр.71 : [{стл.15}=0]</t>
  </si>
  <si>
    <t>Ф.F2w разд.1 стр.72 : [{стл.15}=0]</t>
  </si>
  <si>
    <t>Ф.F2w разд.1 стр.73 : [{стл.15}=0]</t>
  </si>
  <si>
    <t>Ф.F2w разд.1 стр.74 : [{стл.15}=0]</t>
  </si>
  <si>
    <t>Ф.F2w разд.1 стр.75 : [{стл.15}=0]</t>
  </si>
  <si>
    <t>Ф.F2w разд.1 стр.76 : [{стл.15}=0]</t>
  </si>
  <si>
    <t>173080</t>
  </si>
  <si>
    <t>Ф.F2w разд.1 стр.154 : [{стл.15}=0]</t>
  </si>
  <si>
    <t>Ф.F2w разд.1 стр.155 : [{стл.15}=0]</t>
  </si>
  <si>
    <t>Ф.F2w разд.1 стр.156 : [{стл.15}=0]</t>
  </si>
  <si>
    <t>Ф.F2w разд.1 стр.157 : [{стл.15}=0]</t>
  </si>
  <si>
    <t>Ф.F2w разд.1 стр.158 : [{стл.15}=0]</t>
  </si>
  <si>
    <t>Ф.F2w разд.1 стр.159 : [{стл.15}=0]</t>
  </si>
  <si>
    <t>Ф.F2w разд.1 стр.160 : [{стл.15}=0]</t>
  </si>
  <si>
    <t>Ф.F2w разд.1 стр.161 : [{стл.15}=0]</t>
  </si>
  <si>
    <t>Ф.F2w разд.1 стр.162 : [{стл.15}=0]</t>
  </si>
  <si>
    <t>Ф.F2w разд.1 стр.163 : [{стл.15}=0]</t>
  </si>
  <si>
    <t>173081</t>
  </si>
  <si>
    <t>Ф.F2w разд.1 стр.206 : [{стл.15}=0]</t>
  </si>
  <si>
    <t>173085</t>
  </si>
  <si>
    <t>Ф.F2w разд.1 стр.203 : [{стл.23}=0]</t>
  </si>
  <si>
    <t>173086</t>
  </si>
  <si>
    <t>Ф.F2w разд.1 стр.130 : [{стл.10}=0]</t>
  </si>
  <si>
    <t>173087</t>
  </si>
  <si>
    <t>Ф.F2w разд.1 стр.156 : [{стл.33}=0]</t>
  </si>
  <si>
    <t>173088</t>
  </si>
  <si>
    <t>Ф.F2w разд.1 стр.135 : [{стл.15}=0]</t>
  </si>
  <si>
    <t>Ф.F2w разд.1 стр.136 : [{стл.15}=0]</t>
  </si>
  <si>
    <t>Ф.F2w разд.1 стр.137 : [{стл.15}=0]</t>
  </si>
  <si>
    <t>Ф.F2w разд.1 стр.138 : [{стл.15}=0]</t>
  </si>
  <si>
    <t>Ф.F2w разд.1 стр.139 : [{стл.15}=0]</t>
  </si>
  <si>
    <t>Ф.F2w разд.1 стр.140 : [{стл.15}=0]</t>
  </si>
  <si>
    <t>Ф.F2w разд.1 стр.141 : [{стл.15}=0]</t>
  </si>
  <si>
    <t>Ф.F2w разд.1 стр.142 : [{стл.15}=0]</t>
  </si>
  <si>
    <t>Ф.F2w разд.1 стр.143 : [{стл.15}=0]</t>
  </si>
  <si>
    <t>173089</t>
  </si>
  <si>
    <t>Ф.F2w разд.1 стр.197 : [{стл.15}=0]</t>
  </si>
  <si>
    <t>Ф.F2w разд.1 стр.198 : [{стл.15}=0]</t>
  </si>
  <si>
    <t>173090</t>
  </si>
  <si>
    <t>Ф.F2w разд.1 стр.131 : [{стл.10}=0]</t>
  </si>
  <si>
    <t>173091</t>
  </si>
  <si>
    <t>Ф.F2w разд.1 стр.147 : [{стл.12}=0]</t>
  </si>
  <si>
    <t>173092</t>
  </si>
  <si>
    <t>Ф.F2w разд.1 стр.143 : [{стл.23}=0]</t>
  </si>
  <si>
    <t>173093</t>
  </si>
  <si>
    <t>Ф.F2w разд.1 стр.137 : [{стл.23}=0]</t>
  </si>
  <si>
    <t>173094</t>
  </si>
  <si>
    <t>Ф.F2w разд.1 стр.244 : [{стл.19}=0]</t>
  </si>
  <si>
    <t>173095</t>
  </si>
  <si>
    <t>Ф.F2w разд.1 стр.83 : [{стл.23}=0]</t>
  </si>
  <si>
    <t>173096</t>
  </si>
  <si>
    <t>Ф.F2w разд.1 стр.220 : [{стл.15}=0]</t>
  </si>
  <si>
    <t>173105</t>
  </si>
  <si>
    <t>Ф.F2w разд.1 стр.140 : [{стл.10}=0]</t>
  </si>
  <si>
    <t>173106</t>
  </si>
  <si>
    <t>Ф.F2w разд.1 стр.125 : [{стл.15}=0]</t>
  </si>
  <si>
    <t>Ф.F2w разд.1 стр.126 : [{стл.15}=0]</t>
  </si>
  <si>
    <t>173107</t>
  </si>
  <si>
    <t>Ф.F2w разд.1 стр.114 : [{стл.23}=0]</t>
  </si>
  <si>
    <t>173110</t>
  </si>
  <si>
    <t>Ф.F2w разд.1 стр.122 : [{стл.23}=0]</t>
  </si>
  <si>
    <t>173112</t>
  </si>
  <si>
    <t>Ф.F2w разд.1 стр.112 : [{стл.23}=0]</t>
  </si>
  <si>
    <t>173114</t>
  </si>
  <si>
    <t>Ф.F2w разд.1 стр.161 : [{стл.10}=0]</t>
  </si>
  <si>
    <t>173115</t>
  </si>
  <si>
    <t>Ф.F2w разд.1 стр.147 : [{стл.14}=0]</t>
  </si>
  <si>
    <t>173116</t>
  </si>
  <si>
    <t>Ф.F2w разд.1 стр.122 : [{стл.15}=0]</t>
  </si>
  <si>
    <t>Ф.F2w разд.1 стр.123 : [{стл.15}=0]</t>
  </si>
  <si>
    <t>173118</t>
  </si>
  <si>
    <t>Ф.F2w разд.1 стр.163 : [{стл.10}=0]</t>
  </si>
  <si>
    <t>173119</t>
  </si>
  <si>
    <t>Ф.F2w разд.1 стр.128 : [{стл.15}=0]</t>
  </si>
  <si>
    <t>Ф.F2w разд.1 стр.129 : [{стл.15}=0]</t>
  </si>
  <si>
    <t>Ф.F2w разд.1 стр.130 : [{стл.15}=0]</t>
  </si>
  <si>
    <t>Ф.F2w разд.1 стр.131 : [{стл.15}=0]</t>
  </si>
  <si>
    <t>Ф.F2w разд.1 стр.132 : [{стл.15}=0]</t>
  </si>
  <si>
    <t>Ф.F2w разд.1 стр.133 : [{стл.15}=0]</t>
  </si>
  <si>
    <t>173121</t>
  </si>
  <si>
    <t>Ф.F2w разд.1 стр.85 : [{стл.15}=0]</t>
  </si>
  <si>
    <t>Ф.F2w разд.1 стр.86 : [{стл.15}=0]</t>
  </si>
  <si>
    <t>173122</t>
  </si>
  <si>
    <t>Ф.F2w разд.1 стр.100 : [{стл.15}=0]</t>
  </si>
  <si>
    <t>Ф.F2w разд.1 стр.101 : [{стл.15}=0]</t>
  </si>
  <si>
    <t>Ф.F2w разд.1 стр.102 : [{стл.15}=0]</t>
  </si>
  <si>
    <t>Ф.F2w разд.1 стр.103 : [{стл.15}=0]</t>
  </si>
  <si>
    <t>Ф.F2w разд.1 стр.104 : [{стл.15}=0]</t>
  </si>
  <si>
    <t>Ф.F2w разд.1 стр.105 : [{стл.15}=0]</t>
  </si>
  <si>
    <t>Ф.F2w разд.1 стр.106 : [{стл.15}=0]</t>
  </si>
  <si>
    <t>Ф.F2w разд.1 стр.107 : [{стл.15}=0]</t>
  </si>
  <si>
    <t>Ф.F2w разд.1 стр.92 : [{стл.15}=0]</t>
  </si>
  <si>
    <t>Ф.F2w разд.1 стр.93 : [{стл.15}=0]</t>
  </si>
  <si>
    <t>Ф.F2w разд.1 стр.94 : [{стл.15}=0]</t>
  </si>
  <si>
    <t>Ф.F2w разд.1 стр.95 : [{стл.15}=0]</t>
  </si>
  <si>
    <t>Ф.F2w разд.1 стр.96 : [{стл.15}=0]</t>
  </si>
  <si>
    <t>Ф.F2w разд.1 стр.97 : [{стл.15}=0]</t>
  </si>
  <si>
    <t>Ф.F2w разд.1 стр.98 : [{стл.15}=0]</t>
  </si>
  <si>
    <t>Ф.F2w разд.1 стр.99 : [{стл.15}=0]</t>
  </si>
  <si>
    <t>173123</t>
  </si>
  <si>
    <t>Ф.F2w разд.1 стр.161 : [{стл.33}=0]</t>
  </si>
  <si>
    <t>173124</t>
  </si>
  <si>
    <t>Ф.F2w разд.1 стр.160 : [{стл.23}=0]</t>
  </si>
  <si>
    <t>173125</t>
  </si>
  <si>
    <t>Ф.F2w разд.1 стр.123 : [{стл.23}=0]</t>
  </si>
  <si>
    <t>173126</t>
  </si>
  <si>
    <t>Ф.F2w разд.1 стр.202 : [{стл.15}=0]</t>
  </si>
  <si>
    <t>Ф.F2w разд.1 стр.203 : [{стл.15}=0]</t>
  </si>
  <si>
    <t>Ф.F2w разд.1 стр.204 : [{стл.15}=0]</t>
  </si>
  <si>
    <t>173127</t>
  </si>
  <si>
    <t>Ф.F2w разд.1 стр.162 : [{стл.10}=0]</t>
  </si>
  <si>
    <t>173128</t>
  </si>
  <si>
    <t>Ф.F2w разд.1 стр.149 : [{стл.33}=0]</t>
  </si>
  <si>
    <t>173130</t>
  </si>
  <si>
    <t>Ф.F2w разд.1 стр.248 : [{стл.15}=0]</t>
  </si>
  <si>
    <t>Ф.F2w разд.1 стр.249 : [{стл.15}=0]</t>
  </si>
  <si>
    <t>Ф.F2w разд.1 стр.250 : [{стл.15}=0]</t>
  </si>
  <si>
    <t>Ф.F2w разд.1 стр.251 : [{стл.15}=0]</t>
  </si>
  <si>
    <t>Ф.F2w разд.1 стр.252 : [{стл.15}=0]</t>
  </si>
  <si>
    <t>Ф.F2w разд.1 стр.253 : [{стл.15}=0]</t>
  </si>
  <si>
    <t>173132</t>
  </si>
  <si>
    <t>173133</t>
  </si>
  <si>
    <t>Ф.F2w разд.1 стр.138 : [{стл.10}=0]</t>
  </si>
  <si>
    <t>173134</t>
  </si>
  <si>
    <t>Ф.F2w разд.1 стр.155 : [{стл.33}=0]</t>
  </si>
  <si>
    <t>173135</t>
  </si>
  <si>
    <t>Ф.F2w разд.1 стр.133 : [{стл.10}=0]</t>
  </si>
  <si>
    <t>173136</t>
  </si>
  <si>
    <t>Ф.F2w разд.1 стр.111 : [{стл.23}=0]</t>
  </si>
  <si>
    <t>173137</t>
  </si>
  <si>
    <t>Ф.F2w разд.1 стр.135 : [{стл.33}=0]</t>
  </si>
  <si>
    <t>173138</t>
  </si>
  <si>
    <t>173140</t>
  </si>
  <si>
    <t>{Ф.F2w разд.9 стл.1 сумма стр.1-12}&lt;={Ф.F2w разд.1 стл.3 стр.1}</t>
  </si>
  <si>
    <t>173141</t>
  </si>
  <si>
    <t>Ф.F2w разд.1 стр.157 : [{стл.33}=0]</t>
  </si>
  <si>
    <t>173144</t>
  </si>
  <si>
    <t>Ф.F2w разд.1 стр.85 : [{стл.10}=0]</t>
  </si>
  <si>
    <t>173146</t>
  </si>
  <si>
    <t>Ф.F2w разд.1 стр.17 : [{стл.15}=0]</t>
  </si>
  <si>
    <t>Ф.F2w разд.1 стр.18 : [{стл.15}=0]</t>
  </si>
  <si>
    <t>Ф.F2w разд.1 стр.19 : [{стл.15}=0]</t>
  </si>
  <si>
    <t>Ф.F2w разд.1 стр.20 : [{стл.15}=0]</t>
  </si>
  <si>
    <t>Ф.F2w разд.1 стр.21 : [{стл.15}=0]</t>
  </si>
  <si>
    <t>Ф.F2w разд.1 стр.22 : [{стл.15}=0]</t>
  </si>
  <si>
    <t>Ф.F2w разд.1 стр.23 : [{стл.15}=0]</t>
  </si>
  <si>
    <t>Ф.F2w разд.1 стр.24 : [{стл.15}=0]</t>
  </si>
  <si>
    <t>Ф.F2w разд.1 стр.25 : [{стл.15}=0]</t>
  </si>
  <si>
    <t>Ф.F2w разд.1 стр.26 : [{стл.15}=0]</t>
  </si>
  <si>
    <t>173149</t>
  </si>
  <si>
    <t>Ф.F2w разд.1 стр.15 : [{стл.10}=0]</t>
  </si>
  <si>
    <t>173155</t>
  </si>
  <si>
    <t>Ф.F2w разд.1 стр.46 : [{стл.10}=0]</t>
  </si>
  <si>
    <t>173158</t>
  </si>
  <si>
    <t>Ф.F2w разд.1 стр.10 : [{стл.25}=0]</t>
  </si>
  <si>
    <t>173160</t>
  </si>
  <si>
    <t>Ф.F2w разд.8 стр.3 : [{стл.31}=0]</t>
  </si>
  <si>
    <t>Ф.F2w разд.8 стр.4 : [{стл.31}=0]</t>
  </si>
  <si>
    <t>173161</t>
  </si>
  <si>
    <t>Ф.F2w разд.1 стр.6 : [{стл.10}=0]</t>
  </si>
  <si>
    <t>173164</t>
  </si>
  <si>
    <t>Ф.F2w разд.1 стр.15 : [{стл.11}=0]</t>
  </si>
  <si>
    <t>173165</t>
  </si>
  <si>
    <t>Ф.F2w разд.1 стр.214 : [{стл.25}=0]</t>
  </si>
  <si>
    <t>173167</t>
  </si>
  <si>
    <t>Ф.F2w разд.1 стр.72 : [{стл.10}=0]</t>
  </si>
  <si>
    <t>173170</t>
  </si>
  <si>
    <t>Ф.F2w разд.1 стр.209 : [{стл.10}=0]</t>
  </si>
  <si>
    <t>173175</t>
  </si>
  <si>
    <t>Ф.F2w разд.1 стр.36 : [{стл.10}=0]</t>
  </si>
  <si>
    <t>173176</t>
  </si>
  <si>
    <t>Ф.F2w разд.1 стр.19 : [{стл.33}=0]</t>
  </si>
  <si>
    <t>173177</t>
  </si>
  <si>
    <t>Ф.F2w разд.1 стр.9 : [{стл.10}=0]</t>
  </si>
  <si>
    <t>173179</t>
  </si>
  <si>
    <t>Ф.F2w разд.1 стр.3 : [{стл.10}=0]</t>
  </si>
  <si>
    <t>173180</t>
  </si>
  <si>
    <t>Ф.F2w разд.1 стр.10 : [{стл.10}=0]</t>
  </si>
  <si>
    <t>173182</t>
  </si>
  <si>
    <t>Ф.F2w разд.1 стр.232 : [{стл.10}=0]</t>
  </si>
  <si>
    <t>173183</t>
  </si>
  <si>
    <t>Ф.F2w разд.1 стр.22 : [{стл.33}=0]</t>
  </si>
  <si>
    <t>173185</t>
  </si>
  <si>
    <t>Ф.F2w разд.1 стр.43 : [{стл.12}=0]</t>
  </si>
  <si>
    <t>173187</t>
  </si>
  <si>
    <t>Ф.F2w разд.1 стр.9 : [{стл.23}=0]</t>
  </si>
  <si>
    <t>173189</t>
  </si>
  <si>
    <t>Ф.F2w разд.1 стр.28 : [{стл.10}=0]</t>
  </si>
  <si>
    <t>173190</t>
  </si>
  <si>
    <t>Ф.F2w разд.1 стр.82 : [{стл.10}=0]</t>
  </si>
  <si>
    <t>173191</t>
  </si>
  <si>
    <t>Ф.F2w разд.1 стр.42 : [{стл.10}=0]</t>
  </si>
  <si>
    <t>173194</t>
  </si>
  <si>
    <t>Ф.F2w разд.1 стр.10 : [{сумма стл.1-2}={стл.3}+{стл.31}]</t>
  </si>
  <si>
    <t>Ф.F2w разд.1 стр.100 : [{сумма стл.1-2}={стл.3}+{стл.31}]</t>
  </si>
  <si>
    <t>Ф.F2w разд.1 стр.101 : [{сумма стл.1-2}={стл.3}+{стл.31}]</t>
  </si>
  <si>
    <t>Ф.F2w разд.1 стр.102 : [{сумма стл.1-2}={стл.3}+{стл.31}]</t>
  </si>
  <si>
    <t>Ф.F2w разд.1 стр.103 : [{сумма стл.1-2}={стл.3}+{стл.31}]</t>
  </si>
  <si>
    <t>Ф.F2w разд.1 стр.104 : [{сумма стл.1-2}={стл.3}+{стл.31}]</t>
  </si>
  <si>
    <t>Ф.F2w разд.1 стр.105 : [{сумма стл.1-2}={стл.3}+{стл.31}]</t>
  </si>
  <si>
    <t>Ф.F2w разд.1 стр.106 : [{сумма стл.1-2}={стл.3}+{стл.31}]</t>
  </si>
  <si>
    <t>Ф.F2w разд.1 стр.107 : [{сумма стл.1-2}={стл.3}+{стл.31}]</t>
  </si>
  <si>
    <t>Ф.F2w разд.1 стр.108 : [{сумма стл.1-2}={стл.3}+{стл.31}]</t>
  </si>
  <si>
    <t>Ф.F2w разд.1 стр.109 : [{сумма стл.1-2}={стл.3}+{стл.31}]</t>
  </si>
  <si>
    <t>Ф.F2w разд.1 стр.11 : [{сумма стл.1-2}={стл.3}+{стл.31}]</t>
  </si>
  <si>
    <t>Ф.F2w разд.1 стр.110 : [{сумма стл.1-2}={стл.3}+{стл.31}]</t>
  </si>
  <si>
    <t>Ф.F2w разд.1 стр.111 : [{сумма стл.1-2}={стл.3}+{стл.31}]</t>
  </si>
  <si>
    <t>Ф.F2w разд.1 стр.112 : [{сумма стл.1-2}={стл.3}+{стл.31}]</t>
  </si>
  <si>
    <t>Ф.F2w разд.1 стр.113 : [{сумма стл.1-2}={стл.3}+{стл.31}]</t>
  </si>
  <si>
    <t>Ф.F2w разд.1 стр.114 : [{сумма стл.1-2}={стл.3}+{стл.31}]</t>
  </si>
  <si>
    <t>Ф.F2w разд.1 стр.115 : [{сумма стл.1-2}={стл.3}+{стл.31}]</t>
  </si>
  <si>
    <t>Ф.F2w разд.1 стр.116 : [{сумма стл.1-2}={стл.3}+{стл.31}]</t>
  </si>
  <si>
    <t>Ф.F2w разд.1 стр.117 : [{сумма стл.1-2}={стл.3}+{стл.31}]</t>
  </si>
  <si>
    <t>Ф.F2w разд.1 стр.118 : [{сумма стл.1-2}={стл.3}+{стл.31}]</t>
  </si>
  <si>
    <t>Ф.F2w разд.1 стр.119 : [{сумма стл.1-2}={стл.3}+{стл.31}]</t>
  </si>
  <si>
    <t>Ф.F2w разд.1 стр.12 : [{сумма стл.1-2}={стл.3}+{стл.31}]</t>
  </si>
  <si>
    <t>Ф.F2w разд.1 стр.120 : [{сумма стл.1-2}={стл.3}+{стл.31}]</t>
  </si>
  <si>
    <t>Ф.F2w разд.1 стр.121 : [{сумма стл.1-2}={стл.3}+{стл.31}]</t>
  </si>
  <si>
    <t>Ф.F2w разд.1 стр.122 : [{сумма стл.1-2}={стл.3}+{стл.31}]</t>
  </si>
  <si>
    <t>Ф.F2w разд.1 стр.123 : [{сумма стл.1-2}={стл.3}+{стл.31}]</t>
  </si>
  <si>
    <t>Ф.F2w разд.1 стр.124 : [{сумма стл.1-2}={стл.3}+{стл.31}]</t>
  </si>
  <si>
    <t>Ф.F2w разд.1 стр.125 : [{сумма стл.1-2}={стл.3}+{стл.31}]</t>
  </si>
  <si>
    <t>Ф.F2w разд.1 стр.126 : [{сумма стл.1-2}={стл.3}+{стл.31}]</t>
  </si>
  <si>
    <t>Ф.F2w разд.1 стр.127 : [{сумма стл.1-2}={стл.3}+{стл.31}]</t>
  </si>
  <si>
    <t>Ф.F2w разд.1 стр.128 : [{сумма стл.1-2}={стл.3}+{стл.31}]</t>
  </si>
  <si>
    <t>Ф.F2w разд.1 стр.129 : [{сумма стл.1-2}={стл.3}+{стл.31}]</t>
  </si>
  <si>
    <t>Ф.F2w разд.1 стр.13 : [{сумма стл.1-2}={стл.3}+{стл.31}]</t>
  </si>
  <si>
    <t>Ф.F2w разд.1 стр.130 : [{сумма стл.1-2}={стл.3}+{стл.31}]</t>
  </si>
  <si>
    <t>Ф.F2w разд.1 стр.131 : [{сумма стл.1-2}={стл.3}+{стл.31}]</t>
  </si>
  <si>
    <t>Ф.F2w разд.1 стр.132 : [{сумма стл.1-2}={стл.3}+{стл.31}]</t>
  </si>
  <si>
    <t>Ф.F2w разд.1 стр.133 : [{сумма стл.1-2}={стл.3}+{стл.31}]</t>
  </si>
  <si>
    <t>Ф.F2w разд.1 стр.134 : [{сумма стл.1-2}={стл.3}+{стл.31}]</t>
  </si>
  <si>
    <t>Ф.F2w разд.1 стр.135 : [{сумма стл.1-2}={стл.3}+{стл.31}]</t>
  </si>
  <si>
    <t>Ф.F2w разд.1 стр.136 : [{сумма стл.1-2}={стл.3}+{стл.31}]</t>
  </si>
  <si>
    <t>Ф.F2w разд.1 стр.137 : [{сумма стл.1-2}={стл.3}+{стл.31}]</t>
  </si>
  <si>
    <t>Ф.F2w разд.1 стр.138 : [{сумма стл.1-2}={стл.3}+{стл.31}]</t>
  </si>
  <si>
    <t>Ф.F2w разд.1 стр.139 : [{сумма стл.1-2}={стл.3}+{стл.31}]</t>
  </si>
  <si>
    <t>Ф.F2w разд.1 стр.14 : [{сумма стл.1-2}={стл.3}+{стл.31}]</t>
  </si>
  <si>
    <t>Ф.F2w разд.1 стр.140 : [{сумма стл.1-2}={стл.3}+{стл.31}]</t>
  </si>
  <si>
    <t>Ф.F2w разд.1 стр.141 : [{сумма стл.1-2}={стл.3}+{стл.31}]</t>
  </si>
  <si>
    <t>Ф.F2w разд.1 стр.142 : [{сумма стл.1-2}={стл.3}+{стл.31}]</t>
  </si>
  <si>
    <t>Ф.F2w разд.1 стр.143 : [{сумма стл.1-2}={стл.3}+{стл.31}]</t>
  </si>
  <si>
    <t>Ф.F2w разд.1 стр.144 : [{сумма стл.1-2}={стл.3}+{стл.31}]</t>
  </si>
  <si>
    <t>Ф.F2w разд.1 стр.145 : [{сумма стл.1-2}={стл.3}+{стл.31}]</t>
  </si>
  <si>
    <t>Ф.F2w разд.1 стр.146 : [{сумма стл.1-2}={стл.3}+{стл.31}]</t>
  </si>
  <si>
    <t>Ф.F2w разд.1 стр.147 : [{сумма стл.1-2}={стл.3}+{стл.31}]</t>
  </si>
  <si>
    <t>Ф.F2w разд.1 стр.148 : [{сумма стл.1-2}={стл.3}+{стл.31}]</t>
  </si>
  <si>
    <t>Ф.F2w разд.1 стр.149 : [{сумма стл.1-2}={стл.3}+{стл.31}]</t>
  </si>
  <si>
    <t>Ф.F2w разд.1 стр.15 : [{сумма стл.1-2}={стл.3}+{стл.31}]</t>
  </si>
  <si>
    <t>Ф.F2w разд.1 стр.150 : [{сумма стл.1-2}={стл.3}+{стл.31}]</t>
  </si>
  <si>
    <t>Ф.F2w разд.1 стр.151 : [{сумма стл.1-2}={стл.3}+{стл.31}]</t>
  </si>
  <si>
    <t>Ф.F2w разд.1 стр.152 : [{сумма стл.1-2}={стл.3}+{стл.31}]</t>
  </si>
  <si>
    <t>Ф.F2w разд.1 стр.153 : [{сумма стл.1-2}={стл.3}+{стл.31}]</t>
  </si>
  <si>
    <t>Ф.F2w разд.1 стр.154 : [{сумма стл.1-2}={стл.3}+{стл.31}]</t>
  </si>
  <si>
    <t>Ф.F2w разд.1 стр.155 : [{сумма стл.1-2}={стл.3}+{стл.31}]</t>
  </si>
  <si>
    <t>Ф.F2w разд.1 стр.156 : [{сумма стл.1-2}={стл.3}+{стл.31}]</t>
  </si>
  <si>
    <t>Ф.F2w разд.1 стр.157 : [{сумма стл.1-2}={стл.3}+{стл.31}]</t>
  </si>
  <si>
    <t>Ф.F2w разд.1 стр.158 : [{сумма стл.1-2}={стл.3}+{стл.31}]</t>
  </si>
  <si>
    <t>Ф.F2w разд.1 стр.159 : [{сумма стл.1-2}={стл.3}+{стл.31}]</t>
  </si>
  <si>
    <t>Ф.F2w разд.1 стр.16 : [{сумма стл.1-2}={стл.3}+{стл.31}]</t>
  </si>
  <si>
    <t>Ф.F2w разд.1 стр.160 : [{сумма стл.1-2}={стл.3}+{стл.31}]</t>
  </si>
  <si>
    <t>Ф.F2w разд.1 стр.161 : [{сумма стл.1-2}={стл.3}+{стл.31}]</t>
  </si>
  <si>
    <t>Ф.F2w разд.1 стр.162 : [{сумма стл.1-2}={стл.3}+{стл.31}]</t>
  </si>
  <si>
    <t>Ф.F2w разд.1 стр.163 : [{сумма стл.1-2}={стл.3}+{стл.31}]</t>
  </si>
  <si>
    <t>Ф.F2w разд.1 стр.164 : [{сумма стл.1-2}={стл.3}+{стл.31}]</t>
  </si>
  <si>
    <t>Ф.F2w разд.1 стр.165 : [{сумма стл.1-2}={стл.3}+{стл.31}]</t>
  </si>
  <si>
    <t>Ф.F2w разд.1 стр.166 : [{сумма стл.1-2}={стл.3}+{стл.31}]</t>
  </si>
  <si>
    <t>Ф.F2w разд.1 стр.167 : [{сумма стл.1-2}={стл.3}+{стл.31}]</t>
  </si>
  <si>
    <t>Ф.F2w разд.1 стр.168 : [{сумма стл.1-2}={стл.3}+{стл.31}]</t>
  </si>
  <si>
    <t>Ф.F2w разд.1 стр.169 : [{сумма стл.1-2}={стл.3}+{стл.31}]</t>
  </si>
  <si>
    <t>Ф.F2w разд.1 стр.17 : [{сумма стл.1-2}={стл.3}+{стл.31}]</t>
  </si>
  <si>
    <t>Ф.F2w разд.1 стр.170 : [{сумма стл.1-2}={стл.3}+{стл.31}]</t>
  </si>
  <si>
    <t>Ф.F2w разд.1 стр.171 : [{сумма стл.1-2}={стл.3}+{стл.31}]</t>
  </si>
  <si>
    <t>Ф.F2w разд.1 стр.172 : [{сумма стл.1-2}={стл.3}+{стл.31}]</t>
  </si>
  <si>
    <t>Ф.F2w разд.1 стр.173 : [{сумма стл.1-2}={стл.3}+{стл.31}]</t>
  </si>
  <si>
    <t>Ф.F2w разд.1 стр.174 : [{сумма стл.1-2}={стл.3}+{стл.31}]</t>
  </si>
  <si>
    <t>Ф.F2w разд.1 стр.175 : [{сумма стл.1-2}={стл.3}+{стл.31}]</t>
  </si>
  <si>
    <t>Ф.F2w разд.1 стр.176 : [{сумма стл.1-2}={стл.3}+{стл.31}]</t>
  </si>
  <si>
    <t>Ф.F2w разд.1 стр.177 : [{сумма стл.1-2}={стл.3}+{стл.31}]</t>
  </si>
  <si>
    <t>Ф.F2w разд.1 стр.178 : [{сумма стл.1-2}={стл.3}+{стл.31}]</t>
  </si>
  <si>
    <t>Ф.F2w разд.1 стр.179 : [{сумма стл.1-2}={стл.3}+{стл.31}]</t>
  </si>
  <si>
    <t>Ф.F2w разд.1 стр.18 : [{сумма стл.1-2}={стл.3}+{стл.31}]</t>
  </si>
  <si>
    <t>Ф.F2w разд.1 стр.180 : [{сумма стл.1-2}={стл.3}+{стл.31}]</t>
  </si>
  <si>
    <t>Ф.F2w разд.1 стр.181 : [{сумма стл.1-2}={стл.3}+{стл.31}]</t>
  </si>
  <si>
    <t>Ф.F2w разд.1 стр.182 : [{сумма стл.1-2}={стл.3}+{стл.31}]</t>
  </si>
  <si>
    <t>Ф.F2w разд.1 стр.183 : [{сумма стл.1-2}={стл.3}+{стл.31}]</t>
  </si>
  <si>
    <t>Ф.F2w разд.1 стр.184 : [{сумма стл.1-2}={стл.3}+{стл.31}]</t>
  </si>
  <si>
    <t>Ф.F2w разд.1 стр.185 : [{сумма стл.1-2}={стл.3}+{стл.31}]</t>
  </si>
  <si>
    <t>Ф.F2w разд.1 стр.186 : [{сумма стл.1-2}={стл.3}+{стл.31}]</t>
  </si>
  <si>
    <t>Ф.F2w разд.1 стр.187 : [{сумма стл.1-2}={стл.3}+{стл.31}]</t>
  </si>
  <si>
    <t>Ф.F2w разд.1 стр.188 : [{сумма стл.1-2}={стл.3}+{стл.31}]</t>
  </si>
  <si>
    <t>Ф.F2w разд.1 стр.189 : [{сумма стл.1-2}={стл.3}+{стл.31}]</t>
  </si>
  <si>
    <t>Ф.F2w разд.1 стр.19 : [{сумма стл.1-2}={стл.3}+{стл.31}]</t>
  </si>
  <si>
    <t>Ф.F2w разд.1 стр.190 : [{сумма стл.1-2}={стл.3}+{стл.31}]</t>
  </si>
  <si>
    <t>Ф.F2w разд.1 стр.191 : [{сумма стл.1-2}={стл.3}+{стл.31}]</t>
  </si>
  <si>
    <t>Ф.F2w разд.1 стр.192 : [{сумма стл.1-2}={стл.3}+{стл.31}]</t>
  </si>
  <si>
    <t>Ф.F2w разд.1 стр.193 : [{сумма стл.1-2}={стл.3}+{стл.31}]</t>
  </si>
  <si>
    <t>Ф.F2w разд.1 стр.194 : [{сумма стл.1-2}={стл.3}+{стл.31}]</t>
  </si>
  <si>
    <t>Ф.F2w разд.1 стр.195 : [{сумма стл.1-2}={стл.3}+{стл.31}]</t>
  </si>
  <si>
    <t>Ф.F2w разд.1 стр.196 : [{сумма стл.1-2}={стл.3}+{стл.31}]</t>
  </si>
  <si>
    <t>Ф.F2w разд.1 стр.197 : [{сумма стл.1-2}={стл.3}+{стл.31}]</t>
  </si>
  <si>
    <t>Ф.F2w разд.1 стр.198 : [{сумма стл.1-2}={стл.3}+{стл.31}]</t>
  </si>
  <si>
    <t>Ф.F2w разд.1 стр.199 : [{сумма стл.1-2}={стл.3}+{стл.31}]</t>
  </si>
  <si>
    <t>Ф.F2w разд.1 стр.20 : [{сумма стл.1-2}={стл.3}+{стл.31}]</t>
  </si>
  <si>
    <t>Ф.F2w разд.1 стр.200 : [{сумма стл.1-2}={стл.3}+{стл.31}]</t>
  </si>
  <si>
    <t>Ф.F2w разд.1 стр.201 : [{сумма стл.1-2}={стл.3}+{стл.31}]</t>
  </si>
  <si>
    <t>Ф.F2w разд.1 стр.202 : [{сумма стл.1-2}={стл.3}+{стл.31}]</t>
  </si>
  <si>
    <t>Ф.F2w разд.1 стр.203 : [{сумма стл.1-2}={стл.3}+{стл.31}]</t>
  </si>
  <si>
    <t>Ф.F2w разд.1 стр.204 : [{сумма стл.1-2}={стл.3}+{стл.31}]</t>
  </si>
  <si>
    <t>Ф.F2w разд.1 стр.205 : [{сумма стл.1-2}={стл.3}+{стл.31}]</t>
  </si>
  <si>
    <t>Ф.F2w разд.1 стр.206 : [{сумма стл.1-2}={стл.3}+{стл.31}]</t>
  </si>
  <si>
    <t>Ф.F2w разд.1 стр.207 : [{сумма стл.1-2}={стл.3}+{стл.31}]</t>
  </si>
  <si>
    <t>Ф.F2w разд.1 стр.208 : [{сумма стл.1-2}={стл.3}+{стл.31}]</t>
  </si>
  <si>
    <t>Ф.F2w разд.1 стр.209 : [{сумма стл.1-2}={стл.3}+{стл.31}]</t>
  </si>
  <si>
    <t>Ф.F2w разд.1 стр.21 : [{сумма стл.1-2}={стл.3}+{стл.31}]</t>
  </si>
  <si>
    <t>Ф.F2w разд.1 стр.210 : [{сумма стл.1-2}={стл.3}+{стл.31}]</t>
  </si>
  <si>
    <t>Ф.F2w разд.1 стр.211 : [{сумма стл.1-2}={стл.3}+{стл.31}]</t>
  </si>
  <si>
    <t>Ф.F2w разд.1 стр.212 : [{сумма стл.1-2}={стл.3}+{стл.31}]</t>
  </si>
  <si>
    <t>Ф.F2w разд.1 стр.213 : [{сумма стл.1-2}={стл.3}+{стл.31}]</t>
  </si>
  <si>
    <t>Ф.F2w разд.1 стр.214 : [{сумма стл.1-2}={стл.3}+{стл.31}]</t>
  </si>
  <si>
    <t>Ф.F2w разд.1 стр.215 : [{сумма стл.1-2}={стл.3}+{стл.31}]</t>
  </si>
  <si>
    <t>Ф.F2w разд.1 стр.216 : [{сумма стл.1-2}={стл.3}+{стл.31}]</t>
  </si>
  <si>
    <t>Ф.F2w разд.1 стр.217 : [{сумма стл.1-2}={стл.3}+{стл.31}]</t>
  </si>
  <si>
    <t>Ф.F2w разд.1 стр.218 : [{сумма стл.1-2}={стл.3}+{стл.31}]</t>
  </si>
  <si>
    <t>Ф.F2w разд.1 стр.219 : [{сумма стл.1-2}={стл.3}+{стл.31}]</t>
  </si>
  <si>
    <t>Ф.F2w разд.1 стр.22 : [{сумма стл.1-2}={стл.3}+{стл.31}]</t>
  </si>
  <si>
    <t>Ф.F2w разд.1 стр.220 : [{сумма стл.1-2}={стл.3}+{стл.31}]</t>
  </si>
  <si>
    <t>Ф.F2w разд.1 стр.221 : [{сумма стл.1-2}={стл.3}+{стл.31}]</t>
  </si>
  <si>
    <t>Ф.F2w разд.1 стр.222 : [{сумма стл.1-2}={стл.3}+{стл.31}]</t>
  </si>
  <si>
    <t>Ф.F2w разд.1 стр.223 : [{сумма стл.1-2}={стл.3}+{стл.31}]</t>
  </si>
  <si>
    <t>Ф.F2w разд.1 стр.224 : [{сумма стл.1-2}={стл.3}+{стл.31}]</t>
  </si>
  <si>
    <t>Ф.F2w разд.1 стр.225 : [{сумма стл.1-2}={стл.3}+{стл.31}]</t>
  </si>
  <si>
    <t>Ф.F2w разд.1 стр.226 : [{сумма стл.1-2}={стл.3}+{стл.31}]</t>
  </si>
  <si>
    <t>Ф.F2w разд.1 стр.227 : [{сумма стл.1-2}={стл.3}+{стл.31}]</t>
  </si>
  <si>
    <t>Ф.F2w разд.1 стр.228 : [{сумма стл.1-2}={стл.3}+{стл.31}]</t>
  </si>
  <si>
    <t>Ф.F2w разд.1 стр.229 : [{сумма стл.1-2}={стл.3}+{стл.31}]</t>
  </si>
  <si>
    <t>Ф.F2w разд.1 стр.23 : [{сумма стл.1-2}={стл.3}+{стл.31}]</t>
  </si>
  <si>
    <t>Ф.F2w разд.1 стр.230 : [{сумма стл.1-2}={стл.3}+{стл.31}]</t>
  </si>
  <si>
    <t>Ф.F2w разд.1 стр.231 : [{сумма стл.1-2}={стл.3}+{стл.31}]</t>
  </si>
  <si>
    <t>Ф.F2w разд.1 стр.232 : [{сумма стл.1-2}={стл.3}+{стл.31}]</t>
  </si>
  <si>
    <t>Ф.F2w разд.1 стр.233 : [{сумма стл.1-2}={стл.3}+{стл.31}]</t>
  </si>
  <si>
    <t>Ф.F2w разд.1 стр.234 : [{сумма стл.1-2}={стл.3}+{стл.31}]</t>
  </si>
  <si>
    <t>Ф.F2w разд.1 стр.235 : [{сумма стл.1-2}={стл.3}+{стл.31}]</t>
  </si>
  <si>
    <t>Ф.F2w разд.1 стр.236 : [{сумма стл.1-2}={стл.3}+{стл.31}]</t>
  </si>
  <si>
    <t>Ф.F2w разд.1 стр.237 : [{сумма стл.1-2}={стл.3}+{стл.31}]</t>
  </si>
  <si>
    <t>Ф.F2w разд.1 стр.238 : [{сумма стл.1-2}={стл.3}+{стл.31}]</t>
  </si>
  <si>
    <t>Ф.F2w разд.1 стр.239 : [{сумма стл.1-2}={стл.3}+{стл.31}]</t>
  </si>
  <si>
    <t>Ф.F2w разд.1 стр.24 : [{сумма стл.1-2}={стл.3}+{стл.31}]</t>
  </si>
  <si>
    <t>Ф.F2w разд.1 стр.240 : [{сумма стл.1-2}={стл.3}+{стл.31}]</t>
  </si>
  <si>
    <t>Ф.F2w разд.1 стр.241 : [{сумма стл.1-2}={стл.3}+{стл.31}]</t>
  </si>
  <si>
    <t>Ф.F2w разд.1 стр.242 : [{сумма стл.1-2}={стл.3}+{стл.31}]</t>
  </si>
  <si>
    <t>Ф.F2w разд.1 стр.243 : [{сумма стл.1-2}={стл.3}+{стл.31}]</t>
  </si>
  <si>
    <t>Ф.F2w разд.1 стр.244 : [{сумма стл.1-2}={стл.3}+{стл.31}]</t>
  </si>
  <si>
    <t>Ф.F2w разд.1 стр.245 : [{сумма стл.1-2}={стл.3}+{стл.31}]</t>
  </si>
  <si>
    <t>Ф.F2w разд.1 стр.246 : [{сумма стл.1-2}={стл.3}+{стл.31}]</t>
  </si>
  <si>
    <t>Ф.F2w разд.1 стр.247 : [{сумма стл.1-2}={стл.3}+{стл.31}]</t>
  </si>
  <si>
    <t>Ф.F2w разд.1 стр.248 : [{сумма стл.1-2}={стл.3}+{стл.31}]</t>
  </si>
  <si>
    <t>Ф.F2w разд.1 стр.249 : [{сумма стл.1-2}={стл.3}+{стл.31}]</t>
  </si>
  <si>
    <t>Ф.F2w разд.1 стр.25 : [{сумма стл.1-2}={стл.3}+{стл.31}]</t>
  </si>
  <si>
    <t>Ф.F2w разд.1 стр.250 : [{сумма стл.1-2}={стл.3}+{стл.31}]</t>
  </si>
  <si>
    <t>Ф.F2w разд.1 стр.251 : [{сумма стл.1-2}={стл.3}+{стл.31}]</t>
  </si>
  <si>
    <t>Ф.F2w разд.1 стр.252 : [{сумма стл.1-2}={стл.3}+{стл.31}]</t>
  </si>
  <si>
    <t>Ф.F2w разд.1 стр.253 : [{сумма стл.1-2}={стл.3}+{стл.31}]</t>
  </si>
  <si>
    <t>Ф.F2w разд.1 стр.254 : [{сумма стл.1-2}={стл.3}+{стл.31}]</t>
  </si>
  <si>
    <t>Ф.F2w разд.1 стр.26 : [{сумма стл.1-2}={стл.3}+{стл.31}]</t>
  </si>
  <si>
    <t>Ф.F2w разд.1 стр.27 : [{сумма стл.1-2}={стл.3}+{стл.31}]</t>
  </si>
  <si>
    <t>Ф.F2w разд.1 стр.28 : [{сумма стл.1-2}={стл.3}+{стл.31}]</t>
  </si>
  <si>
    <t>Ф.F2w разд.1 стр.29 : [{сумма стл.1-2}={стл.3}+{стл.31}]</t>
  </si>
  <si>
    <t>Ф.F2w разд.1 стр.3 : [{сумма стл.1-2}={стл.3}+{стл.31}]</t>
  </si>
  <si>
    <t>Ф.F2w разд.1 стр.30 : [{сумма стл.1-2}={стл.3}+{стл.31}]</t>
  </si>
  <si>
    <t>Ф.F2w разд.1 стр.31 : [{сумма стл.1-2}={стл.3}+{стл.31}]</t>
  </si>
  <si>
    <t>Ф.F2w разд.1 стр.32 : [{сумма стл.1-2}={стл.3}+{стл.31}]</t>
  </si>
  <si>
    <t>Ф.F2w разд.1 стр.33 : [{сумма стл.1-2}={стл.3}+{стл.31}]</t>
  </si>
  <si>
    <t>Ф.F2w разд.1 стр.34 : [{сумма стл.1-2}={стл.3}+{стл.31}]</t>
  </si>
  <si>
    <t>Ф.F2w разд.1 стр.35 : [{сумма стл.1-2}={стл.3}+{стл.31}]</t>
  </si>
  <si>
    <t>Ф.F2w разд.1 стр.36 : [{сумма стл.1-2}={стл.3}+{стл.31}]</t>
  </si>
  <si>
    <t>Ф.F2w разд.1 стр.37 : [{сумма стл.1-2}={стл.3}+{стл.31}]</t>
  </si>
  <si>
    <t>Ф.F2w разд.1 стр.38 : [{сумма стл.1-2}={стл.3}+{стл.31}]</t>
  </si>
  <si>
    <t>Ф.F2w разд.1 стр.39 : [{сумма стл.1-2}={стл.3}+{стл.31}]</t>
  </si>
  <si>
    <t>Ф.F2w разд.1 стр.4 : [{сумма стл.1-2}={стл.3}+{стл.31}]</t>
  </si>
  <si>
    <t>Ф.F2w разд.1 стр.40 : [{сумма стл.1-2}={стл.3}+{стл.31}]</t>
  </si>
  <si>
    <t>Ф.F2w разд.1 стр.41 : [{сумма стл.1-2}={стл.3}+{стл.31}]</t>
  </si>
  <si>
    <t>Ф.F2w разд.1 стр.42 : [{сумма стл.1-2}={стл.3}+{стл.31}]</t>
  </si>
  <si>
    <t>Ф.F2w разд.1 стр.43 : [{сумма стл.1-2}={стл.3}+{стл.31}]</t>
  </si>
  <si>
    <t>Ф.F2w разд.1 стр.44 : [{сумма стл.1-2}={стл.3}+{стл.31}]</t>
  </si>
  <si>
    <t>Ф.F2w разд.1 стр.45 : [{сумма стл.1-2}={стл.3}+{стл.31}]</t>
  </si>
  <si>
    <t>Ф.F2w разд.1 стр.46 : [{сумма стл.1-2}={стл.3}+{стл.31}]</t>
  </si>
  <si>
    <t>Ф.F2w разд.1 стр.47 : [{сумма стл.1-2}={стл.3}+{стл.31}]</t>
  </si>
  <si>
    <t>Ф.F2w разд.1 стр.48 : [{сумма стл.1-2}={стл.3}+{стл.31}]</t>
  </si>
  <si>
    <t>Ф.F2w разд.1 стр.49 : [{сумма стл.1-2}={стл.3}+{стл.31}]</t>
  </si>
  <si>
    <t>Ф.F2w разд.1 стр.5 : [{сумма стл.1-2}={стл.3}+{стл.31}]</t>
  </si>
  <si>
    <t>Ф.F2w разд.1 стр.50 : [{сумма стл.1-2}={стл.3}+{стл.31}]</t>
  </si>
  <si>
    <t>Ф.F2w разд.1 стр.51 : [{сумма стл.1-2}={стл.3}+{стл.31}]</t>
  </si>
  <si>
    <t>Ф.F2w разд.1 стр.52 : [{сумма стл.1-2}={стл.3}+{стл.31}]</t>
  </si>
  <si>
    <t>Ф.F2w разд.1 стр.53 : [{сумма стл.1-2}={стл.3}+{стл.31}]</t>
  </si>
  <si>
    <t>Ф.F2w разд.1 стр.54 : [{сумма стл.1-2}={стл.3}+{стл.31}]</t>
  </si>
  <si>
    <t>Ф.F2w разд.1 стр.55 : [{сумма стл.1-2}={стл.3}+{стл.31}]</t>
  </si>
  <si>
    <t>Ф.F2w разд.1 стр.56 : [{сумма стл.1-2}={стл.3}+{стл.31}]</t>
  </si>
  <si>
    <t>Ф.F2w разд.1 стр.57 : [{сумма стл.1-2}={стл.3}+{стл.31}]</t>
  </si>
  <si>
    <t>Ф.F2w разд.1 стр.58 : [{сумма стл.1-2}={стл.3}+{стл.31}]</t>
  </si>
  <si>
    <t>Ф.F2w разд.1 стр.59 : [{сумма стл.1-2}={стл.3}+{стл.31}]</t>
  </si>
  <si>
    <t>Ф.F2w разд.1 стр.6 : [{сумма стл.1-2}={стл.3}+{стл.31}]</t>
  </si>
  <si>
    <t>Ф.F2w разд.1 стр.134 : [({стл.16}&lt;&gt;0 И {стл.27}&lt;&gt;0) ИЛИ ({стл.16}=0 И {стл.27}=0)]</t>
  </si>
  <si>
    <t>Ф.F2w разд.1 стр.135 : [({стл.16}&lt;&gt;0 И {стл.27}&lt;&gt;0) ИЛИ ({стл.16}=0 И {стл.27}=0)]</t>
  </si>
  <si>
    <t>Ф.F2w разд.1 стр.136 : [({стл.16}&lt;&gt;0 И {стл.27}&lt;&gt;0) ИЛИ ({стл.16}=0 И {стл.27}=0)]</t>
  </si>
  <si>
    <t>Ф.F2w разд.1 стр.137 : [({стл.16}&lt;&gt;0 И {стл.27}&lt;&gt;0) ИЛИ ({стл.16}=0 И {стл.27}=0)]</t>
  </si>
  <si>
    <t>Ф.F2w разд.1 стр.138 : [({стл.16}&lt;&gt;0 И {стл.27}&lt;&gt;0) ИЛИ ({стл.16}=0 И {стл.27}=0)]</t>
  </si>
  <si>
    <t>Ф.F2w разд.1 стр.139 : [({стл.16}&lt;&gt;0 И {стл.27}&lt;&gt;0) ИЛИ ({стл.16}=0 И {стл.27}=0)]</t>
  </si>
  <si>
    <t>Ф.F2w разд.1 стр.14 : [({стл.16}&lt;&gt;0 И {стл.27}&lt;&gt;0) ИЛИ ({стл.16}=0 И {стл.27}=0)]</t>
  </si>
  <si>
    <t>Ф.F2w разд.1 стр.140 : [({стл.16}&lt;&gt;0 И {стл.27}&lt;&gt;0) ИЛИ ({стл.16}=0 И {стл.27}=0)]</t>
  </si>
  <si>
    <t>Ф.F2w разд.1 стр.141 : [({стл.16}&lt;&gt;0 И {стл.27}&lt;&gt;0) ИЛИ ({стл.16}=0 И {стл.27}=0)]</t>
  </si>
  <si>
    <t>Ф.F2w разд.1 стр.142 : [({стл.16}&lt;&gt;0 И {стл.27}&lt;&gt;0) ИЛИ ({стл.16}=0 И {стл.27}=0)]</t>
  </si>
  <si>
    <t>Ф.F2w разд.1 стр.143 : [({стл.16}&lt;&gt;0 И {стл.27}&lt;&gt;0) ИЛИ ({стл.16}=0 И {стл.27}=0)]</t>
  </si>
  <si>
    <t>Ф.F2w разд.1 стр.144 : [({стл.16}&lt;&gt;0 И {стл.27}&lt;&gt;0) ИЛИ ({стл.16}=0 И {стл.27}=0)]</t>
  </si>
  <si>
    <t>Ф.F2w разд.1 стр.145 : [({стл.16}&lt;&gt;0 И {стл.27}&lt;&gt;0) ИЛИ ({стл.16}=0 И {стл.27}=0)]</t>
  </si>
  <si>
    <t>Ф.F2w разд.1 стр.146 : [({стл.16}&lt;&gt;0 И {стл.27}&lt;&gt;0) ИЛИ ({стл.16}=0 И {стл.27}=0)]</t>
  </si>
  <si>
    <t>Ф.F2w разд.1 стр.147 : [({стл.16}&lt;&gt;0 И {стл.27}&lt;&gt;0) ИЛИ ({стл.16}=0 И {стл.27}=0)]</t>
  </si>
  <si>
    <t>Ф.F2w разд.1 стр.148 : [({стл.16}&lt;&gt;0 И {стл.27}&lt;&gt;0) ИЛИ ({стл.16}=0 И {стл.27}=0)]</t>
  </si>
  <si>
    <t>Ф.F2w разд.1 стр.149 : [({стл.16}&lt;&gt;0 И {стл.27}&lt;&gt;0) ИЛИ ({стл.16}=0 И {стл.27}=0)]</t>
  </si>
  <si>
    <t>Ф.F2w разд.1 стр.15 : [({стл.16}&lt;&gt;0 И {стл.27}&lt;&gt;0) ИЛИ ({стл.16}=0 И {стл.27}=0)]</t>
  </si>
  <si>
    <t>Ф.F2w разд.1 стр.150 : [({стл.16}&lt;&gt;0 И {стл.27}&lt;&gt;0) ИЛИ ({стл.16}=0 И {стл.27}=0)]</t>
  </si>
  <si>
    <t>Ф.F2w разд.1 стр.151 : [({стл.16}&lt;&gt;0 И {стл.27}&lt;&gt;0) ИЛИ ({стл.16}=0 И {стл.27}=0)]</t>
  </si>
  <si>
    <t>Ф.F2w разд.1 стр.152 : [({стл.16}&lt;&gt;0 И {стл.27}&lt;&gt;0) ИЛИ ({стл.16}=0 И {стл.27}=0)]</t>
  </si>
  <si>
    <t>Ф.F2w разд.1 стр.153 : [({стл.16}&lt;&gt;0 И {стл.27}&lt;&gt;0) ИЛИ ({стл.16}=0 И {стл.27}=0)]</t>
  </si>
  <si>
    <t>Ф.F2w разд.1 стр.154 : [({стл.16}&lt;&gt;0 И {стл.27}&lt;&gt;0) ИЛИ ({стл.16}=0 И {стл.27}=0)]</t>
  </si>
  <si>
    <t>Ф.F2w разд.1 стр.155 : [({стл.16}&lt;&gt;0 И {стл.27}&lt;&gt;0) ИЛИ ({стл.16}=0 И {стл.27}=0)]</t>
  </si>
  <si>
    <t>Ф.F2w разд.1 стр.156 : [({стл.16}&lt;&gt;0 И {стл.27}&lt;&gt;0) ИЛИ ({стл.16}=0 И {стл.27}=0)]</t>
  </si>
  <si>
    <t>Ф.F2w разд.1 стр.157 : [({стл.16}&lt;&gt;0 И {стл.27}&lt;&gt;0) ИЛИ ({стл.16}=0 И {стл.27}=0)]</t>
  </si>
  <si>
    <t>Ф.F2w разд.1 стр.158 : [({стл.16}&lt;&gt;0 И {стл.27}&lt;&gt;0) ИЛИ ({стл.16}=0 И {стл.27}=0)]</t>
  </si>
  <si>
    <t>Ф.F2w разд.1 стр.159 : [({стл.16}&lt;&gt;0 И {стл.27}&lt;&gt;0) ИЛИ ({стл.16}=0 И {стл.27}=0)]</t>
  </si>
  <si>
    <t>Ф.F2w разд.1 стр.16 : [({стл.16}&lt;&gt;0 И {стл.27}&lt;&gt;0) ИЛИ ({стл.16}=0 И {стл.27}=0)]</t>
  </si>
  <si>
    <t>Ф.F2w разд.1 стр.160 : [({стл.16}&lt;&gt;0 И {стл.27}&lt;&gt;0) ИЛИ ({стл.16}=0 И {стл.27}=0)]</t>
  </si>
  <si>
    <t>Ф.F2w разд.1 стр.161 : [({стл.16}&lt;&gt;0 И {стл.27}&lt;&gt;0) ИЛИ ({стл.16}=0 И {стл.27}=0)]</t>
  </si>
  <si>
    <t>Ф.F2w разд.1 стр.162 : [({стл.16}&lt;&gt;0 И {стл.27}&lt;&gt;0) ИЛИ ({стл.16}=0 И {стл.27}=0)]</t>
  </si>
  <si>
    <t>Ф.F2w разд.1 стр.163 : [({стл.16}&lt;&gt;0 И {стл.27}&lt;&gt;0) ИЛИ ({стл.16}=0 И {стл.27}=0)]</t>
  </si>
  <si>
    <t>Ф.F2w разд.1 стр.164 : [({стл.16}&lt;&gt;0 И {стл.27}&lt;&gt;0) ИЛИ ({стл.16}=0 И {стл.27}=0)]</t>
  </si>
  <si>
    <t>Ф.F2w разд.1 стр.165 : [({стл.16}&lt;&gt;0 И {стл.27}&lt;&gt;0) ИЛИ ({стл.16}=0 И {стл.27}=0)]</t>
  </si>
  <si>
    <t>Ф.F2w разд.1 стр.166 : [({стл.16}&lt;&gt;0 И {стл.27}&lt;&gt;0) ИЛИ ({стл.16}=0 И {стл.27}=0)]</t>
  </si>
  <si>
    <t>Ф.F2w разд.1 стр.167 : [({стл.16}&lt;&gt;0 И {стл.27}&lt;&gt;0) ИЛИ ({стл.16}=0 И {стл.27}=0)]</t>
  </si>
  <si>
    <t>Ф.F2w разд.1 стр.168 : [({стл.16}&lt;&gt;0 И {стл.27}&lt;&gt;0) ИЛИ ({стл.16}=0 И {стл.27}=0)]</t>
  </si>
  <si>
    <t>Ф.F2w разд.1 стр.169 : [({стл.16}&lt;&gt;0 И {стл.27}&lt;&gt;0) ИЛИ ({стл.16}=0 И {стл.27}=0)]</t>
  </si>
  <si>
    <t>Ф.F2w разд.1 стр.17 : [({стл.16}&lt;&gt;0 И {стл.27}&lt;&gt;0) ИЛИ ({стл.16}=0 И {стл.27}=0)]</t>
  </si>
  <si>
    <t>Ф.F2w разд.1 стр.170 : [({стл.16}&lt;&gt;0 И {стл.27}&lt;&gt;0) ИЛИ ({стл.16}=0 И {стл.27}=0)]</t>
  </si>
  <si>
    <t>Ф.F2w разд.1 стр.171 : [({стл.16}&lt;&gt;0 И {стл.27}&lt;&gt;0) ИЛИ ({стл.16}=0 И {стл.27}=0)]</t>
  </si>
  <si>
    <t>Ф.F2w разд.1 стр.172 : [({стл.16}&lt;&gt;0 И {стл.27}&lt;&gt;0) ИЛИ ({стл.16}=0 И {стл.27}=0)]</t>
  </si>
  <si>
    <t>Ф.F2w разд.1 стр.173 : [({стл.16}&lt;&gt;0 И {стл.27}&lt;&gt;0) ИЛИ ({стл.16}=0 И {стл.27}=0)]</t>
  </si>
  <si>
    <t>Ф.F2w разд.1 стр.174 : [({стл.16}&lt;&gt;0 И {стл.27}&lt;&gt;0) ИЛИ ({стл.16}=0 И {стл.27}=0)]</t>
  </si>
  <si>
    <t>Ф.F2w разд.1 стр.175 : [({стл.16}&lt;&gt;0 И {стл.27}&lt;&gt;0) ИЛИ ({стл.16}=0 И {стл.27}=0)]</t>
  </si>
  <si>
    <t>Ф.F2w разд.1 стр.176 : [({стл.16}&lt;&gt;0 И {стл.27}&lt;&gt;0) ИЛИ ({стл.16}=0 И {стл.27}=0)]</t>
  </si>
  <si>
    <t>Ф.F2w разд.1 стр.177 : [({стл.16}&lt;&gt;0 И {стл.27}&lt;&gt;0) ИЛИ ({стл.16}=0 И {стл.27}=0)]</t>
  </si>
  <si>
    <t>Ф.F2w разд.1 стр.178 : [({стл.16}&lt;&gt;0 И {стл.27}&lt;&gt;0) ИЛИ ({стл.16}=0 И {стл.27}=0)]</t>
  </si>
  <si>
    <t>Ф.F2w разд.1 стр.179 : [({стл.16}&lt;&gt;0 И {стл.27}&lt;&gt;0) ИЛИ ({стл.16}=0 И {стл.27}=0)]</t>
  </si>
  <si>
    <t>Ф.F2w разд.1 стр.18 : [({стл.16}&lt;&gt;0 И {стл.27}&lt;&gt;0) ИЛИ ({стл.16}=0 И {стл.27}=0)]</t>
  </si>
  <si>
    <t>Ф.F2w разд.1 стр.180 : [({стл.16}&lt;&gt;0 И {стл.27}&lt;&gt;0) ИЛИ ({стл.16}=0 И {стл.27}=0)]</t>
  </si>
  <si>
    <t>Ф.F2w разд.1 стр.181 : [({стл.16}&lt;&gt;0 И {стл.27}&lt;&gt;0) ИЛИ ({стл.16}=0 И {стл.27}=0)]</t>
  </si>
  <si>
    <t>Ф.F2w разд.1 стр.182 : [({стл.16}&lt;&gt;0 И {стл.27}&lt;&gt;0) ИЛИ ({стл.16}=0 И {стл.27}=0)]</t>
  </si>
  <si>
    <t>Ф.F2w разд.1 стр.183 : [({стл.16}&lt;&gt;0 И {стл.27}&lt;&gt;0) ИЛИ ({стл.16}=0 И {стл.27}=0)]</t>
  </si>
  <si>
    <t>Ф.F2w разд.1 стр.184 : [({стл.16}&lt;&gt;0 И {стл.27}&lt;&gt;0) ИЛИ ({стл.16}=0 И {стл.27}=0)]</t>
  </si>
  <si>
    <t>Ф.F2w разд.1 стр.185 : [({стл.16}&lt;&gt;0 И {стл.27}&lt;&gt;0) ИЛИ ({стл.16}=0 И {стл.27}=0)]</t>
  </si>
  <si>
    <t>Ф.F2w разд.1 стр.186 : [({стл.16}&lt;&gt;0 И {стл.27}&lt;&gt;0) ИЛИ ({стл.16}=0 И {стл.27}=0)]</t>
  </si>
  <si>
    <t>Ф.F2w разд.1 стр.187 : [({стл.16}&lt;&gt;0 И {стл.27}&lt;&gt;0) ИЛИ ({стл.16}=0 И {стл.27}=0)]</t>
  </si>
  <si>
    <t>Ф.F2w разд.1 стр.188 : [({стл.16}&lt;&gt;0 И {стл.27}&lt;&gt;0) ИЛИ ({стл.16}=0 И {стл.27}=0)]</t>
  </si>
  <si>
    <t>Ф.F2w разд.1 стр.189 : [({стл.16}&lt;&gt;0 И {стл.27}&lt;&gt;0) ИЛИ ({стл.16}=0 И {стл.27}=0)]</t>
  </si>
  <si>
    <t>Ф.F2w разд.1 стр.19 : [({стл.16}&lt;&gt;0 И {стл.27}&lt;&gt;0) ИЛИ ({стл.16}=0 И {стл.27}=0)]</t>
  </si>
  <si>
    <t>Ф.F2w разд.1 стр.190 : [({стл.16}&lt;&gt;0 И {стл.27}&lt;&gt;0) ИЛИ ({стл.16}=0 И {стл.27}=0)]</t>
  </si>
  <si>
    <t>Ф.F2w разд.1 стр.191 : [({стл.16}&lt;&gt;0 И {стл.27}&lt;&gt;0) ИЛИ ({стл.16}=0 И {стл.27}=0)]</t>
  </si>
  <si>
    <t>Ф.F2w разд.1 стр.192 : [({стл.16}&lt;&gt;0 И {стл.27}&lt;&gt;0) ИЛИ ({стл.16}=0 И {стл.27}=0)]</t>
  </si>
  <si>
    <t>Ф.F2w разд.1 стр.193 : [({стл.16}&lt;&gt;0 И {стл.27}&lt;&gt;0) ИЛИ ({стл.16}=0 И {стл.27}=0)]</t>
  </si>
  <si>
    <t>Ф.F2w разд.1 стр.194 : [({стл.16}&lt;&gt;0 И {стл.27}&lt;&gt;0) ИЛИ ({стл.16}=0 И {стл.27}=0)]</t>
  </si>
  <si>
    <t>Ф.F2w разд.1 стр.195 : [({стл.16}&lt;&gt;0 И {стл.27}&lt;&gt;0) ИЛИ ({стл.16}=0 И {стл.27}=0)]</t>
  </si>
  <si>
    <t>Ф.F2w разд.1 стр.196 : [({стл.16}&lt;&gt;0 И {стл.27}&lt;&gt;0) ИЛИ ({стл.16}=0 И {стл.27}=0)]</t>
  </si>
  <si>
    <t>Ф.F2w разд.1 стр.197 : [({стл.16}&lt;&gt;0 И {стл.27}&lt;&gt;0) ИЛИ ({стл.16}=0 И {стл.27}=0)]</t>
  </si>
  <si>
    <t>Ф.F2w разд.1 стр.198 : [({стл.16}&lt;&gt;0 И {стл.27}&lt;&gt;0) ИЛИ ({стл.16}=0 И {стл.27}=0)]</t>
  </si>
  <si>
    <t>Ф.F2w разд.1 стр.199 : [({стл.16}&lt;&gt;0 И {стл.27}&lt;&gt;0) ИЛИ ({стл.16}=0 И {стл.27}=0)]</t>
  </si>
  <si>
    <t>Ф.F2w разд.1 стр.2 : [({стл.16}&lt;&gt;0 И {стл.27}&lt;&gt;0) ИЛИ ({стл.16}=0 И {стл.27}=0)]</t>
  </si>
  <si>
    <t>Ф.F2w разд.1 стр.20 : [({стл.16}&lt;&gt;0 И {стл.27}&lt;&gt;0) ИЛИ ({стл.16}=0 И {стл.27}=0)]</t>
  </si>
  <si>
    <t>Ф.F2w разд.1 стр.200 : [({стл.16}&lt;&gt;0 И {стл.27}&lt;&gt;0) ИЛИ ({стл.16}=0 И {стл.27}=0)]</t>
  </si>
  <si>
    <t>Ф.F2w разд.1 стр.201 : [({стл.16}&lt;&gt;0 И {стл.27}&lt;&gt;0) ИЛИ ({стл.16}=0 И {стл.27}=0)]</t>
  </si>
  <si>
    <t>Ф.F2w разд.1 стр.202 : [({стл.16}&lt;&gt;0 И {стл.27}&lt;&gt;0) ИЛИ ({стл.16}=0 И {стл.27}=0)]</t>
  </si>
  <si>
    <t>Ф.F2w разд.1 стр.203 : [({стл.16}&lt;&gt;0 И {стл.27}&lt;&gt;0) ИЛИ ({стл.16}=0 И {стл.27}=0)]</t>
  </si>
  <si>
    <t>Ф.F2w разд.1 стр.204 : [({стл.16}&lt;&gt;0 И {стл.27}&lt;&gt;0) ИЛИ ({стл.16}=0 И {стл.27}=0)]</t>
  </si>
  <si>
    <t>Ф.F2w разд.1 стр.205 : [({стл.16}&lt;&gt;0 И {стл.27}&lt;&gt;0) ИЛИ ({стл.16}=0 И {стл.27}=0)]</t>
  </si>
  <si>
    <t>Ф.F2w разд.1 стр.206 : [({стл.16}&lt;&gt;0 И {стл.27}&lt;&gt;0) ИЛИ ({стл.16}=0 И {стл.27}=0)]</t>
  </si>
  <si>
    <t>Ф.F2w разд.1 стр.207 : [({стл.16}&lt;&gt;0 И {стл.27}&lt;&gt;0) ИЛИ ({стл.16}=0 И {стл.27}=0)]</t>
  </si>
  <si>
    <t>Ф.F2w разд.1 стр.208 : [({стл.16}&lt;&gt;0 И {стл.27}&lt;&gt;0) ИЛИ ({стл.16}=0 И {стл.27}=0)]</t>
  </si>
  <si>
    <t>Ф.F2w разд.1 стр.209 : [({стл.16}&lt;&gt;0 И {стл.27}&lt;&gt;0) ИЛИ ({стл.16}=0 И {стл.27}=0)]</t>
  </si>
  <si>
    <t>Ф.F2w разд.1 стр.21 : [({стл.16}&lt;&gt;0 И {стл.27}&lt;&gt;0) ИЛИ ({стл.16}=0 И {стл.27}=0)]</t>
  </si>
  <si>
    <t>Ф.F2w разд.1 стр.210 : [({стл.16}&lt;&gt;0 И {стл.27}&lt;&gt;0) ИЛИ ({стл.16}=0 И {стл.27}=0)]</t>
  </si>
  <si>
    <t>Ф.F2w разд.1 стр.211 : [({стл.16}&lt;&gt;0 И {стл.27}&lt;&gt;0) ИЛИ ({стл.16}=0 И {стл.27}=0)]</t>
  </si>
  <si>
    <t>Ф.F2w разд.1 стр.212 : [({стл.16}&lt;&gt;0 И {стл.27}&lt;&gt;0) ИЛИ ({стл.16}=0 И {стл.27}=0)]</t>
  </si>
  <si>
    <t>Ф.F2w разд.1 стр.213 : [({стл.16}&lt;&gt;0 И {стл.27}&lt;&gt;0) ИЛИ ({стл.16}=0 И {стл.27}=0)]</t>
  </si>
  <si>
    <t>Ф.F2w разд.1 стр.214 : [({стл.16}&lt;&gt;0 И {стл.27}&lt;&gt;0) ИЛИ ({стл.16}=0 И {стл.27}=0)]</t>
  </si>
  <si>
    <t>Ф.F2w разд.1 стр.215 : [({стл.16}&lt;&gt;0 И {стл.27}&lt;&gt;0) ИЛИ ({стл.16}=0 И {стл.27}=0)]</t>
  </si>
  <si>
    <t>Ф.F2w разд.1 стр.216 : [({стл.16}&lt;&gt;0 И {стл.27}&lt;&gt;0) ИЛИ ({стл.16}=0 И {стл.27}=0)]</t>
  </si>
  <si>
    <t>Ф.F2w разд.1 стр.217 : [({стл.16}&lt;&gt;0 И {стл.27}&lt;&gt;0) ИЛИ ({стл.16}=0 И {стл.27}=0)]</t>
  </si>
  <si>
    <t>Ф.F2w разд.1 стр.218 : [({стл.16}&lt;&gt;0 И {стл.27}&lt;&gt;0) ИЛИ ({стл.16}=0 И {стл.27}=0)]</t>
  </si>
  <si>
    <t>Ф.F2w разд.1 стр.219 : [({стл.16}&lt;&gt;0 И {стл.27}&lt;&gt;0) ИЛИ ({стл.16}=0 И {стл.27}=0)]</t>
  </si>
  <si>
    <t>Ф.F2w разд.1 стр.22 : [({стл.16}&lt;&gt;0 И {стл.27}&lt;&gt;0) ИЛИ ({стл.16}=0 И {стл.27}=0)]</t>
  </si>
  <si>
    <t>Ф.F2w разд.1 стр.220 : [({стл.16}&lt;&gt;0 И {стл.27}&lt;&gt;0) ИЛИ ({стл.16}=0 И {стл.27}=0)]</t>
  </si>
  <si>
    <t>Ф.F2w разд.1 стр.221 : [({стл.16}&lt;&gt;0 И {стл.27}&lt;&gt;0) ИЛИ ({стл.16}=0 И {стл.27}=0)]</t>
  </si>
  <si>
    <t>Ф.F2w разд.1 стр.222 : [({стл.16}&lt;&gt;0 И {стл.27}&lt;&gt;0) ИЛИ ({стл.16}=0 И {стл.27}=0)]</t>
  </si>
  <si>
    <t>Ф.F2w разд.1 стр.223 : [({стл.16}&lt;&gt;0 И {стл.27}&lt;&gt;0) ИЛИ ({стл.16}=0 И {стл.27}=0)]</t>
  </si>
  <si>
    <t>Ф.F2w разд.1 стр.224 : [({стл.16}&lt;&gt;0 И {стл.27}&lt;&gt;0) ИЛИ ({стл.16}=0 И {стл.27}=0)]</t>
  </si>
  <si>
    <t>Ф.F2w разд.1 стр.225 : [({стл.16}&lt;&gt;0 И {стл.27}&lt;&gt;0) ИЛИ ({стл.16}=0 И {стл.27}=0)]</t>
  </si>
  <si>
    <t>Ф.F2w разд.1 стр.226 : [({стл.16}&lt;&gt;0 И {стл.27}&lt;&gt;0) ИЛИ ({стл.16}=0 И {стл.27}=0)]</t>
  </si>
  <si>
    <t>Ф.F2w разд.1 стр.227 : [({стл.16}&lt;&gt;0 И {стл.27}&lt;&gt;0) ИЛИ ({стл.16}=0 И {стл.27}=0)]</t>
  </si>
  <si>
    <t>Ф.F2w разд.1 стр.228 : [({стл.16}&lt;&gt;0 И {стл.27}&lt;&gt;0) ИЛИ ({стл.16}=0 И {стл.27}=0)]</t>
  </si>
  <si>
    <t>Ф.F2w разд.1 стр.229 : [({стл.16}&lt;&gt;0 И {стл.27}&lt;&gt;0) ИЛИ ({стл.16}=0 И {стл.27}=0)]</t>
  </si>
  <si>
    <t>Ф.F2w разд.1 стр.23 : [({стл.16}&lt;&gt;0 И {стл.27}&lt;&gt;0) ИЛИ ({стл.16}=0 И {стл.27}=0)]</t>
  </si>
  <si>
    <t>Ф.F2w разд.1 стр.230 : [({стл.16}&lt;&gt;0 И {стл.27}&lt;&gt;0) ИЛИ ({стл.16}=0 И {стл.27}=0)]</t>
  </si>
  <si>
    <t>Ф.F2w разд.1 стр.231 : [({стл.16}&lt;&gt;0 И {стл.27}&lt;&gt;0) ИЛИ ({стл.16}=0 И {стл.27}=0)]</t>
  </si>
  <si>
    <t>Ф.F2w разд.1 стр.232 : [({стл.16}&lt;&gt;0 И {стл.27}&lt;&gt;0) ИЛИ ({стл.16}=0 И {стл.27}=0)]</t>
  </si>
  <si>
    <t>Ф.F2w разд.1 стр.233 : [({стл.16}&lt;&gt;0 И {стл.27}&lt;&gt;0) ИЛИ ({стл.16}=0 И {стл.27}=0)]</t>
  </si>
  <si>
    <t>Ф.F2w разд.1 стр.234 : [({стл.16}&lt;&gt;0 И {стл.27}&lt;&gt;0) ИЛИ ({стл.16}=0 И {стл.27}=0)]</t>
  </si>
  <si>
    <t>Ф.F2w разд.1 стр.235 : [({стл.16}&lt;&gt;0 И {стл.27}&lt;&gt;0) ИЛИ ({стл.16}=0 И {стл.27}=0)]</t>
  </si>
  <si>
    <t>Ф.F2w разд.1 стр.236 : [({стл.16}&lt;&gt;0 И {стл.27}&lt;&gt;0) ИЛИ ({стл.16}=0 И {стл.27}=0)]</t>
  </si>
  <si>
    <t>Ф.F2w разд.1 стр.237 : [({стл.16}&lt;&gt;0 И {стл.27}&lt;&gt;0) ИЛИ ({стл.16}=0 И {стл.27}=0)]</t>
  </si>
  <si>
    <t>Ф.F2w разд.1 стр.238 : [({стл.16}&lt;&gt;0 И {стл.27}&lt;&gt;0) ИЛИ ({стл.16}=0 И {стл.27}=0)]</t>
  </si>
  <si>
    <t>Ф.F2w разд.1 стр.239 : [({стл.16}&lt;&gt;0 И {стл.27}&lt;&gt;0) ИЛИ ({стл.16}=0 И {стл.27}=0)]</t>
  </si>
  <si>
    <t>Ф.F2w разд.1 стр.24 : [({стл.16}&lt;&gt;0 И {стл.27}&lt;&gt;0) ИЛИ ({стл.16}=0 И {стл.27}=0)]</t>
  </si>
  <si>
    <t>Ф.F2w разд.1 стр.240 : [({стл.16}&lt;&gt;0 И {стл.27}&lt;&gt;0) ИЛИ ({стл.16}=0 И {стл.27}=0)]</t>
  </si>
  <si>
    <t>Ф.F2w разд.1 стр.241 : [({стл.16}&lt;&gt;0 И {стл.27}&lt;&gt;0) ИЛИ ({стл.16}=0 И {стл.27}=0)]</t>
  </si>
  <si>
    <t>Ф.F2w разд.1 стр.242 : [({стл.16}&lt;&gt;0 И {стл.27}&lt;&gt;0) ИЛИ ({стл.16}=0 И {стл.27}=0)]</t>
  </si>
  <si>
    <t>Ф.F2w разд.1 стр.243 : [({стл.16}&lt;&gt;0 И {стл.27}&lt;&gt;0) ИЛИ ({стл.16}=0 И {стл.27}=0)]</t>
  </si>
  <si>
    <t>Ф.F2w разд.1 стр.244 : [({стл.16}&lt;&gt;0 И {стл.27}&lt;&gt;0) ИЛИ ({стл.16}=0 И {стл.27}=0)]</t>
  </si>
  <si>
    <t>Ф.F2w разд.1 стр.245 : [({стл.16}&lt;&gt;0 И {стл.27}&lt;&gt;0) ИЛИ ({стл.16}=0 И {стл.27}=0)]</t>
  </si>
  <si>
    <t>Ф.F2w разд.1 стр.246 : [({стл.16}&lt;&gt;0 И {стл.27}&lt;&gt;0) ИЛИ ({стл.16}=0 И {стл.27}=0)]</t>
  </si>
  <si>
    <t>Ф.F2w разд.1 стр.247 : [({стл.16}&lt;&gt;0 И {стл.27}&lt;&gt;0) ИЛИ ({стл.16}=0 И {стл.27}=0)]</t>
  </si>
  <si>
    <t>Ф.F2w разд.1 стр.248 : [({стл.16}&lt;&gt;0 И {стл.27}&lt;&gt;0) ИЛИ ({стл.16}=0 И {стл.27}=0)]</t>
  </si>
  <si>
    <t>Ф.F2w разд.1 стр.249 : [({стл.16}&lt;&gt;0 И {стл.27}&lt;&gt;0) ИЛИ ({стл.16}=0 И {стл.27}=0)]</t>
  </si>
  <si>
    <t>Ф.F2w разд.1 стр.25 : [({стл.16}&lt;&gt;0 И {стл.27}&lt;&gt;0) ИЛИ ({стл.16}=0 И {стл.27}=0)]</t>
  </si>
  <si>
    <t>Ф.F2w разд.1 стр.250 : [({стл.16}&lt;&gt;0 И {стл.27}&lt;&gt;0) ИЛИ ({стл.16}=0 И {стл.27}=0)]</t>
  </si>
  <si>
    <t>Ф.F2w разд.1 стр.251 : [({стл.16}&lt;&gt;0 И {стл.27}&lt;&gt;0) ИЛИ ({стл.16}=0 И {стл.27}=0)]</t>
  </si>
  <si>
    <t>Ф.F2w разд.1 стр.252 : [({стл.16}&lt;&gt;0 И {стл.27}&lt;&gt;0) ИЛИ ({стл.16}=0 И {стл.27}=0)]</t>
  </si>
  <si>
    <t>Ф.F2w разд.1 стр.253 : [({стл.16}&lt;&gt;0 И {стл.27}&lt;&gt;0) ИЛИ ({стл.16}=0 И {стл.27}=0)]</t>
  </si>
  <si>
    <t>Ф.F2w разд.1 стр.254 : [({стл.16}&lt;&gt;0 И {стл.27}&lt;&gt;0) ИЛИ ({стл.16}=0 И {стл.27}=0)]</t>
  </si>
  <si>
    <t>Ф.F2w разд.1 стр.26 : [({стл.16}&lt;&gt;0 И {стл.27}&lt;&gt;0) ИЛИ ({стл.16}=0 И {стл.27}=0)]</t>
  </si>
  <si>
    <t>Ф.F2w разд.1 стр.27 : [({стл.16}&lt;&gt;0 И {стл.27}&lt;&gt;0) ИЛИ ({стл.16}=0 И {стл.27}=0)]</t>
  </si>
  <si>
    <t>Ф.F2w разд.1 стр.28 : [({стл.16}&lt;&gt;0 И {стл.27}&lt;&gt;0) ИЛИ ({стл.16}=0 И {стл.27}=0)]</t>
  </si>
  <si>
    <t>Ф.F2w разд.1 стр.29 : [({стл.16}&lt;&gt;0 И {стл.27}&lt;&gt;0) ИЛИ ({стл.16}=0 И {стл.27}=0)]</t>
  </si>
  <si>
    <t>Ф.F2w разд.1 стр.3 : [({стл.16}&lt;&gt;0 И {стл.27}&lt;&gt;0) ИЛИ ({стл.16}=0 И {стл.27}=0)]</t>
  </si>
  <si>
    <t>Ф.F2w разд.1 стр.30 : [({стл.16}&lt;&gt;0 И {стл.27}&lt;&gt;0) ИЛИ ({стл.16}=0 И {стл.27}=0)]</t>
  </si>
  <si>
    <t>Ф.F2w разд.1 стр.31 : [({стл.16}&lt;&gt;0 И {стл.27}&lt;&gt;0) ИЛИ ({стл.16}=0 И {стл.27}=0)]</t>
  </si>
  <si>
    <t>Ф.F2w разд.1 стр.32 : [({стл.16}&lt;&gt;0 И {стл.27}&lt;&gt;0) ИЛИ ({стл.16}=0 И {стл.27}=0)]</t>
  </si>
  <si>
    <t>Ф.F2w разд.1 стр.33 : [({стл.16}&lt;&gt;0 И {стл.27}&lt;&gt;0) ИЛИ ({стл.16}=0 И {стл.27}=0)]</t>
  </si>
  <si>
    <t>Ф.F2w разд.1 стр.34 : [({стл.16}&lt;&gt;0 И {стл.27}&lt;&gt;0) ИЛИ ({стл.16}=0 И {стл.27}=0)]</t>
  </si>
  <si>
    <t>Ф.F2w разд.1 стр.35 : [({стл.16}&lt;&gt;0 И {стл.27}&lt;&gt;0) ИЛИ ({стл.16}=0 И {стл.27}=0)]</t>
  </si>
  <si>
    <t>Ф.F2w разд.1 стр.36 : [({стл.16}&lt;&gt;0 И {стл.27}&lt;&gt;0) ИЛИ ({стл.16}=0 И {стл.27}=0)]</t>
  </si>
  <si>
    <t>Ф.F2w разд.1 стр.37 : [({стл.16}&lt;&gt;0 И {стл.27}&lt;&gt;0) ИЛИ ({стл.16}=0 И {стл.27}=0)]</t>
  </si>
  <si>
    <t>Ф.F2w разд.1 стр.38 : [({стл.16}&lt;&gt;0 И {стл.27}&lt;&gt;0) ИЛИ ({стл.16}=0 И {стл.27}=0)]</t>
  </si>
  <si>
    <t>Ф.F2w разд.1 стр.39 : [({стл.16}&lt;&gt;0 И {стл.27}&lt;&gt;0) ИЛИ ({стл.16}=0 И {стл.27}=0)]</t>
  </si>
  <si>
    <t>Ф.F2w разд.1 стр.4 : [({стл.16}&lt;&gt;0 И {стл.27}&lt;&gt;0) ИЛИ ({стл.16}=0 И {стл.27}=0)]</t>
  </si>
  <si>
    <t>Ф.F2w разд.1 стр.40 : [({стл.16}&lt;&gt;0 И {стл.27}&lt;&gt;0) ИЛИ ({стл.16}=0 И {стл.27}=0)]</t>
  </si>
  <si>
    <t>Ф.F2w разд.1 стр.41 : [({стл.16}&lt;&gt;0 И {стл.27}&lt;&gt;0) ИЛИ ({стл.16}=0 И {стл.27}=0)]</t>
  </si>
  <si>
    <t>Ф.F2w разд.1 стр.42 : [({стл.16}&lt;&gt;0 И {стл.27}&lt;&gt;0) ИЛИ ({стл.16}=0 И {стл.27}=0)]</t>
  </si>
  <si>
    <t>Ф.F2w разд.1 стр.43 : [({стл.16}&lt;&gt;0 И {стл.27}&lt;&gt;0) ИЛИ ({стл.16}=0 И {стл.27}=0)]</t>
  </si>
  <si>
    <t>Ф.F2w разд.1 стр.44 : [({стл.16}&lt;&gt;0 И {стл.27}&lt;&gt;0) ИЛИ ({стл.16}=0 И {стл.27}=0)]</t>
  </si>
  <si>
    <t>Ф.F2w разд.1 стр.45 : [({стл.16}&lt;&gt;0 И {стл.27}&lt;&gt;0) ИЛИ ({стл.16}=0 И {стл.27}=0)]</t>
  </si>
  <si>
    <t>Ф.F2w разд.1 стр.46 : [({стл.16}&lt;&gt;0 И {стл.27}&lt;&gt;0) ИЛИ ({стл.16}=0 И {стл.27}=0)]</t>
  </si>
  <si>
    <t>Ф.F2w разд.1 стр.47 : [({стл.16}&lt;&gt;0 И {стл.27}&lt;&gt;0) ИЛИ ({стл.16}=0 И {стл.27}=0)]</t>
  </si>
  <si>
    <t>Ф.F2w разд.1 стр.48 : [({стл.16}&lt;&gt;0 И {стл.27}&lt;&gt;0) ИЛИ ({стл.16}=0 И {стл.27}=0)]</t>
  </si>
  <si>
    <t>Ф.F2w разд.1 стр.49 : [({стл.16}&lt;&gt;0 И {стл.27}&lt;&gt;0) ИЛИ ({стл.16}=0 И {стл.27}=0)]</t>
  </si>
  <si>
    <t>Ф.F2w разд.1 стр.5 : [({стл.16}&lt;&gt;0 И {стл.27}&lt;&gt;0) ИЛИ ({стл.16}=0 И {стл.27}=0)]</t>
  </si>
  <si>
    <t>Ф.F2w разд.1 стр.50 : [({стл.16}&lt;&gt;0 И {стл.27}&lt;&gt;0) ИЛИ ({стл.16}=0 И {стл.27}=0)]</t>
  </si>
  <si>
    <t>Ф.F2w разд.1 стр.51 : [({стл.16}&lt;&gt;0 И {стл.27}&lt;&gt;0) ИЛИ ({стл.16}=0 И {стл.27}=0)]</t>
  </si>
  <si>
    <t>Ф.F2w разд.1 стр.52 : [({стл.16}&lt;&gt;0 И {стл.27}&lt;&gt;0) ИЛИ ({стл.16}=0 И {стл.27}=0)]</t>
  </si>
  <si>
    <t>Ф.F2w разд.1 стр.53 : [({стл.16}&lt;&gt;0 И {стл.27}&lt;&gt;0) ИЛИ ({стл.16}=0 И {стл.27}=0)]</t>
  </si>
  <si>
    <t>Ф.F2w разд.1 стр.54 : [({стл.16}&lt;&gt;0 И {стл.27}&lt;&gt;0) ИЛИ ({стл.16}=0 И {стл.27}=0)]</t>
  </si>
  <si>
    <t>Ф.F2w разд.1 стр.55 : [({стл.16}&lt;&gt;0 И {стл.27}&lt;&gt;0) ИЛИ ({стл.16}=0 И {стл.27}=0)]</t>
  </si>
  <si>
    <t>Ф.F2w разд.1 стр.56 : [({стл.16}&lt;&gt;0 И {стл.27}&lt;&gt;0) ИЛИ ({стл.16}=0 И {стл.27}=0)]</t>
  </si>
  <si>
    <t>Ф.F2w разд.1 стр.57 : [({стл.16}&lt;&gt;0 И {стл.27}&lt;&gt;0) ИЛИ ({стл.16}=0 И {стл.27}=0)]</t>
  </si>
  <si>
    <t>Ф.F2w разд.1 стр.58 : [({стл.16}&lt;&gt;0 И {стл.27}&lt;&gt;0) ИЛИ ({стл.16}=0 И {стл.27}=0)]</t>
  </si>
  <si>
    <t>Ф.F2w разд.1 стр.59 : [({стл.16}&lt;&gt;0 И {стл.27}&lt;&gt;0) ИЛИ ({стл.16}=0 И {стл.27}=0)]</t>
  </si>
  <si>
    <t>Ф.F2w разд.1 стр.6 : [({стл.16}&lt;&gt;0 И {стл.27}&lt;&gt;0) ИЛИ ({стл.16}=0 И {стл.27}=0)]</t>
  </si>
  <si>
    <t>Ф.F2w разд.1 стр.60 : [({стл.16}&lt;&gt;0 И {стл.27}&lt;&gt;0) ИЛИ ({стл.16}=0 И {стл.27}=0)]</t>
  </si>
  <si>
    <t>Ф.F2w разд.1 стр.61 : [({стл.16}&lt;&gt;0 И {стл.27}&lt;&gt;0) ИЛИ ({стл.16}=0 И {стл.27}=0)]</t>
  </si>
  <si>
    <t>Ф.F2w разд.1 стр.62 : [({стл.16}&lt;&gt;0 И {стл.27}&lt;&gt;0) ИЛИ ({стл.16}=0 И {стл.27}=0)]</t>
  </si>
  <si>
    <t>Ф.F2w разд.1 стр.63 : [({стл.16}&lt;&gt;0 И {стл.27}&lt;&gt;0) ИЛИ ({стл.16}=0 И {стл.27}=0)]</t>
  </si>
  <si>
    <t>Ф.F2w разд.1 стр.64 : [({стл.16}&lt;&gt;0 И {стл.27}&lt;&gt;0) ИЛИ ({стл.16}=0 И {стл.27}=0)]</t>
  </si>
  <si>
    <t>Ф.F2w разд.1 стр.65 : [({стл.16}&lt;&gt;0 И {стл.27}&lt;&gt;0) ИЛИ ({стл.16}=0 И {стл.27}=0)]</t>
  </si>
  <si>
    <t>Ф.F2w разд.1 стр.66 : [({стл.16}&lt;&gt;0 И {стл.27}&lt;&gt;0) ИЛИ ({стл.16}=0 И {стл.27}=0)]</t>
  </si>
  <si>
    <t>Ф.F2w разд.1 стр.67 : [({стл.16}&lt;&gt;0 И {стл.27}&lt;&gt;0) ИЛИ ({стл.16}=0 И {стл.27}=0)]</t>
  </si>
  <si>
    <t>Ф.F2w разд.1 стр.68 : [({стл.16}&lt;&gt;0 И {стл.27}&lt;&gt;0) ИЛИ ({стл.16}=0 И {стл.27}=0)]</t>
  </si>
  <si>
    <t>Ф.F2w разд.1 стр.69 : [({стл.16}&lt;&gt;0 И {стл.27}&lt;&gt;0) ИЛИ ({стл.16}=0 И {стл.27}=0)]</t>
  </si>
  <si>
    <t>Ф.F2w разд.1 стр.7 : [({стл.16}&lt;&gt;0 И {стл.27}&lt;&gt;0) ИЛИ ({стл.16}=0 И {стл.27}=0)]</t>
  </si>
  <si>
    <t>Ф.F2w разд.1 стр.70 : [({стл.16}&lt;&gt;0 И {стл.27}&lt;&gt;0) ИЛИ ({стл.16}=0 И {стл.27}=0)]</t>
  </si>
  <si>
    <t>Ф.F2w разд.1 стр.71 : [({стл.16}&lt;&gt;0 И {стл.27}&lt;&gt;0) ИЛИ ({стл.16}=0 И {стл.27}=0)]</t>
  </si>
  <si>
    <t>Ф.F2w разд.1 стр.72 : [({стл.16}&lt;&gt;0 И {стл.27}&lt;&gt;0) ИЛИ ({стл.16}=0 И {стл.27}=0)]</t>
  </si>
  <si>
    <t>Ф.F2w разд.1 стр.73 : [({стл.16}&lt;&gt;0 И {стл.27}&lt;&gt;0) ИЛИ ({стл.16}=0 И {стл.27}=0)]</t>
  </si>
  <si>
    <t>Ф.F2w разд.1 стр.74 : [({стл.16}&lt;&gt;0 И {стл.27}&lt;&gt;0) ИЛИ ({стл.16}=0 И {стл.27}=0)]</t>
  </si>
  <si>
    <t>Ф.F2w разд.1 стр.75 : [({стл.16}&lt;&gt;0 И {стл.27}&lt;&gt;0) ИЛИ ({стл.16}=0 И {стл.27}=0)]</t>
  </si>
  <si>
    <t>Ф.F2w разд.1 стр.76 : [({стл.16}&lt;&gt;0 И {стл.27}&lt;&gt;0) ИЛИ ({стл.16}=0 И {стл.27}=0)]</t>
  </si>
  <si>
    <t>Ф.F2w разд.1 стр.77 : [({стл.16}&lt;&gt;0 И {стл.27}&lt;&gt;0) ИЛИ ({стл.16}=0 И {стл.27}=0)]</t>
  </si>
  <si>
    <t>Ф.F2w разд.1 стр.78 : [({стл.16}&lt;&gt;0 И {стл.27}&lt;&gt;0) ИЛИ ({стл.16}=0 И {стл.27}=0)]</t>
  </si>
  <si>
    <t>Ф.F2w разд.1 стр.79 : [({стл.16}&lt;&gt;0 И {стл.27}&lt;&gt;0) ИЛИ ({стл.16}=0 И {стл.27}=0)]</t>
  </si>
  <si>
    <t>Ф.F2w разд.1 стр.8 : [({стл.16}&lt;&gt;0 И {стл.27}&lt;&gt;0) ИЛИ ({стл.16}=0 И {стл.27}=0)]</t>
  </si>
  <si>
    <t>Ф.F2w разд.1 стр.80 : [({стл.16}&lt;&gt;0 И {стл.27}&lt;&gt;0) ИЛИ ({стл.16}=0 И {стл.27}=0)]</t>
  </si>
  <si>
    <t>Ф.F2w разд.1 стр.81 : [({стл.16}&lt;&gt;0 И {стл.27}&lt;&gt;0) ИЛИ ({стл.16}=0 И {стл.27}=0)]</t>
  </si>
  <si>
    <t>Ф.F2w разд.1 стр.82 : [({стл.16}&lt;&gt;0 И {стл.27}&lt;&gt;0) ИЛИ ({стл.16}=0 И {стл.27}=0)]</t>
  </si>
  <si>
    <t>Ф.F2w разд.1 стр.83 : [({стл.16}&lt;&gt;0 И {стл.27}&lt;&gt;0) ИЛИ ({стл.16}=0 И {стл.27}=0)]</t>
  </si>
  <si>
    <t>Ф.F2w разд.1 стр.84 : [({стл.16}&lt;&gt;0 И {стл.27}&lt;&gt;0) ИЛИ ({стл.16}=0 И {стл.27}=0)]</t>
  </si>
  <si>
    <t>Ф.F2w разд.1 стр.85 : [({стл.16}&lt;&gt;0 И {стл.27}&lt;&gt;0) ИЛИ ({стл.16}=0 И {стл.27}=0)]</t>
  </si>
  <si>
    <t>Ф.F2w разд.1 стр.86 : [({стл.16}&lt;&gt;0 И {стл.27}&lt;&gt;0) ИЛИ ({стл.16}=0 И {стл.27}=0)]</t>
  </si>
  <si>
    <t>Ф.F2w разд.1 стр.87 : [({стл.16}&lt;&gt;0 И {стл.27}&lt;&gt;0) ИЛИ ({стл.16}=0 И {стл.27}=0)]</t>
  </si>
  <si>
    <t>Ф.F2w разд.1 стр.88 : [({стл.16}&lt;&gt;0 И {стл.27}&lt;&gt;0) ИЛИ ({стл.16}=0 И {стл.27}=0)]</t>
  </si>
  <si>
    <t>Ф.F2w разд.1 стр.89 : [({стл.16}&lt;&gt;0 И {стл.27}&lt;&gt;0) ИЛИ ({стл.16}=0 И {стл.27}=0)]</t>
  </si>
  <si>
    <t>Ф.F2w разд.1 стр.9 : [({стл.16}&lt;&gt;0 И {стл.27}&lt;&gt;0) ИЛИ ({стл.16}=0 И {стл.27}=0)]</t>
  </si>
  <si>
    <t>Ф.F2w разд.1 стр.90 : [({стл.16}&lt;&gt;0 И {стл.27}&lt;&gt;0) ИЛИ ({стл.16}=0 И {стл.27}=0)]</t>
  </si>
  <si>
    <t>Ф.F2w разд.1 стр.91 : [({стл.16}&lt;&gt;0 И {стл.27}&lt;&gt;0) ИЛИ ({стл.16}=0 И {стл.27}=0)]</t>
  </si>
  <si>
    <t>Ф.F2w разд.1 стр.92 : [({стл.16}&lt;&gt;0 И {стл.27}&lt;&gt;0) ИЛИ ({стл.16}=0 И {стл.27}=0)]</t>
  </si>
  <si>
    <t>Ф.F2w разд.1 стр.93 : [({стл.16}&lt;&gt;0 И {стл.27}&lt;&gt;0) ИЛИ ({стл.16}=0 И {стл.27}=0)]</t>
  </si>
  <si>
    <t>Ф.F2w разд.1 стр.94 : [({стл.16}&lt;&gt;0 И {стл.27}&lt;&gt;0) ИЛИ ({стл.16}=0 И {стл.27}=0)]</t>
  </si>
  <si>
    <t>Ф.F2w разд.1 стр.95 : [({стл.16}&lt;&gt;0 И {стл.27}&lt;&gt;0) ИЛИ ({стл.16}=0 И {стл.27}=0)]</t>
  </si>
  <si>
    <t>Ф.F2w разд.1 стр.96 : [({стл.16}&lt;&gt;0 И {стл.27}&lt;&gt;0) ИЛИ ({стл.16}=0 И {стл.27}=0)]</t>
  </si>
  <si>
    <t>Ф.F2w разд.1 стр.97 : [({стл.16}&lt;&gt;0 И {стл.27}&lt;&gt;0) ИЛИ ({стл.16}=0 И {стл.27}=0)]</t>
  </si>
  <si>
    <t>Ф.F2w разд.1 стр.98 : [({стл.16}&lt;&gt;0 И {стл.27}&lt;&gt;0) ИЛИ ({стл.16}=0 И {стл.27}=0)]</t>
  </si>
  <si>
    <t>Ф.F2w разд.1 стр.99 : [({стл.16}&lt;&gt;0 И {стл.27}&lt;&gt;0) ИЛИ ({стл.16}=0 И {стл.27}=0)]</t>
  </si>
  <si>
    <t>173328</t>
  </si>
  <si>
    <t>Ф.F2w разд.1 стр.199 : [{стл.11}=0]</t>
  </si>
  <si>
    <t>173330</t>
  </si>
  <si>
    <t>Ф.F2w разд.1 стр.210 : [{стл.12}=0]</t>
  </si>
  <si>
    <t>Ф.F2w разд.1 стр.210 : [{стл.13}=0]</t>
  </si>
  <si>
    <t>Ф.F2w разд.1 стр.210 : [{стл.14}=0]</t>
  </si>
  <si>
    <t>173331</t>
  </si>
  <si>
    <t>Ф.F2w разд.1 стр.43 : [{стл.14}=0]</t>
  </si>
  <si>
    <t>173336</t>
  </si>
  <si>
    <t>Ф.F2w разд.1 стр.1 : [{сумма стл.1-2}={стл.3}+{стл.31}]</t>
  </si>
  <si>
    <t>173337</t>
  </si>
  <si>
    <t>{Ф.F2w разд.1 стл.5 стр.1}&gt;={Ф.F2w разд.2 стл.1 стр.5}</t>
  </si>
  <si>
    <t>173340</t>
  </si>
  <si>
    <t>Ф.F2w разд.1 стр.42 : [{стл.32}=0]</t>
  </si>
  <si>
    <t>Ф.F2w разд.1 стр.42 : [{стл.33}=0]</t>
  </si>
  <si>
    <t>173342</t>
  </si>
  <si>
    <t>Ф.F2w разд.1 стр.226 : [{стл.11}=0]</t>
  </si>
  <si>
    <t>Ф.F2w разд.1 стр.226 : [{стл.12}=0]</t>
  </si>
  <si>
    <t>Ф.F2w разд.1 стр.226 : [{стл.13}=0]</t>
  </si>
  <si>
    <t>173344</t>
  </si>
  <si>
    <t>Ф.F2w разд.1 стр.38 : [{стл.32}=0]</t>
  </si>
  <si>
    <t>Ф.F2w разд.1 стр.38 : [{стл.33}=0]</t>
  </si>
  <si>
    <t>166630</t>
  </si>
  <si>
    <t>166634</t>
  </si>
  <si>
    <t>166636</t>
  </si>
  <si>
    <t>166696</t>
  </si>
  <si>
    <t>(w) Ст. 20.2.2 Проверка "редких" статей (указать реквизиты постановления на листе ФЛК информационный)</t>
  </si>
  <si>
    <t>166740</t>
  </si>
  <si>
    <t>166759</t>
  </si>
  <si>
    <t>Ф.F2w разд.1 стр.16 : [{стл.10}=0]</t>
  </si>
  <si>
    <t>(w) Ст. 5.38 Проверка "редких" статей (указать реквизиты постановления на листе ФЛК информационный)на (r,g,w) Ст. 8.17 редко применяется конфискация (указать реквизиты постановления на листе ФЛК информационный)</t>
  </si>
  <si>
    <t>166820</t>
  </si>
  <si>
    <t>Ф.F2w разд.1 стр.150 : [{стл.10}=0]</t>
  </si>
  <si>
    <t>(w) Ст. гл. 14 иные Проверка "редких" статей (указать реквизиты постановления на листе ФЛК информационный)</t>
  </si>
  <si>
    <t>169825</t>
  </si>
  <si>
    <t>Ф.F2w разд.1 стр.49 : [{стл.10}=0]</t>
  </si>
  <si>
    <t>(w) Ст. 7.15 Проверка "редких" статей (указать реквизиты постановления на листе ФЛК информационный)</t>
  </si>
  <si>
    <t>172746</t>
  </si>
  <si>
    <t>Ф.F2w разд.1 стр.137 : [{стл.13}=0]</t>
  </si>
  <si>
    <t>Ф.F2w разд.1 стр.138 : [{стл.13}=0]</t>
  </si>
  <si>
    <t>172747</t>
  </si>
  <si>
    <t>{Ф.F2w разд.1 стл.19 стр.221}&gt;={Ф.F2w разд.8 стл.28 сумма стр.3-4}</t>
  </si>
  <si>
    <t>172748</t>
  </si>
  <si>
    <t>{Ф.F2w разд.1 стл.19 стр.147}&gt;={Ф.F2w разд.8 сумма стл.27-28 сумма стр.1-2}</t>
  </si>
  <si>
    <t>172749</t>
  </si>
  <si>
    <t>{Ф.F2w разд.1 стл.19 стр.198}&gt;={Ф.F2w разд.8 стл.20 сумма стр.3-4}</t>
  </si>
  <si>
    <t>172750</t>
  </si>
  <si>
    <t>Ф.F2w разд.1 стр.119 : [{стл.11}=0]</t>
  </si>
  <si>
    <t>172753</t>
  </si>
  <si>
    <t>{Ф.F2w разд.1 стл.19 стр.213}&gt;={Ф.F2w разд.8 стл.27 сумма стр.3-4}</t>
  </si>
  <si>
    <t>172754</t>
  </si>
  <si>
    <t>Ф.F2w разд.1 стр.244 : [{стл.17}=0]</t>
  </si>
  <si>
    <t>172755</t>
  </si>
  <si>
    <t>{Ф.F2w разд.1 стл.19 стр.237}&gt;={Ф.F2w разд.8 стл.30 сумма стр.3-4}</t>
  </si>
  <si>
    <t>172756</t>
  </si>
  <si>
    <t>Ф.F2w разд.1 стр.146 : [{стл.11}=0]</t>
  </si>
  <si>
    <t>Ф.F2w разд.1 стр.147 : [{стл.11}=0]</t>
  </si>
  <si>
    <t>172759</t>
  </si>
  <si>
    <t>Ф.F2w разд.1 стр.147 : [{стл.13}=0]</t>
  </si>
  <si>
    <t>172760</t>
  </si>
  <si>
    <t>Ф.F2w разд.1 стр.237 : [{стл.13}=0]</t>
  </si>
  <si>
    <t>172762</t>
  </si>
  <si>
    <t>Ф.F2w разд.1 стр.144 : [{стл.11}=0]</t>
  </si>
  <si>
    <t>172771</t>
  </si>
  <si>
    <t>172772</t>
  </si>
  <si>
    <t>Ф.F2w разд.1 стр.81 : [{стл.11}=0]</t>
  </si>
  <si>
    <t>172774</t>
  </si>
  <si>
    <t>Ф.F2w разд.1 стр.144 : [{стл.13}=0]</t>
  </si>
  <si>
    <t>172782</t>
  </si>
  <si>
    <t>Ф.F2w разд.1 стр.119 : [{стл.13}=0]</t>
  </si>
  <si>
    <t>172788</t>
  </si>
  <si>
    <t>{Ф.F2w разд.1 стл.19 стр.22}&gt;={Ф.F2w разд.8 стл.3 сумма стр.1-2}</t>
  </si>
  <si>
    <t>172790</t>
  </si>
  <si>
    <t>Ф.F2w разд.1 стр.230 : [{стл.16}=0]</t>
  </si>
  <si>
    <t>172793</t>
  </si>
  <si>
    <t>Ф.F2w разд.1 стр.41 : [{стл.16}=0]</t>
  </si>
  <si>
    <t>172794</t>
  </si>
  <si>
    <t>{Ф.F2w разд.1 стл.19 стр.223}&gt;={Ф.F2w разд.8 стл.29 сумма стр.3-4}</t>
  </si>
  <si>
    <t>172796</t>
  </si>
  <si>
    <t>{Ф.F2w разд.1 стл.19 стр.141}&gt;={Ф.F2w разд.8 стл.22 сумма стр.1-2}</t>
  </si>
  <si>
    <t>172802</t>
  </si>
  <si>
    <t>Ф.F2w разд.1 стр.81 : [{стл.13}=0]</t>
  </si>
  <si>
    <t>172803</t>
  </si>
  <si>
    <t>{Ф.F2w разд.1 стл.19 стр.162}&gt;={Ф.F2w разд.8 стл.10 сумма стр.3-4}</t>
  </si>
  <si>
    <t>172806</t>
  </si>
  <si>
    <t>Ф.F2w разд.1 стр.137 : [{стл.11}=0]</t>
  </si>
  <si>
    <t>Ф.F2w разд.1 стр.138 : [{стл.11}=0]</t>
  </si>
  <si>
    <t>172810</t>
  </si>
  <si>
    <t>{Ф.F2w разд.1 стл.19 стр.166}&gt;={Ф.F2w разд.8 стл.15 сумма стр.3-4}</t>
  </si>
  <si>
    <t>172812</t>
  </si>
  <si>
    <t>{Ф.F2w разд.1 стл.19 стр.132}&gt;={Ф.F2w разд.8 стл.21 сумма стр.1-2}</t>
  </si>
  <si>
    <t>172814</t>
  </si>
  <si>
    <t>Ф.F2w разд.1 стр.243 : [{стл.17}=0]</t>
  </si>
  <si>
    <t>172815</t>
  </si>
  <si>
    <t>Ф.F2w разд.1 стр.158 : [{стл.11}=0]</t>
  </si>
  <si>
    <t>172818</t>
  </si>
  <si>
    <t>{Ф.F2w разд.1 стл.19 стр.161}&gt;={Ф.F2w разд.8 стл.9 сумма стр.3-4}</t>
  </si>
  <si>
    <t>172820</t>
  </si>
  <si>
    <t>{Ф.F2w разд.1 стл.19 стр.21}&gt;={Ф.F2w разд.8 стл.2 сумма стр.1-2}</t>
  </si>
  <si>
    <t>172821</t>
  </si>
  <si>
    <t>Ф.F2w разд.1 стр.129 : [{стл.11}=0]</t>
  </si>
  <si>
    <t>Ф.F2w разд.1 стр.130 : [{стл.11}=0]</t>
  </si>
  <si>
    <t>172829</t>
  </si>
  <si>
    <t>Ф.F2w разд.1 стр.128 : [{стл.13}=0]</t>
  </si>
  <si>
    <t>Ф.F2w разд.1 стр.129 : [{стл.13}=0]</t>
  </si>
  <si>
    <t>Ф.F2w разд.1 стр.130 : [{стл.13}=0]</t>
  </si>
  <si>
    <t>Ф.F2w разд.1 стр.131 : [{стл.13}=0]</t>
  </si>
  <si>
    <t>Ф.F2w разд.1 стр.132 : [{стл.13}=0]</t>
  </si>
  <si>
    <t>172833</t>
  </si>
  <si>
    <t>{Ф.F2w разд.1 стл.6 стр.1}={Ф.F2w разд.2 стл.1 стр.1}-{Ф.F2w разд.2 стл.1 стр.2}</t>
  </si>
  <si>
    <t>172835</t>
  </si>
  <si>
    <t>{Ф.F2w разд.1 стл.19 стр.125}&gt;={Ф.F2w разд.8 стл.18 сумма стр.1-2}</t>
  </si>
  <si>
    <t>172839</t>
  </si>
  <si>
    <t>{Ф.F2w разд.1 стл.19 стр.142}&gt;={Ф.F2w разд.8 стл.23 сумма стр.1-2}</t>
  </si>
  <si>
    <t>172841</t>
  </si>
  <si>
    <t>{Ф.F2w разд.1 стл.19 стр.82}&gt;={Ф.F2w разд.8 стл.13 сумма стр.1-2}</t>
  </si>
  <si>
    <t>172842</t>
  </si>
  <si>
    <t>{Ф.F2w разд.1 стл.19 стр.26}&gt;={Ф.F2w разд.8 стл.4 сумма стр.1-2}</t>
  </si>
  <si>
    <t>172843</t>
  </si>
  <si>
    <t>{Ф.F2w разд.8 сумма стл.6-11 сумма стр.1-2}+{Ф.F2w разд.8 стл.16 сумма стр.1-2}+{Ф.F2w разд.8 сумма стл.30-32 сумма стр.1-2}+{Ф.F2w разд.8 сумма стл.1-8 сумма стр.3-4}+{Ф.F2w разд.8 сумма стл.12-13 сумма стр.3-4}+{Ф.F2w разд.8 сумма стл.17-18 сумма стр.3-4}+{Ф.F2w разд.8 стл.21 сумма стр.3-4}+{Ф.F2w разд.8 стл.25 сумма стр.3-4}+{Ф.F2w разд.8 стл.31 сумма стр.3-4}&lt;={Ф.F2w разд.1 стл.19 стр.27}+{Ф.F2w разд.1 стл.19 стр.45}+{Ф.F2w разд.1 стл.19 стр.58}+{Ф.F2w разд.1 стл.19 стр.77}+{Ф.F2w разд.1 стл.19 стр.87}+{Ф.F2w разд.1 стл.19 стр.91}+{Ф.F2w разд.1 стл.19 стр.108}+{Ф.F2w разд.1 стл.19 стр.118}+{Ф.F2w разд.1 стл.19 стр.150}+{Ф.F2w разд.1 стл.19 стр.168}+{Ф.F2w разд.1 стл.19 стр.178}+{Ф.F2w разд.1 стл.19 стр.185}+{Ф.F2w разд.1 стл.19 стр.194}+{Ф.F2w разд.1 стл.19 стр.214}+{Ф.F2w разд.1 стл.19 стр.238}+{Ф.F2w разд.1 стл.19 стр.239}+{Ф.F2w разд.1 стл.19 стр.84}</t>
  </si>
  <si>
    <t>172844</t>
  </si>
  <si>
    <t>{Ф.F2w разд.1 стл.19 стр.163}&gt;={Ф.F2w разд.8 стл.11 сумма стр.3-4}</t>
  </si>
  <si>
    <t>172852</t>
  </si>
  <si>
    <t>{Ф.F2w разд.1 стл.19 стр.197}&gt;={Ф.F2w разд.8 стл.19 сумма стр.3-4}</t>
  </si>
  <si>
    <t>172865</t>
  </si>
  <si>
    <t>Ф.F2w разд.1 стр.52 : [{стл.13}=0]</t>
  </si>
  <si>
    <t>172871</t>
  </si>
  <si>
    <t>{Ф.F2w разд.1 стл.19 стр.41}&gt;={Ф.F2w разд.8 стл.5 сумма стр.1-2}</t>
  </si>
  <si>
    <t>172873</t>
  </si>
  <si>
    <t>{Ф.F2w разд.1 стл.19 стр.145}&gt;={Ф.F2w разд.8 стл.24 сумма стр.1-2}</t>
  </si>
  <si>
    <t>172875</t>
  </si>
  <si>
    <t>{Ф.F2w разд.1 стл.19 стр.201}&gt;={Ф.F2w разд.8 сумма стл.23-24 сумма стр.3-4}</t>
  </si>
  <si>
    <t>172880</t>
  </si>
  <si>
    <t>Ф.F2w разд.1 стр.140 : [{стл.11}=0]</t>
  </si>
  <si>
    <t>172882</t>
  </si>
  <si>
    <t>{Ф.F2w разд.1 стл.19 стр.14}&gt;={Ф.F2w разд.8 стл.1 сумма стр.1-2}</t>
  </si>
  <si>
    <t>172883</t>
  </si>
  <si>
    <t>Ф.F2w разд.1 стр.10 : [{стл.27}&lt;=10000000]</t>
  </si>
  <si>
    <t>Ф.F2w разд.1 стр.100 : [{стл.27}&lt;=10000000]</t>
  </si>
  <si>
    <t>Ф.F2w разд.1 стр.101 : [{стл.27}&lt;=10000000]</t>
  </si>
  <si>
    <t>Ф.F2w разд.1 стр.102 : [{стл.27}&lt;=10000000]</t>
  </si>
  <si>
    <t>Ф.F2w разд.1 стр.103 : [{стл.27}&lt;=10000000]</t>
  </si>
  <si>
    <t>Ф.F2w разд.1 стр.104 : [{стл.27}&lt;=10000000]</t>
  </si>
  <si>
    <t>Ф.F2w разд.1 стр.105 : [{стл.27}&lt;=10000000]</t>
  </si>
  <si>
    <t>Ф.F2w разд.1 стр.106 : [{стл.27}&lt;=10000000]</t>
  </si>
  <si>
    <t>Ф.F2w разд.1 стр.107 : [{стл.27}&lt;=10000000]</t>
  </si>
  <si>
    <t>Ф.F2w разд.1 стр.108 : [{стл.27}&lt;=10000000]</t>
  </si>
  <si>
    <t>Ф.F2w разд.1 стр.109 : [{стл.27}&lt;=10000000]</t>
  </si>
  <si>
    <t>Ф.F2w разд.1 стр.11 : [{стл.27}&lt;=10000000]</t>
  </si>
  <si>
    <t>Ф.F2w разд.1 стр.110 : [{стл.27}&lt;=10000000]</t>
  </si>
  <si>
    <t>Ф.F2w разд.1 стр.111 : [{стл.27}&lt;=10000000]</t>
  </si>
  <si>
    <t>Ф.F2w разд.1 стр.112 : [{стл.27}&lt;=10000000]</t>
  </si>
  <si>
    <t>Ф.F2w разд.1 стр.113 : [{стл.27}&lt;=10000000]</t>
  </si>
  <si>
    <t>Ф.F2w разд.1 стр.114 : [{стл.27}&lt;=10000000]</t>
  </si>
  <si>
    <t>Ф.F2w разд.1 стр.115 : [{стл.27}&lt;=10000000]</t>
  </si>
  <si>
    <t>Ф.F2w разд.1 стр.116 : [{стл.27}&lt;=10000000]</t>
  </si>
  <si>
    <t>Ф.F2w разд.1 стр.117 : [{стл.27}&lt;=10000000]</t>
  </si>
  <si>
    <t>Ф.F2w разд.1 стр.118 : [{стл.27}&lt;=10000000]</t>
  </si>
  <si>
    <t>Ф.F2w разд.1 стр.119 : [{стл.27}&lt;=10000000]</t>
  </si>
  <si>
    <t>Ф.F2w разд.1 стр.12 : [{стл.27}&lt;=10000000]</t>
  </si>
  <si>
    <t>Ф.F2w разд.1 стр.120 : [{стл.27}&lt;=10000000]</t>
  </si>
  <si>
    <t>Ф.F2w разд.1 стр.121 : [{стл.27}&lt;=10000000]</t>
  </si>
  <si>
    <t>Ф.F2w разд.1 стр.122 : [{стл.27}&lt;=10000000]</t>
  </si>
  <si>
    <t>Ф.F2w разд.1 стр.123 : [{стл.27}&lt;=10000000]</t>
  </si>
  <si>
    <t>Ф.F2w разд.1 стр.124 : [{стл.27}&lt;=10000000]</t>
  </si>
  <si>
    <t>Ф.F2w разд.1 стр.125 : [{стл.27}&lt;=10000000]</t>
  </si>
  <si>
    <t>Ф.F2w разд.1 стр.126 : [{стл.27}&lt;=10000000]</t>
  </si>
  <si>
    <t>Ф.F2w разд.1 стр.127 : [{стл.27}&lt;=10000000]</t>
  </si>
  <si>
    <t>Ф.F2w разд.1 стр.128 : [{стл.27}&lt;=10000000]</t>
  </si>
  <si>
    <t>Ф.F2w разд.1 стр.129 : [{стл.27}&lt;=10000000]</t>
  </si>
  <si>
    <t>Ф.F2w разд.1 стр.13 : [{стл.27}&lt;=10000000]</t>
  </si>
  <si>
    <t>Ф.F2w разд.1 стр.130 : [{стл.27}&lt;=10000000]</t>
  </si>
  <si>
    <t>Ф.F2w разд.1 стр.131 : [{стл.27}&lt;=10000000]</t>
  </si>
  <si>
    <t>Ф.F2w разд.1 стр.132 : [{стл.27}&lt;=10000000]</t>
  </si>
  <si>
    <t>Ф.F2w разд.1 стр.133 : [{стл.27}&lt;=10000000]</t>
  </si>
  <si>
    <t>Ф.F2w разд.1 стр.134 : [{стл.27}&lt;=10000000]</t>
  </si>
  <si>
    <t>Ф.F2w разд.1 стр.135 : [{стл.27}&lt;=10000000]</t>
  </si>
  <si>
    <t>Ф.F2w разд.1 стр.136 : [{стл.27}&lt;=10000000]</t>
  </si>
  <si>
    <t>Ф.F2w разд.1 стр.137 : [{стл.27}&lt;=10000000]</t>
  </si>
  <si>
    <t>Ф.F2w разд.1 стр.138 : [{стл.27}&lt;=10000000]</t>
  </si>
  <si>
    <t>Ф.F2w разд.1 стр.139 : [{стл.27}&lt;=10000000]</t>
  </si>
  <si>
    <t>Ф.F2w разд.1 стр.14 : [{стл.27}&lt;=10000000]</t>
  </si>
  <si>
    <t>Ф.F2w разд.1 стр.140 : [{стл.27}&lt;=10000000]</t>
  </si>
  <si>
    <t>Ф.F2w разд.1 стр.141 : [{стл.27}&lt;=10000000]</t>
  </si>
  <si>
    <t>Ф.F2w разд.1 стр.142 : [{стл.27}&lt;=10000000]</t>
  </si>
  <si>
    <t>Ф.F2w разд.1 стр.143 : [{стл.27}&lt;=10000000]</t>
  </si>
  <si>
    <t>Ф.F2w разд.1 стр.144 : [{стл.27}&lt;=10000000]</t>
  </si>
  <si>
    <t>Ф.F2w разд.1 стр.145 : [{стл.27}&lt;=10000000]</t>
  </si>
  <si>
    <t>Ф.F2w разд.1 стр.146 : [{стл.27}&lt;=10000000]</t>
  </si>
  <si>
    <t>Ф.F2w разд.1 стр.147 : [{стл.27}&lt;=10000000]</t>
  </si>
  <si>
    <t>Ф.F2w разд.1 стр.148 : [{стл.27}&lt;=10000000]</t>
  </si>
  <si>
    <t>Ф.F2w разд.1 стр.149 : [{стл.27}&lt;=10000000]</t>
  </si>
  <si>
    <t>Ф.F2w разд.1 стр.15 : [{стл.27}&lt;=10000000]</t>
  </si>
  <si>
    <t>Ф.F2w разд.1 стр.150 : [{стл.27}&lt;=10000000]</t>
  </si>
  <si>
    <t>Ф.F2w разд.1 стр.151 : [{стл.27}&lt;=10000000]</t>
  </si>
  <si>
    <t>Ф.F2w разд.1 стр.152 : [{стл.27}&lt;=10000000]</t>
  </si>
  <si>
    <t>Ф.F2w разд.1 стр.153 : [{стл.27}&lt;=10000000]</t>
  </si>
  <si>
    <t>Ф.F2w разд.1 стр.154 : [{стл.27}&lt;=10000000]</t>
  </si>
  <si>
    <t>Ф.F2w разд.1 стр.155 : [{стл.27}&lt;=10000000]</t>
  </si>
  <si>
    <t>Ф.F2w разд.1 стр.156 : [{стл.27}&lt;=10000000]</t>
  </si>
  <si>
    <t>Ф.F2w разд.1 стр.157 : [{стл.27}&lt;=10000000]</t>
  </si>
  <si>
    <t>Ф.F2w разд.1 стр.158 : [{стл.27}&lt;=10000000]</t>
  </si>
  <si>
    <t>Ф.F2w разд.1 стр.159 : [{стл.27}&lt;=10000000]</t>
  </si>
  <si>
    <t>Ф.F2w разд.1 стр.16 : [{стл.27}&lt;=10000000]</t>
  </si>
  <si>
    <t>Ф.F2w разд.1 стр.160 : [{стл.27}&lt;=10000000]</t>
  </si>
  <si>
    <t>Ф.F2w разд.1 стр.161 : [{стл.27}&lt;=10000000]</t>
  </si>
  <si>
    <t>Ф.F2w разд.1 стр.162 : [{стл.27}&lt;=10000000]</t>
  </si>
  <si>
    <t>Ф.F2w разд.1 стр.163 : [{стл.27}&lt;=10000000]</t>
  </si>
  <si>
    <t>Ф.F2w разд.1 стр.164 : [{стл.27}&lt;=10000000]</t>
  </si>
  <si>
    <t>Ф.F2w разд.1 стр.165 : [{стл.27}&lt;=10000000]</t>
  </si>
  <si>
    <t>Ф.F2w разд.1 стр.166 : [{стл.27}&lt;=10000000]</t>
  </si>
  <si>
    <t>Ф.F2w разд.1 стр.167 : [{стл.27}&lt;=10000000]</t>
  </si>
  <si>
    <t>Ф.F2w разд.1 стр.168 : [{стл.27}&lt;=10000000]</t>
  </si>
  <si>
    <t>Ф.F2w разд.1 стр.169 : [{стл.27}&lt;=10000000]</t>
  </si>
  <si>
    <t>Ф.F2w разд.1 стр.17 : [{стл.27}&lt;=10000000]</t>
  </si>
  <si>
    <t>Ф.F2w разд.1 стр.170 : [{стл.27}&lt;=10000000]</t>
  </si>
  <si>
    <t>Ф.F2w разд.1 стр.171 : [{стл.27}&lt;=10000000]</t>
  </si>
  <si>
    <t>Ф.F2w разд.1 стр.172 : [{стл.27}&lt;=10000000]</t>
  </si>
  <si>
    <t>Ф.F2w разд.1 стр.173 : [{стл.27}&lt;=10000000]</t>
  </si>
  <si>
    <t>Ф.F2w разд.1 стр.174 : [{стл.27}&lt;=10000000]</t>
  </si>
  <si>
    <t>Ф.F2w разд.1 стр.175 : [{стл.27}&lt;=10000000]</t>
  </si>
  <si>
    <t>Ф.F2w разд.1 стр.176 : [{стл.27}&lt;=10000000]</t>
  </si>
  <si>
    <t>Ф.F2w разд.1 стр.177 : [{стл.27}&lt;=10000000]</t>
  </si>
  <si>
    <t>Ф.F2w разд.1 стр.178 : [{стл.27}&lt;=10000000]</t>
  </si>
  <si>
    <t>Ф.F2w разд.1 стр.179 : [{стл.27}&lt;=10000000]</t>
  </si>
  <si>
    <t>Ф.F2w разд.1 стр.18 : [{стл.27}&lt;=10000000]</t>
  </si>
  <si>
    <t>Ф.F2w разд.1 стр.180 : [{стл.27}&lt;=10000000]</t>
  </si>
  <si>
    <t>Ф.F2w разд.1 стр.181 : [{стл.27}&lt;=10000000]</t>
  </si>
  <si>
    <t>Ф.F2w разд.1 стр.182 : [{стл.27}&lt;=10000000]</t>
  </si>
  <si>
    <t>Ф.F2w разд.1 стр.183 : [{стл.27}&lt;=10000000]</t>
  </si>
  <si>
    <t>Ф.F2w разд.1 стр.184 : [{стл.27}&lt;=10000000]</t>
  </si>
  <si>
    <t>Ф.F2w разд.1 стр.185 : [{стл.27}&lt;=10000000]</t>
  </si>
  <si>
    <t>Ф.F2w разд.1 стр.186 : [{стл.27}&lt;=10000000]</t>
  </si>
  <si>
    <t>Ф.F2w разд.1 стр.187 : [{стл.27}&lt;=10000000]</t>
  </si>
  <si>
    <t>Ф.F2w разд.1 стр.188 : [{стл.27}&lt;=10000000]</t>
  </si>
  <si>
    <t>Ф.F2w разд.1 стр.189 : [{стл.27}&lt;=10000000]</t>
  </si>
  <si>
    <t>Ф.F2w разд.1 стр.19 : [{стл.27}&lt;=10000000]</t>
  </si>
  <si>
    <t>Ф.F2w разд.1 стр.190 : [{стл.27}&lt;=10000000]</t>
  </si>
  <si>
    <t>Ф.F2w разд.1 стр.191 : [{стл.27}&lt;=10000000]</t>
  </si>
  <si>
    <t>Ф.F2w разд.1 стр.192 : [{стл.27}&lt;=10000000]</t>
  </si>
  <si>
    <t>Ф.F2w разд.1 стр.193 : [{стл.27}&lt;=10000000]</t>
  </si>
  <si>
    <t>Ф.F2w разд.1 стр.194 : [{стл.27}&lt;=10000000]</t>
  </si>
  <si>
    <t>Ф.F2w разд.1 стр.195 : [{стл.27}&lt;=10000000]</t>
  </si>
  <si>
    <t>Ф.F2w разд.1 стр.196 : [{стл.27}&lt;=10000000]</t>
  </si>
  <si>
    <t>Ф.F2w разд.1 стр.197 : [{стл.27}&lt;=10000000]</t>
  </si>
  <si>
    <t>Ф.F2w разд.1 стр.198 : [{стл.27}&lt;=10000000]</t>
  </si>
  <si>
    <t>Ф.F2w разд.1 стр.199 : [{стл.27}&lt;=10000000]</t>
  </si>
  <si>
    <t>Ф.F2w разд.1 стр.20 : [{стл.27}&lt;=10000000]</t>
  </si>
  <si>
    <t>Ф.F2w разд.1 стр.200 : [{стл.27}&lt;=10000000]</t>
  </si>
  <si>
    <t>Ф.F2w разд.1 стр.201 : [{стл.27}&lt;=10000000]</t>
  </si>
  <si>
    <t>Ф.F2w разд.1 стр.202 : [{стл.27}&lt;=10000000]</t>
  </si>
  <si>
    <t>Ф.F2w разд.1 стр.203 : [{стл.27}&lt;=10000000]</t>
  </si>
  <si>
    <t>Ф.F2w разд.1 стр.204 : [{стл.27}&lt;=10000000]</t>
  </si>
  <si>
    <t>Ф.F2w разд.1 стр.205 : [{стл.27}&lt;=10000000]</t>
  </si>
  <si>
    <t>Ф.F2w разд.1 стр.206 : [{стл.27}&lt;=10000000]</t>
  </si>
  <si>
    <t>Ф.F2w разд.1 стр.207 : [{стл.27}&lt;=10000000]</t>
  </si>
  <si>
    <t>Ф.F2w разд.1 стр.208 : [{стл.27}&lt;=10000000]</t>
  </si>
  <si>
    <t>Ф.F2w разд.1 стр.209 : [{стл.27}&lt;=10000000]</t>
  </si>
  <si>
    <t>Ф.F2w разд.1 стр.21 : [{стл.27}&lt;=10000000]</t>
  </si>
  <si>
    <t>Ф.F2w разд.1 стр.210 : [{стл.27}&lt;=10000000]</t>
  </si>
  <si>
    <t>Ф.F2w разд.1 стр.211 : [{стл.27}&lt;=10000000]</t>
  </si>
  <si>
    <t>Ф.F2w разд.1 стр.212 : [{стл.27}&lt;=10000000]</t>
  </si>
  <si>
    <t>Ф.F2w разд.1 стр.213 : [{стл.27}&lt;=10000000]</t>
  </si>
  <si>
    <t>Ф.F2w разд.1 стр.214 : [{стл.27}&lt;=10000000]</t>
  </si>
  <si>
    <t>Ф.F2w разд.1 стр.215 : [{стл.27}&lt;=10000000]</t>
  </si>
  <si>
    <t>Ф.F2w разд.1 стр.216 : [{стл.27}&lt;=10000000]</t>
  </si>
  <si>
    <t>Ф.F2w разд.1 стр.217 : [{стл.27}&lt;=10000000]</t>
  </si>
  <si>
    <t>Ф.F2w разд.1 стр.218 : [{стл.27}&lt;=10000000]</t>
  </si>
  <si>
    <t>Ф.F2w разд.1 стр.219 : [{стл.27}&lt;=10000000]</t>
  </si>
  <si>
    <t>Ф.F2w разд.1 стр.22 : [{стл.27}&lt;=10000000]</t>
  </si>
  <si>
    <t>Ф.F2w разд.1 стр.220 : [{стл.27}&lt;=10000000]</t>
  </si>
  <si>
    <t>Ф.F2w разд.1 стр.221 : [{стл.27}&lt;=10000000]</t>
  </si>
  <si>
    <t>Ф.F2w разд.1 стр.222 : [{стл.27}&lt;=10000000]</t>
  </si>
  <si>
    <t>Ф.F2w разд.1 стр.223 : [{стл.27}&lt;=10000000]</t>
  </si>
  <si>
    <t>Ф.F2w разд.1 стр.224 : [{стл.27}&lt;=10000000]</t>
  </si>
  <si>
    <t>Ф.F2w разд.1 стр.225 : [{стл.27}&lt;=10000000]</t>
  </si>
  <si>
    <t>Ф.F2w разд.1 стр.226 : [{стл.27}&lt;=10000000]</t>
  </si>
  <si>
    <t>Ф.F2w разд.1 стр.227 : [{стл.27}&lt;=10000000]</t>
  </si>
  <si>
    <t>Ф.F2w разд.1 стр.228 : [{стл.27}&lt;=10000000]</t>
  </si>
  <si>
    <t>Ф.F2w разд.1 стр.229 : [{стл.27}&lt;=10000000]</t>
  </si>
  <si>
    <t>Ф.F2w разд.1 стр.23 : [{стл.27}&lt;=10000000]</t>
  </si>
  <si>
    <t>Ф.F2w разд.1 стр.230 : [{стл.27}&lt;=10000000]</t>
  </si>
  <si>
    <t>Ф.F2w разд.1 стр.231 : [{стл.27}&lt;=10000000]</t>
  </si>
  <si>
    <t>Ф.F2w разд.1 стр.232 : [{стл.27}&lt;=10000000]</t>
  </si>
  <si>
    <t>Ф.F2w разд.1 стр.233 : [{стл.27}&lt;=10000000]</t>
  </si>
  <si>
    <t>Ф.F2w разд.1 стр.234 : [{стл.27}&lt;=10000000]</t>
  </si>
  <si>
    <t>Ф.F2w разд.1 стр.235 : [{стл.27}&lt;=10000000]</t>
  </si>
  <si>
    <t>Ф.F2w разд.1 стр.236 : [{стл.27}&lt;=10000000]</t>
  </si>
  <si>
    <t>Ф.F2w разд.1 стр.237 : [{стл.27}&lt;=10000000]</t>
  </si>
  <si>
    <t>Ф.F2w разд.1 стр.238 : [{стл.27}&lt;=10000000]</t>
  </si>
  <si>
    <t>Ф.F2w разд.1 стр.239 : [{стл.27}&lt;=10000000]</t>
  </si>
  <si>
    <t>Ф.F2w разд.1 стр.24 : [{стл.27}&lt;=10000000]</t>
  </si>
  <si>
    <t>Ф.F2w разд.1 стр.240 : [{стл.27}&lt;=10000000]</t>
  </si>
  <si>
    <t>Ф.F2w разд.1 стр.241 : [{стл.27}&lt;=10000000]</t>
  </si>
  <si>
    <t>Ф.F2w разд.1 стр.242 : [{стл.27}&lt;=10000000]</t>
  </si>
  <si>
    <t>Ф.F2w разд.1 стр.243 : [{стл.27}&lt;=10000000]</t>
  </si>
  <si>
    <t>Ф.F2w разд.1 стр.244 : [{стл.27}&lt;=10000000]</t>
  </si>
  <si>
    <t>Ф.F2w разд.1 стр.213 : [{стл.3}={сумма стл.6-10}]</t>
  </si>
  <si>
    <t>Ф.F2w разд.1 стр.214 : [{стл.3}={сумма стл.6-10}]</t>
  </si>
  <si>
    <t>Ф.F2w разд.1 стр.215 : [{стл.3}={сумма стл.6-10}]</t>
  </si>
  <si>
    <t>Ф.F2w разд.1 стр.216 : [{стл.3}={сумма стл.6-10}]</t>
  </si>
  <si>
    <t>Ф.F2w разд.1 стр.217 : [{стл.3}={сумма стл.6-10}]</t>
  </si>
  <si>
    <t>Ф.F2w разд.1 стр.218 : [{стл.3}={сумма стл.6-10}]</t>
  </si>
  <si>
    <t>Ф.F2w разд.1 стр.219 : [{стл.3}={сумма стл.6-10}]</t>
  </si>
  <si>
    <t>Ф.F2w разд.1 стр.22 : [{стл.3}={сумма стл.6-10}]</t>
  </si>
  <si>
    <t>Ф.F2w разд.1 стр.220 : [{стл.3}={сумма стл.6-10}]</t>
  </si>
  <si>
    <t>Ф.F2w разд.1 стр.221 : [{стл.3}={сумма стл.6-10}]</t>
  </si>
  <si>
    <t>Ф.F2w разд.1 стр.222 : [{стл.3}={сумма стл.6-10}]</t>
  </si>
  <si>
    <t>Ф.F2w разд.1 стр.223 : [{стл.3}={сумма стл.6-10}]</t>
  </si>
  <si>
    <t>Ф.F2w разд.1 стр.224 : [{стл.3}={сумма стл.6-10}]</t>
  </si>
  <si>
    <t>Ф.F2w разд.1 стр.225 : [{стл.3}={сумма стл.6-10}]</t>
  </si>
  <si>
    <t>Ф.F2w разд.1 стр.226 : [{стл.3}={сумма стл.6-10}]</t>
  </si>
  <si>
    <t>Ф.F2w разд.1 стр.227 : [{стл.3}={сумма стл.6-10}]</t>
  </si>
  <si>
    <t>Ф.F2w разд.1 стр.228 : [{стл.3}={сумма стл.6-10}]</t>
  </si>
  <si>
    <t>Ф.F2w разд.1 стр.229 : [{стл.3}={сумма стл.6-10}]</t>
  </si>
  <si>
    <t>Ф.F2w разд.1 стр.23 : [{стл.3}={сумма стл.6-10}]</t>
  </si>
  <si>
    <t>Ф.F2w разд.1 стр.230 : [{стл.3}={сумма стл.6-10}]</t>
  </si>
  <si>
    <t>Ф.F2w разд.1 стр.231 : [{стл.3}={сумма стл.6-10}]</t>
  </si>
  <si>
    <t>Ф.F2w разд.1 стр.232 : [{стл.3}={сумма стл.6-10}]</t>
  </si>
  <si>
    <t>Ф.F2w разд.1 стр.233 : [{стл.3}={сумма стл.6-10}]</t>
  </si>
  <si>
    <t>Ф.F2w разд.1 стр.234 : [{стл.3}={сумма стл.6-10}]</t>
  </si>
  <si>
    <t>Ф.F2w разд.1 стр.235 : [{стл.3}={сумма стл.6-10}]</t>
  </si>
  <si>
    <t>Ф.F2w разд.1 стр.236 : [{стл.3}={сумма стл.6-10}]</t>
  </si>
  <si>
    <t>Ф.F2w разд.1 стр.237 : [{стл.3}={сумма стл.6-10}]</t>
  </si>
  <si>
    <t>Ф.F2w разд.1 стр.238 : [{стл.3}={сумма стл.6-10}]</t>
  </si>
  <si>
    <t>Ф.F2w разд.1 стр.239 : [{стл.3}={сумма стл.6-10}]</t>
  </si>
  <si>
    <t>Ф.F2w разд.1 стр.24 : [{стл.3}={сумма стл.6-10}]</t>
  </si>
  <si>
    <t>Ф.F2w разд.1 стр.240 : [{стл.3}={сумма стл.6-10}]</t>
  </si>
  <si>
    <t>Ф.F2w разд.1 стр.241 : [{стл.3}={сумма стл.6-10}]</t>
  </si>
  <si>
    <t>Ф.F2w разд.1 стр.242 : [{стл.3}={сумма стл.6-10}]</t>
  </si>
  <si>
    <t>Ф.F2w разд.1 стр.243 : [{стл.3}={сумма стл.6-10}]</t>
  </si>
  <si>
    <t>Ф.F2w разд.1 стр.244 : [{стл.3}={сумма стл.6-10}]</t>
  </si>
  <si>
    <t>Ф.F2w разд.1 стр.245 : [{стл.3}={сумма стл.6-10}]</t>
  </si>
  <si>
    <t>Ф.F2w разд.1 стр.246 : [{стл.3}={сумма стл.6-10}]</t>
  </si>
  <si>
    <t>Ф.F2w разд.1 стр.247 : [{стл.3}={сумма стл.6-10}]</t>
  </si>
  <si>
    <t>Ф.F2w разд.1 стр.248 : [{стл.3}={сумма стл.6-10}]</t>
  </si>
  <si>
    <t>Ф.F2w разд.1 стр.249 : [{стл.3}={сумма стл.6-10}]</t>
  </si>
  <si>
    <t>Ф.F2w разд.1 стр.25 : [{стл.3}={сумма стл.6-10}]</t>
  </si>
  <si>
    <t>Ф.F2w разд.1 стр.250 : [{стл.3}={сумма стл.6-10}]</t>
  </si>
  <si>
    <t>Ф.F2w разд.1 стр.251 : [{стл.3}={сумма стл.6-10}]</t>
  </si>
  <si>
    <t>Ф.F2w разд.1 стр.252 : [{стл.3}={сумма стл.6-10}]</t>
  </si>
  <si>
    <t>Ф.F2w разд.1 стр.253 : [{стл.3}={сумма стл.6-10}]</t>
  </si>
  <si>
    <t>Ф.F2w разд.1 стр.254 : [{стл.3}={сумма стл.6-10}]</t>
  </si>
  <si>
    <t>Ф.F2w разд.1 стр.26 : [{стл.3}={сумма стл.6-10}]</t>
  </si>
  <si>
    <t>Ф.F2w разд.1 стр.27 : [{стл.3}={сумма стл.6-10}]</t>
  </si>
  <si>
    <t>Ф.F2w разд.1 стр.28 : [{стл.3}={сумма стл.6-10}]</t>
  </si>
  <si>
    <t>Ф.F2w разд.1 стр.29 : [{стл.3}={сумма стл.6-10}]</t>
  </si>
  <si>
    <t>Ф.F2w разд.1 стр.3 : [{стл.3}={сумма стл.6-10}]</t>
  </si>
  <si>
    <t>Ф.F2w разд.1 стр.30 : [{стл.3}={сумма стл.6-10}]</t>
  </si>
  <si>
    <t>Ф.F2w разд.1 стр.31 : [{стл.3}={сумма стл.6-10}]</t>
  </si>
  <si>
    <t>Ф.F2w разд.1 стр.32 : [{стл.3}={сумма стл.6-10}]</t>
  </si>
  <si>
    <t>Ф.F2w разд.1 стр.33 : [{стл.3}={сумма стл.6-10}]</t>
  </si>
  <si>
    <t>Ф.F2w разд.1 стр.34 : [{стл.3}={сумма стл.6-10}]</t>
  </si>
  <si>
    <t>Ф.F2w разд.1 стр.35 : [{стл.3}={сумма стл.6-10}]</t>
  </si>
  <si>
    <t>Ф.F2w разд.1 стр.36 : [{стл.3}={сумма стл.6-10}]</t>
  </si>
  <si>
    <t>Ф.F2w разд.1 стр.37 : [{стл.3}={сумма стл.6-10}]</t>
  </si>
  <si>
    <t>Ф.F2w разд.1 стр.38 : [{стл.3}={сумма стл.6-10}]</t>
  </si>
  <si>
    <t>Ф.F2w разд.1 стр.39 : [{стл.3}={сумма стл.6-10}]</t>
  </si>
  <si>
    <t>Ф.F2w разд.1 стр.4 : [{стл.3}={сумма стл.6-10}]</t>
  </si>
  <si>
    <t>Ф.F2w разд.1 стр.40 : [{стл.3}={сумма стл.6-10}]</t>
  </si>
  <si>
    <t>Ф.F2w разд.1 стр.41 : [{стл.3}={сумма стл.6-10}]</t>
  </si>
  <si>
    <t>Ф.F2w разд.1 стр.42 : [{стл.3}={сумма стл.6-10}]</t>
  </si>
  <si>
    <t>Ф.F2w разд.1 стр.43 : [{стл.3}={сумма стл.6-10}]</t>
  </si>
  <si>
    <t>Ф.F2w разд.1 стр.44 : [{стл.3}={сумма стл.6-10}]</t>
  </si>
  <si>
    <t>Ф.F2w разд.1 стр.45 : [{стл.3}={сумма стл.6-10}]</t>
  </si>
  <si>
    <t>Ф.F2w разд.1 стр.46 : [{стл.3}={сумма стл.6-10}]</t>
  </si>
  <si>
    <t>Ф.F2w разд.1 стр.47 : [{стл.3}={сумма стл.6-10}]</t>
  </si>
  <si>
    <t>Ф.F2w разд.1 стр.48 : [{стл.3}={сумма стл.6-10}]</t>
  </si>
  <si>
    <t>Ф.F2w разд.1 стр.49 : [{стл.3}={сумма стл.6-10}]</t>
  </si>
  <si>
    <t>Ф.F2w разд.1 стр.5 : [{стл.3}={сумма стл.6-10}]</t>
  </si>
  <si>
    <t>Ф.F2w разд.1 стр.50 : [{стл.3}={сумма стл.6-10}]</t>
  </si>
  <si>
    <t>Ф.F2w разд.1 стр.51 : [{стл.3}={сумма стл.6-10}]</t>
  </si>
  <si>
    <t>Ф.F2w разд.1 стр.52 : [{стл.3}={сумма стл.6-10}]</t>
  </si>
  <si>
    <t>Ф.F2w разд.1 стр.53 : [{стл.3}={сумма стл.6-10}]</t>
  </si>
  <si>
    <t>Ф.F2w разд.1 стр.54 : [{стл.3}={сумма стл.6-10}]</t>
  </si>
  <si>
    <t>Ф.F2w разд.1 стр.55 : [{стл.3}={сумма стл.6-10}]</t>
  </si>
  <si>
    <t>Ф.F2w разд.1 стр.56 : [{стл.3}={сумма стл.6-10}]</t>
  </si>
  <si>
    <t>Ф.F2w разд.1 стр.57 : [{стл.3}={сумма стл.6-10}]</t>
  </si>
  <si>
    <t>Ф.F2w разд.1 стр.58 : [{стл.3}={сумма стл.6-10}]</t>
  </si>
  <si>
    <t>Ф.F2w разд.1 стр.59 : [{стл.3}={сумма стл.6-10}]</t>
  </si>
  <si>
    <t>Ф.F2w разд.1 стр.6 : [{стл.3}={сумма стл.6-10}]</t>
  </si>
  <si>
    <t>Ф.F2w разд.1 стр.60 : [{стл.3}={сумма стл.6-10}]</t>
  </si>
  <si>
    <t>Ф.F2w разд.1 стр.61 : [{стл.3}={сумма стл.6-10}]</t>
  </si>
  <si>
    <t>Ф.F2w разд.1 стр.62 : [{стл.3}={сумма стл.6-10}]</t>
  </si>
  <si>
    <t>Ф.F2w разд.1 стр.63 : [{стл.3}={сумма стл.6-10}]</t>
  </si>
  <si>
    <t>Ф.F2w разд.1 стр.64 : [{стл.3}={сумма стл.6-10}]</t>
  </si>
  <si>
    <t>Ф.F2w разд.1 стр.65 : [{стл.3}={сумма стл.6-10}]</t>
  </si>
  <si>
    <t>Ф.F2w разд.1 стр.66 : [{стл.3}={сумма стл.6-10}]</t>
  </si>
  <si>
    <t>Ф.F2w разд.1 стр.67 : [{стл.3}={сумма стл.6-10}]</t>
  </si>
  <si>
    <t>Ф.F2w разд.1 стр.68 : [{стл.3}={сумма стл.6-10}]</t>
  </si>
  <si>
    <t>Ф.F2w разд.1 стр.69 : [{стл.3}={сумма стл.6-10}]</t>
  </si>
  <si>
    <t>Ф.F2w разд.1 стр.7 : [{стл.3}={сумма стл.6-10}]</t>
  </si>
  <si>
    <t>Ф.F2w разд.1 стр.70 : [{стл.3}={сумма стл.6-10}]</t>
  </si>
  <si>
    <t>Ф.F2w разд.1 стр.71 : [{стл.3}={сумма стл.6-10}]</t>
  </si>
  <si>
    <t>Ф.F2w разд.1 стр.72 : [{стл.3}={сумма стл.6-10}]</t>
  </si>
  <si>
    <t>Ф.F2w разд.1 стр.73 : [{стл.3}={сумма стл.6-10}]</t>
  </si>
  <si>
    <t>Ф.F2w разд.1 стр.74 : [{стл.3}={сумма стл.6-10}]</t>
  </si>
  <si>
    <t>Ф.F2w разд.1 стр.75 : [{стл.3}={сумма стл.6-10}]</t>
  </si>
  <si>
    <t>Ф.F2w разд.1 стр.76 : [{стл.3}={сумма стл.6-10}]</t>
  </si>
  <si>
    <t>Ф.F2w разд.1 стр.77 : [{стл.3}={сумма стл.6-10}]</t>
  </si>
  <si>
    <t>Ф.F2w разд.1 стр.78 : [{стл.3}={сумма стл.6-10}]</t>
  </si>
  <si>
    <t>Ф.F2w разд.1 стр.79 : [{стл.3}={сумма стл.6-10}]</t>
  </si>
  <si>
    <t>Ф.F2w разд.1 стр.8 : [{стл.3}={сумма стл.6-10}]</t>
  </si>
  <si>
    <t>Ф.F2w разд.1 стр.80 : [{стл.3}={сумма стл.6-10}]</t>
  </si>
  <si>
    <t>Ф.F2w разд.1 стр.81 : [{стл.3}={сумма стл.6-10}]</t>
  </si>
  <si>
    <t>Ф.F2w разд.1 стр.82 : [{стл.3}={сумма стл.6-10}]</t>
  </si>
  <si>
    <t>Ф.F2w разд.1 стр.83 : [{стл.3}={сумма стл.6-10}]</t>
  </si>
  <si>
    <t>Ф.F2w разд.1 стр.84 : [{стл.3}={сумма стл.6-10}]</t>
  </si>
  <si>
    <t>Ф.F2w разд.1 стр.85 : [{стл.3}={сумма стл.6-10}]</t>
  </si>
  <si>
    <t>Ф.F2w разд.1 стр.86 : [{стл.3}={сумма стл.6-10}]</t>
  </si>
  <si>
    <t>Ф.F2w разд.1 стр.87 : [{стл.3}={сумма стл.6-10}]</t>
  </si>
  <si>
    <t>Ф.F2w разд.1 стр.88 : [{стл.3}={сумма стл.6-10}]</t>
  </si>
  <si>
    <t>Ф.F2w разд.1 стр.89 : [{стл.3}={сумма стл.6-10}]</t>
  </si>
  <si>
    <t>Ф.F2w разд.1 стр.9 : [{стл.3}={сумма стл.6-10}]</t>
  </si>
  <si>
    <t>Ф.F2w разд.1 стр.90 : [{стл.3}={сумма стл.6-10}]</t>
  </si>
  <si>
    <t>Ф.F2w разд.1 стр.91 : [{стл.3}={сумма стл.6-10}]</t>
  </si>
  <si>
    <t>Ф.F2w разд.1 стр.92 : [{стл.3}={сумма стл.6-10}]</t>
  </si>
  <si>
    <t>Ф.F2w разд.1 стр.93 : [{стл.3}={сумма стл.6-10}]</t>
  </si>
  <si>
    <t>Ф.F2w разд.1 стр.94 : [{стл.3}={сумма стл.6-10}]</t>
  </si>
  <si>
    <t>Ф.F2w разд.1 стр.95 : [{стл.3}={сумма стл.6-10}]</t>
  </si>
  <si>
    <t>Ф.F2w разд.1 стр.96 : [{стл.3}={сумма стл.6-10}]</t>
  </si>
  <si>
    <t>Ф.F2w разд.1 стр.97 : [{стл.3}={сумма стл.6-10}]</t>
  </si>
  <si>
    <t>Ф.F2w разд.1 стр.98 : [{стл.3}={сумма стл.6-10}]</t>
  </si>
  <si>
    <t>Ф.F2w разд.1 стр.99 : [{стл.3}={сумма стл.6-10}]</t>
  </si>
  <si>
    <t>173129</t>
  </si>
  <si>
    <t>Ф.F2w разд.1 стр.132 : [{стл.11}=0]</t>
  </si>
  <si>
    <t>173131</t>
  </si>
  <si>
    <t>Ф.F2w разд.1 стр.180 : [{стл.11}=0]</t>
  </si>
  <si>
    <t>173139</t>
  </si>
  <si>
    <t>{Ф.F2w разд.1 стл.10 стр.238}={Ф.F2w разд.1 сумма стл.15-23 стр.238}+{Ф.F2w разд.2 стл.1 стр.14}</t>
  </si>
  <si>
    <t>173142</t>
  </si>
  <si>
    <t>Ф.F2w разд.1 стр.154 : [{стл.11}=0]</t>
  </si>
  <si>
    <t>173143</t>
  </si>
  <si>
    <t>Ф.F2w разд.1 стр.159 : [{стл.13}=0]</t>
  </si>
  <si>
    <t>Ф.F2w разд.1 стр.159 : [{стл.14}=0]</t>
  </si>
  <si>
    <t>173145</t>
  </si>
  <si>
    <t>Ф.F2w разд.1 стр.86 : [{стл.12}=0]</t>
  </si>
  <si>
    <t>173147</t>
  </si>
  <si>
    <t>Ф.F2w разд.1 стр.211 : [{стл.12}=0]</t>
  </si>
  <si>
    <t>Ф.F2w разд.1 стр.211 : [{стл.13}=0]</t>
  </si>
  <si>
    <t>Ф.F2w разд.1 стр.211 : [{стл.14}=0]</t>
  </si>
  <si>
    <t>173148</t>
  </si>
  <si>
    <t>Ф.F2w разд.1 стр.232 : [{стл.11}=0]</t>
  </si>
  <si>
    <t>Ф.F2w разд.1 стр.232 : [{стл.12}=0]</t>
  </si>
  <si>
    <t>Ф.F2w разд.1 стр.232 : [{стл.13}=0]</t>
  </si>
  <si>
    <t>173150</t>
  </si>
  <si>
    <t>Ф.F2w разд.1 стр.37 : [{стл.32}=0]</t>
  </si>
  <si>
    <t xml:space="preserve">(r,w) административную ответственность несет ЮЛ </t>
  </si>
  <si>
    <t>Ф.F2w разд.1 стр.37 : [{стл.33}=0]</t>
  </si>
  <si>
    <t>173151</t>
  </si>
  <si>
    <t>Ф.F2w разд.1 стр.250 : [{стл.11}=0]</t>
  </si>
  <si>
    <t>173152</t>
  </si>
  <si>
    <t>Ф.F2w разд.1 стр.3 : [{стл.11}=0]</t>
  </si>
  <si>
    <t>173153</t>
  </si>
  <si>
    <t>Ф.F2w разд.1 стр.233 : [{стл.11}=0]</t>
  </si>
  <si>
    <t>173154</t>
  </si>
  <si>
    <t>Ф.F2w разд.1 стр.11 : [{стл.13}=0]</t>
  </si>
  <si>
    <t>Ф.F2w разд.1 стр.11 : [{стл.14}=0]</t>
  </si>
  <si>
    <t>173156</t>
  </si>
  <si>
    <t>Ф.F2w разд.1 стр.18 : [{стл.11}=0]</t>
  </si>
  <si>
    <t>173157</t>
  </si>
  <si>
    <t>Ф.F2w разд.1 стр.208 : [{стл.11}=0]</t>
  </si>
  <si>
    <t>Ф.F2w разд.1 стр.208 : [{стл.12}=0]</t>
  </si>
  <si>
    <t>Ф.F2w разд.1 стр.208 : [{стл.13}=0]</t>
  </si>
  <si>
    <t>173159</t>
  </si>
  <si>
    <t>Ф.F2w разд.1 стл.1 : [{стр.45}&gt;={стр.240}]</t>
  </si>
  <si>
    <t>Ф.F2w разд.1 стл.10 : [{стр.45}&gt;={стр.240}]</t>
  </si>
  <si>
    <t>Ф.F2w разд.1 стл.11 : [{стр.45}&gt;={стр.240}]</t>
  </si>
  <si>
    <t>Ф.F2w разд.1 стл.12 : [{стр.45}&gt;={стр.240}]</t>
  </si>
  <si>
    <t>Ф.F2w разд.1 стл.13 : [{стр.45}&gt;={стр.240}]</t>
  </si>
  <si>
    <t>Ф.F2w разд.1 стл.14 : [{стр.45}&gt;={стр.240}]</t>
  </si>
  <si>
    <t>Ф.F2w разд.1 стл.15 : [{стр.45}&gt;={стр.240}]</t>
  </si>
  <si>
    <t>Ф.F2w разд.1 стл.16 : [{стр.45}&gt;={стр.240}]</t>
  </si>
  <si>
    <t>Ф.F2w разд.1 стл.17 : [{стр.45}&gt;={стр.240}]</t>
  </si>
  <si>
    <t>Ф.F2w разд.1 стл.18 : [{стр.45}&gt;={стр.240}]</t>
  </si>
  <si>
    <t>Ф.F2w разд.1 стл.19 : [{стр.45}&gt;={стр.240}]</t>
  </si>
  <si>
    <t>Ф.F2w разд.1 стл.2 : [{стр.45}&gt;={стр.240}]</t>
  </si>
  <si>
    <t>Ф.F2w разд.1 стл.20 : [{стр.45}&gt;={стр.240}]</t>
  </si>
  <si>
    <t>Ф.F2w разд.1 стл.21 : [{стр.45}&gt;={стр.240}]</t>
  </si>
  <si>
    <t>Ф.F2w разд.1 стл.22 : [{стр.45}&gt;={стр.240}]</t>
  </si>
  <si>
    <t>Ф.F2w разд.1 стл.23 : [{стр.45}&gt;={стр.240}]</t>
  </si>
  <si>
    <t>Ф.F2w разд.1 стл.24 : [{стр.45}&gt;={стр.240}]</t>
  </si>
  <si>
    <t>Ф.F2w разд.1 стл.25 : [{стр.45}&gt;={стр.240}]</t>
  </si>
  <si>
    <t>Ф.F2w разд.1 стл.26 : [{стр.45}&gt;={стр.240}]</t>
  </si>
  <si>
    <t>Ф.F2w разд.1 стл.27 : [{стр.45}&gt;={стр.240}]</t>
  </si>
  <si>
    <t>Ф.F2w разд.1 стл.28 : [{стр.45}&gt;={стр.240}]</t>
  </si>
  <si>
    <t>Ф.F2w разд.1 стл.29 : [{стр.45}&gt;={стр.240}]</t>
  </si>
  <si>
    <t>Ф.F2w разд.1 стл.3 : [{стр.45}&gt;={стр.240}]</t>
  </si>
  <si>
    <t>Ф.F2w разд.1 стл.30 : [{стр.45}&gt;={стр.240}]</t>
  </si>
  <si>
    <t>Ф.F2w разд.1 стл.31 : [{стр.45}&gt;={стр.240}]</t>
  </si>
  <si>
    <t>Ф.F2w разд.1 стл.32 : [{стр.45}&gt;={стр.240}]</t>
  </si>
  <si>
    <t>Ф.F2w разд.1 стл.33 : [{стр.45}&gt;={стр.240}]</t>
  </si>
  <si>
    <t>Ф.F2w разд.1 стл.4 : [{стр.45}&gt;={стр.240}]</t>
  </si>
  <si>
    <t>Ф.F2w разд.1 стл.5 : [{стр.45}&gt;={стр.240}]</t>
  </si>
  <si>
    <t>Ф.F2w разд.1 стл.6 : [{стр.45}&gt;={стр.240}]</t>
  </si>
  <si>
    <t>Ф.F2w разд.1 стл.7 : [{стр.45}&gt;={стр.240}]</t>
  </si>
  <si>
    <t>Ф.F2w разд.1 стл.8 : [{стр.45}&gt;={стр.240}]</t>
  </si>
  <si>
    <t>Ф.F2w разд.1 стл.9 : [{стр.45}&gt;={стр.240}]</t>
  </si>
  <si>
    <t>173162</t>
  </si>
  <si>
    <t>Ф.F2w разд.1 стр.55 : [{стл.12}=0]</t>
  </si>
  <si>
    <t>173163</t>
  </si>
  <si>
    <t>{Ф.F2w разд.1 стл.32 стр.1}={Ф.F2w разд.1 стл.10 стр.246}</t>
  </si>
  <si>
    <t>(r,w) В отношении военнослужащих: ВСЕГО</t>
  </si>
  <si>
    <t>173166</t>
  </si>
  <si>
    <t>Ф.F2w разд.2 стр.16 : [{стл.1}&gt;0]</t>
  </si>
  <si>
    <t>173168</t>
  </si>
  <si>
    <t>Ф.F2w разд.1 стр.26 : [{стл.11}=0]</t>
  </si>
  <si>
    <t>173169</t>
  </si>
  <si>
    <t>Ф.F2w разд.1 стр.209 : [{стл.32}=0]</t>
  </si>
  <si>
    <t>(r,w) административную ответственность несет ЮЛ</t>
  </si>
  <si>
    <t>Ф.F2w разд.1 стр.209 : [{стл.33}=0]</t>
  </si>
  <si>
    <t>173171</t>
  </si>
  <si>
    <t>Ф.F2w разд.1 стр.230 : [{стл.11}=0]</t>
  </si>
  <si>
    <t>Ф.F2w разд.1 стр.230 : [{стл.12}=0]</t>
  </si>
  <si>
    <t>Ф.F2w разд.1 стр.230 : [{стл.13}=0]</t>
  </si>
  <si>
    <t>173172</t>
  </si>
  <si>
    <t>Ф.F2w разд.1 стр.41 : [{стл.11}=0]</t>
  </si>
  <si>
    <t>173173</t>
  </si>
  <si>
    <t>Ф.F2w разд.1 стр.38 : [{стл.12}=0]</t>
  </si>
  <si>
    <t>173174</t>
  </si>
  <si>
    <t>Ф.F2w разд.1 стр.231 : [{стл.11}=0]</t>
  </si>
  <si>
    <t>Ф.F2w разд.1 стр.231 : [{стл.12}=0]</t>
  </si>
  <si>
    <t>Ф.F2w разд.1 стр.231 : [{стл.13}=0]</t>
  </si>
  <si>
    <t>173178</t>
  </si>
  <si>
    <t>Ф.F2w разд.2 стр.17 : [{стл.1}&gt;0]</t>
  </si>
  <si>
    <t>173181</t>
  </si>
  <si>
    <t>Ф.F2w разд.1 стр.200 : [{стл.13}=0]</t>
  </si>
  <si>
    <t>Ф.F2w разд.1 стр.200 : [{стл.14}=0]</t>
  </si>
  <si>
    <t>173184</t>
  </si>
  <si>
    <t>Ф.F2w разд.1 стр.239 : [{стл.11}=0]</t>
  </si>
  <si>
    <t>173186</t>
  </si>
  <si>
    <t>Ф.F2w разд.1 стр.22 : [{стл.13}=0]</t>
  </si>
  <si>
    <t>Ф.F2w разд.1 стр.22 : [{стл.14}=0]</t>
  </si>
  <si>
    <t>173188</t>
  </si>
  <si>
    <t>Ф.F2w разд.1 стр.240 : [{стл.11}=0]</t>
  </si>
  <si>
    <t>Ф.F2w разд.1 стр.240 : [{стл.12}=0]</t>
  </si>
  <si>
    <t>Ф.F2w разд.1 стр.240 : [{стл.13}=0]</t>
  </si>
  <si>
    <t>173192</t>
  </si>
  <si>
    <t>Ф.F2w разд.1 стр.16 : [{стл.11}=0]</t>
  </si>
  <si>
    <t>173193</t>
  </si>
  <si>
    <t>{Ф.F2w разд.1 стл.9 стр.1}&gt;={Ф.F2w разд.2 стл.1 стр.6}</t>
  </si>
  <si>
    <t>173196</t>
  </si>
  <si>
    <t>Ф.F2w разд.1 стр.253 : [{стл.11}=0]</t>
  </si>
  <si>
    <t>Ф.F2w разд.1 стр.253 : [{стл.12}=0]</t>
  </si>
  <si>
    <t>Ф.F2w разд.1 стр.253 : [{стл.13}=0]</t>
  </si>
  <si>
    <t>173198</t>
  </si>
  <si>
    <t>{Ф.F2w разд.1 стл.10 стр.1}&gt;={Ф.F2w разд.2 стл.1 стр.9}</t>
  </si>
  <si>
    <t>173201</t>
  </si>
  <si>
    <t>Ф.F2w разд.1 стр.28 : [{стл.11}=0]</t>
  </si>
  <si>
    <t>Ф.F2w разд.1 стр.28 : [{стл.12}=0]</t>
  </si>
  <si>
    <t>Ф.F2w разд.1 стр.28 : [{стл.13}=0]</t>
  </si>
  <si>
    <t>173202</t>
  </si>
  <si>
    <t>Ф.F2w разд.1 стр.228 : [{стл.11}=0]</t>
  </si>
  <si>
    <t>173203</t>
  </si>
  <si>
    <t>Ф.F2w разд.1 стр.23 : [{стл.11}=0]</t>
  </si>
  <si>
    <t>173204</t>
  </si>
  <si>
    <t>Ф.F2w разд.1 стр.241 : [{сумма стл.1-33}=0]</t>
  </si>
  <si>
    <t>Ф.F2w разд.1 стр.242 : [{сумма стл.1-33}=0]</t>
  </si>
  <si>
    <t>173206</t>
  </si>
  <si>
    <t>Ф.F2w разд.1 стр.203 : [{стл.11}=0]</t>
  </si>
  <si>
    <t>173211</t>
  </si>
  <si>
    <t>Ф.F2w разд.1 стр.37 : [{стл.12}=0]</t>
  </si>
  <si>
    <t>Ф.F2w разд.1 стр.37 : [{стл.13}=0]</t>
  </si>
  <si>
    <t>Ф.F2w разд.1 стр.37 : [{стл.14}=0]</t>
  </si>
  <si>
    <t>173212</t>
  </si>
  <si>
    <t>Ф.F2w разд.1 стл.1 : [{стр.252}&lt;={стр.225}]</t>
  </si>
  <si>
    <t>Ф.F2w разд.1 стл.10 : [{стр.252}&lt;={стр.225}]</t>
  </si>
  <si>
    <t>Ф.F2w разд.1 стл.11 : [{стр.252}&lt;={стр.225}]</t>
  </si>
  <si>
    <t>Ф.F2w разд.1 стл.12 : [{стр.252}&lt;={стр.225}]</t>
  </si>
  <si>
    <t>Ф.F2w разд.1 стл.13 : [{стр.252}&lt;={стр.225}]</t>
  </si>
  <si>
    <t>Ф.F2w разд.1 стл.14 : [{стр.252}&lt;={стр.225}]</t>
  </si>
  <si>
    <t>Ф.F2w разд.1 стл.15 : [{стр.252}&lt;={стр.225}]</t>
  </si>
  <si>
    <t>Ф.F2w разд.1 стл.16 : [{стр.252}&lt;={стр.225}]</t>
  </si>
  <si>
    <t>Ф.F2w разд.1 стл.17 : [{стр.252}&lt;={стр.225}]</t>
  </si>
  <si>
    <t>Ф.F2w разд.1 стл.18 : [{стр.252}&lt;={стр.225}]</t>
  </si>
  <si>
    <t>Ф.F2w разд.1 стл.19 : [{стр.252}&lt;={стр.225}]</t>
  </si>
  <si>
    <t>Ф.F2w разд.1 стл.2 : [{стр.252}&lt;={стр.225}]</t>
  </si>
  <si>
    <t>Ф.F2w разд.1 стл.20 : [{стр.252}&lt;={стр.225}]</t>
  </si>
  <si>
    <t>Ф.F2w разд.1 стл.21 : [{стр.252}&lt;={стр.225}]</t>
  </si>
  <si>
    <t>Ф.F2w разд.1 стл.22 : [{стр.252}&lt;={стр.225}]</t>
  </si>
  <si>
    <t>Ф.F2w разд.1 стл.23 : [{стр.252}&lt;={стр.225}]</t>
  </si>
  <si>
    <t>Ф.F2w разд.1 стл.24 : [{стр.252}&lt;={стр.225}]</t>
  </si>
  <si>
    <t>Ф.F2w разд.1 стл.25 : [{стр.252}&lt;={стр.225}]</t>
  </si>
  <si>
    <t>Ф.F2w разд.1 стл.26 : [{стр.252}&lt;={стр.225}]</t>
  </si>
  <si>
    <t>Ф.F2w разд.1 стл.27 : [{стр.252}&lt;={стр.225}]</t>
  </si>
  <si>
    <t>Ф.F2w разд.1 стл.28 : [{стр.252}&lt;={стр.225}]</t>
  </si>
  <si>
    <t>Ф.F2w разд.1 стл.29 : [{стр.252}&lt;={стр.225}]</t>
  </si>
  <si>
    <t>Ф.F2w разд.1 стл.3 : [{стр.252}&lt;={стр.225}]</t>
  </si>
  <si>
    <t>Ф.F2w разд.1 стл.30 : [{стр.252}&lt;={стр.225}]</t>
  </si>
  <si>
    <t>Ф.F2w разд.1 стл.31 : [{стр.252}&lt;={стр.225}]</t>
  </si>
  <si>
    <t>Ф.F2w разд.1 стл.32 : [{стр.252}&lt;={стр.225}]</t>
  </si>
  <si>
    <t>Ф.F2w разд.1 стл.33 : [{стр.252}&lt;={стр.225}]</t>
  </si>
  <si>
    <t>Ф.F2w разд.1 стл.4 : [{стр.252}&lt;={стр.225}]</t>
  </si>
  <si>
    <t>Ф.F2w разд.1 стл.5 : [{стр.252}&lt;={стр.225}]</t>
  </si>
  <si>
    <t>Ф.F2w разд.1 стл.6 : [{стр.252}&lt;={стр.225}]</t>
  </si>
  <si>
    <t>Ф.F2w разд.1 стл.7 : [{стр.252}&lt;={стр.225}]</t>
  </si>
  <si>
    <t>Ф.F2w разд.1 стл.8 : [{стр.252}&lt;={стр.225}]</t>
  </si>
  <si>
    <t>Ф.F2w разд.1 стл.9 : [{стр.252}&lt;={стр.225}]</t>
  </si>
  <si>
    <t>173213</t>
  </si>
  <si>
    <t>{Ф.F2w разд.1 стл.9 стр.1}&gt;={Ф.F2w разд.2 стл.1 стр.7}</t>
  </si>
  <si>
    <t>173219</t>
  </si>
  <si>
    <t>Ф.F2w разд.1 стр.235 : [{стл.11}=0]</t>
  </si>
  <si>
    <t>173220</t>
  </si>
  <si>
    <t>Ф.F2w разд.1 стр.204 : [{стл.11}=0]</t>
  </si>
  <si>
    <t>Ф.F2w разд.1 стр.204 : [{стл.12}=0]</t>
  </si>
  <si>
    <t>Ф.F2w разд.1 стр.204 : [{стл.13}=0]</t>
  </si>
  <si>
    <t>173224</t>
  </si>
  <si>
    <t>Ф.F2w разд.1 стр.248 : [{стл.13}=0]</t>
  </si>
  <si>
    <t>Ф.F2w разд.1 стр.248 : [{стл.14}=0]</t>
  </si>
  <si>
    <t>173225</t>
  </si>
  <si>
    <t>Ф.F2w разд.1 стр.250 : [{стл.13}=0]</t>
  </si>
  <si>
    <t>Ф.F2w разд.1 стр.250 : [{стл.14}=0]</t>
  </si>
  <si>
    <t>173227</t>
  </si>
  <si>
    <t>Ф.F2w разд.1 стр.42 : [{стл.14}=0]</t>
  </si>
  <si>
    <t>173228</t>
  </si>
  <si>
    <t>Ф.F2w разд.1 стр.249 : [{стл.11}=0]</t>
  </si>
  <si>
    <t>173229</t>
  </si>
  <si>
    <t>Ф.F2w разд.1 стл.1 : [{стр.254}&lt;={стр.229}]</t>
  </si>
  <si>
    <t>Ф.F2w разд.1 стл.10 : [{стр.254}&lt;={стр.229}]</t>
  </si>
  <si>
    <t>Ф.F2w разд.1 стл.11 : [{стр.254}&lt;={стр.229}]</t>
  </si>
  <si>
    <t>Ф.F2w разд.1 стл.12 : [{стр.254}&lt;={стр.229}]</t>
  </si>
  <si>
    <t>Ф.F2w разд.1 стл.13 : [{стр.254}&lt;={стр.229}]</t>
  </si>
  <si>
    <t>Ф.F2w разд.1 стл.14 : [{стр.254}&lt;={стр.229}]</t>
  </si>
  <si>
    <t>Ф.F2w разд.1 стл.15 : [{стр.254}&lt;={стр.229}]</t>
  </si>
  <si>
    <t>Ф.F2w разд.1 стл.16 : [{стр.254}&lt;={стр.229}]</t>
  </si>
  <si>
    <t>Ф.F2w разд.1 стл.17 : [{стр.254}&lt;={стр.229}]</t>
  </si>
  <si>
    <t>Ф.F2w разд.1 стл.18 : [{стр.254}&lt;={стр.229}]</t>
  </si>
  <si>
    <t>Ф.F2w разд.1 стл.19 : [{стр.254}&lt;={стр.229}]</t>
  </si>
  <si>
    <t>Ф.F2w разд.1 стл.2 : [{стр.254}&lt;={стр.229}]</t>
  </si>
  <si>
    <t>Ф.F2w разд.1 стл.20 : [{стр.254}&lt;={стр.229}]</t>
  </si>
  <si>
    <t>Ф.F2w разд.1 стл.21 : [{стр.254}&lt;={стр.229}]</t>
  </si>
  <si>
    <t>Ф.F2w разд.1 стл.22 : [{стр.254}&lt;={стр.229}]</t>
  </si>
  <si>
    <t>Ф.F2w разд.1 стл.23 : [{стр.254}&lt;={стр.229}]</t>
  </si>
  <si>
    <t>Ф.F2w разд.1 стл.24 : [{стр.254}&lt;={стр.229}]</t>
  </si>
  <si>
    <t>Ф.F2w разд.1 стл.25 : [{стр.254}&lt;={стр.229}]</t>
  </si>
  <si>
    <t>Ф.F2w разд.1 стл.26 : [{стр.254}&lt;={стр.229}]</t>
  </si>
  <si>
    <t>Ф.F2w разд.1 стл.27 : [{стр.254}&lt;={стр.229}]</t>
  </si>
  <si>
    <t>Ф.F2w разд.1 стл.28 : [{стр.254}&lt;={стр.229}]</t>
  </si>
  <si>
    <t>Ф.F2w разд.1 стл.29 : [{стр.254}&lt;={стр.229}]</t>
  </si>
  <si>
    <t>Ф.F2w разд.1 стл.3 : [{стр.254}&lt;={стр.229}]</t>
  </si>
  <si>
    <t>Ф.F2w разд.1 стл.30 : [{стр.254}&lt;={стр.229}]</t>
  </si>
  <si>
    <t>Ф.F2w разд.1 стл.31 : [{стр.254}&lt;={стр.229}]</t>
  </si>
  <si>
    <t>Ф.F2w разд.1 стл.32 : [{стр.254}&lt;={стр.229}]</t>
  </si>
  <si>
    <t>Ф.F2w разд.1 стл.33 : [{стр.254}&lt;={стр.229}]</t>
  </si>
  <si>
    <t>Ф.F2w разд.1 стл.4 : [{стр.254}&lt;={стр.229}]</t>
  </si>
  <si>
    <t>Ф.F2w разд.1 стл.5 : [{стр.254}&lt;={стр.229}]</t>
  </si>
  <si>
    <t>Ф.F2w разд.1 стл.6 : [{стр.254}&lt;={стр.229}]</t>
  </si>
  <si>
    <t>Ф.F2w разд.1 стл.7 : [{стр.254}&lt;={стр.229}]</t>
  </si>
  <si>
    <t>Ф.F2w разд.1 стл.8 : [{стр.254}&lt;={стр.229}]</t>
  </si>
  <si>
    <t>Ф.F2w разд.1 стл.9 : [{стр.254}&lt;={стр.229}]</t>
  </si>
  <si>
    <t>173232</t>
  </si>
  <si>
    <t>Ф.F2w разд.1 стр.188 : [{стл.11}=0]</t>
  </si>
  <si>
    <t>Ф.F2w разд.1 стр.188 : [{стл.12}=0]</t>
  </si>
  <si>
    <t>Ф.F2w разд.1 стр.188 : [{стл.13}=0]</t>
  </si>
  <si>
    <t>173234</t>
  </si>
  <si>
    <t>Ф.F2w разд.1 стр.252 : [{стл.11}=0]</t>
  </si>
  <si>
    <t>Ф.F2w разд.1 стр.252 : [{стл.12}=0]</t>
  </si>
  <si>
    <t>Ф.F2w разд.1 стр.252 : [{стл.13}=0]</t>
  </si>
  <si>
    <t>173236</t>
  </si>
  <si>
    <t>Ф.F2w разд.1 стр.209 : [{стл.12}=0]</t>
  </si>
  <si>
    <t>Ф.F2w разд.1 стр.209 : [{стл.13}=0]</t>
  </si>
  <si>
    <t>Ф.F2w разд.1 стр.209 : [{стл.14}=0]</t>
  </si>
  <si>
    <t>173237</t>
  </si>
  <si>
    <t>Ф.F2w разд.1 стр.227 : [{стл.11}=0]</t>
  </si>
  <si>
    <t>Ф.F2w разд.1 стр.227 : [{стл.12}=0]</t>
  </si>
  <si>
    <t>Ф.F2w разд.1 стр.227 : [{стл.13}=0]</t>
  </si>
  <si>
    <t>173239</t>
  </si>
  <si>
    <t>Ф.F2w разд.1 стр.80 : [{стл.11}=0]</t>
  </si>
  <si>
    <t>173240</t>
  </si>
  <si>
    <t>Ф.F2w разд.1 стр.23 : [{стл.13}=0]</t>
  </si>
  <si>
    <t>Ф.F2w разд.1 стр.23 : [{стл.14}=0]</t>
  </si>
  <si>
    <t>173241</t>
  </si>
  <si>
    <t>Ф.F2w разд.1 стл.1 : [{сумма стр.248-250}&lt;={стр.23}]</t>
  </si>
  <si>
    <t>Ф.F2w разд.1 стл.10 : [{сумма стр.248-250}&lt;={стр.23}]</t>
  </si>
  <si>
    <t>Ф.F2w разд.1 стл.11 : [{сумма стр.248-250}&lt;={стр.23}]</t>
  </si>
  <si>
    <t>Ф.F2w разд.1 стл.12 : [{сумма стр.248-250}&lt;={стр.23}]</t>
  </si>
  <si>
    <t>Ф.F2w разд.1 стл.13 : [{сумма стр.248-250}&lt;={стр.23}]</t>
  </si>
  <si>
    <t>Ф.F2w разд.1 стл.14 : [{сумма стр.248-250}&lt;={стр.23}]</t>
  </si>
  <si>
    <t>Ф.F2w разд.1 стл.15 : [{сумма стр.248-250}&lt;={стр.23}]</t>
  </si>
  <si>
    <t>Ф.F2w разд.1 стл.16 : [{сумма стр.248-250}&lt;={стр.23}]</t>
  </si>
  <si>
    <t>Ф.F2w разд.1 стл.17 : [{сумма стр.248-250}&lt;={стр.23}]</t>
  </si>
  <si>
    <t>Ф.F2w разд.1 стл.18 : [{сумма стр.248-250}&lt;={стр.23}]</t>
  </si>
  <si>
    <t>Ф.F2w разд.1 стл.19 : [{сумма стр.248-250}&lt;={стр.23}]</t>
  </si>
  <si>
    <t>Ф.F2w разд.1 стл.2 : [{сумма стр.248-250}&lt;={стр.23}]</t>
  </si>
  <si>
    <t>Ф.F2w разд.1 стл.20 : [{сумма стр.248-250}&lt;={стр.23}]</t>
  </si>
  <si>
    <t>Ф.F2w разд.1 стл.21 : [{сумма стр.248-250}&lt;={стр.23}]</t>
  </si>
  <si>
    <t>Ф.F2w разд.1 стл.22 : [{сумма стр.248-250}&lt;={стр.23}]</t>
  </si>
  <si>
    <t>Ф.F2w разд.1 стл.23 : [{сумма стр.248-250}&lt;={стр.23}]</t>
  </si>
  <si>
    <t>Ф.F2w разд.1 стл.24 : [{сумма стр.248-250}&lt;={стр.23}]</t>
  </si>
  <si>
    <t>Ф.F2w разд.1 стл.25 : [{сумма стр.248-250}&lt;={стр.23}]</t>
  </si>
  <si>
    <t>Ф.F2w разд.1 стл.26 : [{сумма стр.248-250}&lt;={стр.23}]</t>
  </si>
  <si>
    <t>Ф.F2w разд.1 стл.27 : [{сумма стр.248-250}&lt;={стр.23}]</t>
  </si>
  <si>
    <t>Ф.F2w разд.1 стл.28 : [{сумма стр.248-250}&lt;={стр.23}]</t>
  </si>
  <si>
    <t>Ф.F2w разд.1 стл.29 : [{сумма стр.248-250}&lt;={стр.23}]</t>
  </si>
  <si>
    <t>Ф.F2w разд.1 стл.3 : [{сумма стр.248-250}&lt;={стр.23}]</t>
  </si>
  <si>
    <t>Ф.F2w разд.1 стл.30 : [{сумма стр.248-250}&lt;={стр.23}]</t>
  </si>
  <si>
    <t>Ф.F2w разд.1 стл.31 : [{сумма стр.248-250}&lt;={стр.23}]</t>
  </si>
  <si>
    <t>Ф.F2w разд.1 стл.32 : [{сумма стр.248-250}&lt;={стр.23}]</t>
  </si>
  <si>
    <t>Ф.F2w разд.1 стл.33 : [{сумма стр.248-250}&lt;={стр.23}]</t>
  </si>
  <si>
    <t>Ф.F2w разд.1 стл.4 : [{сумма стр.248-250}&lt;={стр.23}]</t>
  </si>
  <si>
    <t>Ф.F2w разд.1 стл.5 : [{сумма стр.248-250}&lt;={стр.23}]</t>
  </si>
  <si>
    <t>Ф.F2w разд.1 стл.6 : [{сумма стр.248-250}&lt;={стр.23}]</t>
  </si>
  <si>
    <t>Ф.F2w разд.1 стл.7 : [{сумма стр.248-250}&lt;={стр.23}]</t>
  </si>
  <si>
    <t>Ф.F2w разд.1 стл.8 : [{сумма стр.248-250}&lt;={стр.23}]</t>
  </si>
  <si>
    <t>Ф.F2w разд.1 стл.9 : [{сумма стр.248-250}&lt;={стр.23}]</t>
  </si>
  <si>
    <t>173244</t>
  </si>
  <si>
    <t>Ф.F2w разд.1 стр.11 : [{стл.11}=0]</t>
  </si>
  <si>
    <t>173245</t>
  </si>
  <si>
    <t>Ф.F2w разд.1 стр.13 : [{стл.11}=0]</t>
  </si>
  <si>
    <t>173249</t>
  </si>
  <si>
    <t>Ф.F2w разд.1 стр.225 : [{стл.11}=0]</t>
  </si>
  <si>
    <t>Ф.F2w разд.1 стр.225 : [{стл.12}=0]</t>
  </si>
  <si>
    <t>Ф.F2w разд.1 стр.225 : [{стл.13}=0]</t>
  </si>
  <si>
    <t>173250</t>
  </si>
  <si>
    <t>Ф.F2w разд.1 стр.19 : [{стл.13}=0]</t>
  </si>
  <si>
    <t>Ф.F2w разд.1 стр.19 : [{стл.14}=0]</t>
  </si>
  <si>
    <t>173251</t>
  </si>
  <si>
    <t>Ф.F2w разд.1 стр.34 : [{стл.11}=0]</t>
  </si>
  <si>
    <t>Ф.F2w разд.1 стр.34 : [{стл.12}=0]</t>
  </si>
  <si>
    <t>Ф.F2w разд.1 стр.34 : [{стл.13}=0]</t>
  </si>
  <si>
    <t>173252</t>
  </si>
  <si>
    <t>Ф.F2w разд.1 стр.56 : [{стл.14}=0]</t>
  </si>
  <si>
    <t>173256</t>
  </si>
  <si>
    <t>Ф.F2w разд.1 стр.35 : [{стл.11}=0]</t>
  </si>
  <si>
    <t>Ф.F2w разд.1 стр.35 : [{стл.12}=0]</t>
  </si>
  <si>
    <t>Ф.F2w разд.1 стр.35 : [{стл.13}=0]</t>
  </si>
  <si>
    <t>173258</t>
  </si>
  <si>
    <t>Ф.F2w разд.1 стл.1 : [{стр.245}&lt;={стр.1}]</t>
  </si>
  <si>
    <t>Ф.F2w разд.1 стл.10 : [{стр.245}&lt;={стр.1}]</t>
  </si>
  <si>
    <t>Ф.F2w разд.1 стл.11 : [{стр.245}&lt;={стр.1}]</t>
  </si>
  <si>
    <t>Ф.F2w разд.1 стл.12 : [{стр.245}&lt;={стр.1}]</t>
  </si>
  <si>
    <t>Ф.F2w разд.1 стл.13 : [{стр.245}&lt;={стр.1}]</t>
  </si>
  <si>
    <t>Ф.F2w разд.1 стл.14 : [{стр.245}&lt;={стр.1}]</t>
  </si>
  <si>
    <t>Ф.F2w разд.1 стл.15 : [{стр.245}&lt;={стр.1}]</t>
  </si>
  <si>
    <t>Ф.F2w разд.1 стл.16 : [{стр.245}&lt;={стр.1}]</t>
  </si>
  <si>
    <t>Ф.F2w разд.1 стл.17 : [{стр.245}&lt;={стр.1}]</t>
  </si>
  <si>
    <t>Ф.F2w разд.1 стл.18 : [{стр.245}&lt;={стр.1}]</t>
  </si>
  <si>
    <t>Ф.F2w разд.1 стл.19 : [{стр.245}&lt;={стр.1}]</t>
  </si>
  <si>
    <t>Ф.F2w разд.1 стл.2 : [{стр.245}&lt;={стр.1}]</t>
  </si>
  <si>
    <t>Ф.F2w разд.1 стл.20 : [{стр.245}&lt;={стр.1}]</t>
  </si>
  <si>
    <t>Ф.F2w разд.1 стл.21 : [{стр.245}&lt;={стр.1}]</t>
  </si>
  <si>
    <t>Ф.F2w разд.1 стл.22 : [{стр.245}&lt;={стр.1}]</t>
  </si>
  <si>
    <t>Ф.F2w разд.1 стл.23 : [{стр.245}&lt;={стр.1}]</t>
  </si>
  <si>
    <t>Ф.F2w разд.1 стл.24 : [{стр.245}&lt;={стр.1}]</t>
  </si>
  <si>
    <t>Ф.F2w разд.1 стл.25 : [{стр.245}&lt;={стр.1}]</t>
  </si>
  <si>
    <t>Ф.F2w разд.1 стл.26 : [{стр.245}&lt;={стр.1}]</t>
  </si>
  <si>
    <t>Ф.F2w разд.1 стл.27 : [{стр.245}&lt;={стр.1}]</t>
  </si>
  <si>
    <t>Ф.F2w разд.1 стл.28 : [{стр.245}&lt;={стр.1}]</t>
  </si>
  <si>
    <t>Ф.F2w разд.1 стл.29 : [{стр.245}&lt;={стр.1}]</t>
  </si>
  <si>
    <t>Ф.F2w разд.1 стл.3 : [{стр.245}&lt;={стр.1}]</t>
  </si>
  <si>
    <t>Ф.F2w разд.1 стл.30 : [{стр.245}&lt;={стр.1}]</t>
  </si>
  <si>
    <t>Ф.F2w разд.1 стл.31 : [{стр.245}&lt;={стр.1}]</t>
  </si>
  <si>
    <t>Ф.F2w разд.1 стл.32 : [{стр.245}&lt;={стр.1}]</t>
  </si>
  <si>
    <t>Ф.F2w разд.1 стл.33 : [{стр.245}&lt;={стр.1}]</t>
  </si>
  <si>
    <t>Ф.F2w разд.1 стл.4 : [{стр.245}&lt;={стр.1}]</t>
  </si>
  <si>
    <t>Ф.F2w разд.1 стл.5 : [{стр.245}&lt;={стр.1}]</t>
  </si>
  <si>
    <t>Ф.F2w разд.1 стл.6 : [{стр.245}&lt;={стр.1}]</t>
  </si>
  <si>
    <t>Ф.F2w разд.1 стл.7 : [{стр.245}&lt;={стр.1}]</t>
  </si>
  <si>
    <t>Ф.F2w разд.1 стл.8 : [{стр.245}&lt;={стр.1}]</t>
  </si>
  <si>
    <t>Ф.F2w разд.1 стл.9 : [{стр.245}&lt;={стр.1}]</t>
  </si>
  <si>
    <t>173260</t>
  </si>
  <si>
    <t>Ф.F2w разд.1 стр.3 : [{стл.13}=0]</t>
  </si>
  <si>
    <t>173262</t>
  </si>
  <si>
    <t>Ф.F2w разд.1 стр.247 : [{стл.11}=0]</t>
  </si>
  <si>
    <t>173267</t>
  </si>
  <si>
    <t>Ф.F2w разд.1 стр.26 : [{стл.13}=0]</t>
  </si>
  <si>
    <t>Ф.F2w разд.1 стр.26 : [{стл.14}=0]</t>
  </si>
  <si>
    <t>173268</t>
  </si>
  <si>
    <t>Ф.F2w разд.1 стр.43 : [{стл.32}=0]</t>
  </si>
  <si>
    <t>Ф.F2w разд.1 стр.43 : [{стл.33}=0]</t>
  </si>
  <si>
    <t>173270</t>
  </si>
  <si>
    <t>{Ф.F2w разд.1 стл.5 стр.1}&gt;={Ф.F2w разд.2 стл.1 стр.4}</t>
  </si>
  <si>
    <t>173271</t>
  </si>
  <si>
    <t>Ф.F2w разд.1 стл.1 : [{стр.247}&lt;={стр.1}]</t>
  </si>
  <si>
    <t>Ф.F2w разд.1 стл.10 : [{стр.247}&lt;={стр.1}]</t>
  </si>
  <si>
    <t>Ф.F2w разд.1 стл.11 : [{стр.247}&lt;={стр.1}]</t>
  </si>
  <si>
    <t>Ф.F2w разд.1 стл.12 : [{стр.247}&lt;={стр.1}]</t>
  </si>
  <si>
    <t>Ф.F2w разд.1 стл.13 : [{стр.247}&lt;={стр.1}]</t>
  </si>
  <si>
    <t>Ф.F2w разд.1 стл.14 : [{стр.247}&lt;={стр.1}]</t>
  </si>
  <si>
    <t>Ф.F2w разд.1 стл.15 : [{стр.247}&lt;={стр.1}]</t>
  </si>
  <si>
    <t>Ф.F2w разд.1 стл.16 : [{стр.247}&lt;={стр.1}]</t>
  </si>
  <si>
    <t>Ф.F2w разд.1 стл.17 : [{стр.247}&lt;={стр.1}]</t>
  </si>
  <si>
    <t>Ф.F2w разд.1 стл.18 : [{стр.247}&lt;={стр.1}]</t>
  </si>
  <si>
    <t>Ф.F2w разд.1 стл.19 : [{стр.247}&lt;={стр.1}]</t>
  </si>
  <si>
    <t>Ф.F2w разд.1 стл.2 : [{стр.247}&lt;={стр.1}]</t>
  </si>
  <si>
    <t>Ф.F2w разд.1 стл.20 : [{стр.247}&lt;={стр.1}]</t>
  </si>
  <si>
    <t>Ф.F2w разд.1 стл.21 : [{стр.247}&lt;={стр.1}]</t>
  </si>
  <si>
    <t>Ф.F2w разд.1 стл.22 : [{стр.247}&lt;={стр.1}]</t>
  </si>
  <si>
    <t>Ф.F2w разд.1 стл.23 : [{стр.247}&lt;={стр.1}]</t>
  </si>
  <si>
    <t>Ф.F2w разд.1 стл.24 : [{стр.247}&lt;={стр.1}]</t>
  </si>
  <si>
    <t>Ф.F2w разд.1 стл.25 : [{стр.247}&lt;={стр.1}]</t>
  </si>
  <si>
    <t>Ф.F2w разд.1 стл.26 : [{стр.247}&lt;={стр.1}]</t>
  </si>
  <si>
    <t>Ф.F2w разд.1 стл.27 : [{стр.247}&lt;={стр.1}]</t>
  </si>
  <si>
    <t>Ф.F2w разд.1 стл.28 : [{стр.247}&lt;={стр.1}]</t>
  </si>
  <si>
    <t>Ф.F2w разд.1 стл.29 : [{стр.247}&lt;={стр.1}]</t>
  </si>
  <si>
    <t>Ф.F2w разд.1 стл.3 : [{стр.247}&lt;={стр.1}]</t>
  </si>
  <si>
    <t>Ф.F2w разд.1 стл.30 : [{стр.247}&lt;={стр.1}]</t>
  </si>
  <si>
    <t>Ф.F2w разд.1 стл.31 : [{стр.247}&lt;={стр.1}]</t>
  </si>
  <si>
    <t>Ф.F2w разд.1 стл.32 : [{стр.247}&lt;={стр.1}]</t>
  </si>
  <si>
    <t>Ф.F2w разд.1 стл.33 : [{стр.247}&lt;={стр.1}]</t>
  </si>
  <si>
    <t>Ф.F2w разд.1 стл.4 : [{стр.247}&lt;={стр.1}]</t>
  </si>
  <si>
    <t>Ф.F2w разд.1 стл.5 : [{стр.247}&lt;={стр.1}]</t>
  </si>
  <si>
    <t>Ф.F2w разд.1 стл.6 : [{стр.247}&lt;={стр.1}]</t>
  </si>
  <si>
    <t>Ф.F2w разд.1 стл.7 : [{стр.247}&lt;={стр.1}]</t>
  </si>
  <si>
    <t>Ф.F2w разд.1 стл.8 : [{стр.247}&lt;={стр.1}]</t>
  </si>
  <si>
    <t>Ф.F2w разд.1 стл.9 : [{стр.247}&lt;={стр.1}]</t>
  </si>
  <si>
    <t>173272</t>
  </si>
  <si>
    <t>{Ф.F2w разд.1 стл.10 стр.1}&gt;={Ф.F2w разд.2 стл.1 стр.10}</t>
  </si>
  <si>
    <t>173273</t>
  </si>
  <si>
    <t>Ф.F2w разд.1 стр.29 : [{стл.11}=0]</t>
  </si>
  <si>
    <t>173274</t>
  </si>
  <si>
    <t>Ф.F2w разд.1 стр.76 : [{стл.14}=0]</t>
  </si>
  <si>
    <t>173275</t>
  </si>
  <si>
    <t>Ф.F2w разд.1 стл.1 : [{стр.246}&lt;={стр.1}]</t>
  </si>
  <si>
    <t>Ф.F2w разд.1 стл.10 : [{стр.246}&lt;={стр.1}]</t>
  </si>
  <si>
    <t>Ф.F2w разд.1 стл.11 : [{стр.246}&lt;={стр.1}]</t>
  </si>
  <si>
    <t>Ф.F2w разд.1 стл.12 : [{стр.246}&lt;={стр.1}]</t>
  </si>
  <si>
    <t>Ф.F2w разд.1 стл.13 : [{стр.246}&lt;={стр.1}]</t>
  </si>
  <si>
    <t>Ф.F2w разд.1 стл.14 : [{стр.246}&lt;={стр.1}]</t>
  </si>
  <si>
    <t>Ф.F2w разд.1 стл.15 : [{стр.246}&lt;={стр.1}]</t>
  </si>
  <si>
    <t>Ф.F2w разд.1 стл.16 : [{стр.246}&lt;={стр.1}]</t>
  </si>
  <si>
    <t>Ф.F2w разд.1 стл.17 : [{стр.246}&lt;={стр.1}]</t>
  </si>
  <si>
    <t>Ф.F2w разд.1 стл.18 : [{стр.246}&lt;={стр.1}]</t>
  </si>
  <si>
    <t>Ф.F2w разд.1 стл.19 : [{стр.246}&lt;={стр.1}]</t>
  </si>
  <si>
    <t>Ф.F2w разд.1 стл.2 : [{стр.246}&lt;={стр.1}]</t>
  </si>
  <si>
    <t>Ф.F2w разд.1 стл.20 : [{стр.246}&lt;={стр.1}]</t>
  </si>
  <si>
    <t>Ф.F2w разд.1 стл.21 : [{стр.246}&lt;={стр.1}]</t>
  </si>
  <si>
    <t>Ф.F2w разд.1 стл.22 : [{стр.246}&lt;={стр.1}]</t>
  </si>
  <si>
    <t>Ф.F2w разд.1 стл.23 : [{стр.246}&lt;={стр.1}]</t>
  </si>
  <si>
    <t>Ф.F2w разд.1 стл.24 : [{стр.246}&lt;={стр.1}]</t>
  </si>
  <si>
    <t>Ф.F2w разд.1 стл.25 : [{стр.246}&lt;={стр.1}]</t>
  </si>
  <si>
    <t>Ф.F2w разд.1 стл.26 : [{стр.246}&lt;={стр.1}]</t>
  </si>
  <si>
    <t>Ф.F2w разд.1 стл.27 : [{стр.246}&lt;={стр.1}]</t>
  </si>
  <si>
    <t>Ф.F2w разд.1 стл.28 : [{стр.246}&lt;={стр.1}]</t>
  </si>
  <si>
    <t>Ф.F2w разд.1 стл.29 : [{стр.246}&lt;={стр.1}]</t>
  </si>
  <si>
    <t>Ф.F2w разд.1 стл.3 : [{стр.246}&lt;={стр.1}]</t>
  </si>
  <si>
    <t>Ф.F2w разд.1 стл.30 : [{стр.246}&lt;={стр.1}]</t>
  </si>
  <si>
    <t>Ф.F2w разд.1 стл.31 : [{стр.246}&lt;={стр.1}]</t>
  </si>
  <si>
    <t>Ф.F2w разд.1 стл.32 : [{стр.246}&lt;={стр.1}]</t>
  </si>
  <si>
    <t>Ф.F2w разд.1 стл.4 : [{стр.246}&lt;={стр.1}]</t>
  </si>
  <si>
    <t>Ф.F2w разд.1 стл.5 : [{стр.246}&lt;={стр.1}]</t>
  </si>
  <si>
    <t>Ф.F2w разд.1 стл.6 : [{стр.246}&lt;={стр.1}]</t>
  </si>
  <si>
    <t>Ф.F2w разд.1 стл.7 : [{стр.246}&lt;={стр.1}]</t>
  </si>
  <si>
    <t>Ф.F2w разд.1 стл.8 : [{стр.246}&lt;={стр.1}]</t>
  </si>
  <si>
    <t>Ф.F2w разд.1 стл.9 : [{стр.246}&lt;={стр.1}]</t>
  </si>
  <si>
    <t>173276</t>
  </si>
  <si>
    <t>Ф.F2w разд.1 стр.207 : [{стл.11}=0]</t>
  </si>
  <si>
    <t>Ф.F2w разд.1 стр.207 : [{стл.12}=0]</t>
  </si>
  <si>
    <t>Ф.F2w разд.1 стр.207 : [{стл.13}=0]</t>
  </si>
  <si>
    <t>173277</t>
  </si>
  <si>
    <t>Ф.F2w разд.1 стр.193 : [{стл.11}=0]</t>
  </si>
  <si>
    <t>Ф.F2w разд.1 стр.193 : [{стл.12}=0]</t>
  </si>
  <si>
    <t>Ф.F2w разд.1 стр.193 : [{стл.13}=0]</t>
  </si>
  <si>
    <t>173280</t>
  </si>
  <si>
    <t>Ф.F2w разд.1 стр.164 : [{стл.32}=0]</t>
  </si>
  <si>
    <t>Ф.F2w разд.1 стр.164 : [{стл.33}=0]</t>
  </si>
  <si>
    <t>173281</t>
  </si>
  <si>
    <t>Ф.F2w разд.1 стр.19 : [{стл.11}=0]</t>
  </si>
  <si>
    <t>173285</t>
  </si>
  <si>
    <t>Ф.F2w разд.1 стр.215 : [{стл.11}=0]</t>
  </si>
  <si>
    <t>Ф.F2w разд.1 стр.215 : [{стл.12}=0]</t>
  </si>
  <si>
    <t>Ф.F2w разд.1 стр.215 : [{стл.13}=0]</t>
  </si>
  <si>
    <t>173288</t>
  </si>
  <si>
    <t>Ф.F2w разд.1 стр.53 : [{стл.11}=0]</t>
  </si>
  <si>
    <t>173289</t>
  </si>
  <si>
    <t>Ф.F2w разд.1 стр.210 : [{стл.32}=0]</t>
  </si>
  <si>
    <t>Ф.F2w разд.1 стр.210 : [{стл.33}=0]</t>
  </si>
  <si>
    <t>173291</t>
  </si>
  <si>
    <t>Ф.F2w разд.1 стр.15 : [{стл.13}=0]</t>
  </si>
  <si>
    <t>173296</t>
  </si>
  <si>
    <t>Ф.F2w разд.1 стр.199 : [{стл.14}=0]</t>
  </si>
  <si>
    <t>173297</t>
  </si>
  <si>
    <t>Ф.F2w разд.1 стр.249 : [{стл.13}=0]</t>
  </si>
  <si>
    <t>Ф.F2w разд.1 стр.249 : [{стл.14}=0]</t>
  </si>
  <si>
    <t>173299</t>
  </si>
  <si>
    <t>Ф.F2w разд.1 стр.237 : [{стл.11}=0]</t>
  </si>
  <si>
    <t>173300</t>
  </si>
  <si>
    <t>Ф.F2w разд.1 стр.39 : [{стл.11}=0]</t>
  </si>
  <si>
    <t>173302</t>
  </si>
  <si>
    <t>Ф.F2w разд.1 стр.17 : [{стл.11}=0]</t>
  </si>
  <si>
    <t>173304</t>
  </si>
  <si>
    <t>Ф.F2w разд.1 стр.248 : [{стл.11}=0]</t>
  </si>
  <si>
    <t>173306</t>
  </si>
  <si>
    <t>{Ф.F2w разд.1 стл.9 стр.1}&gt;={Ф.F2w разд.2 стл.1 стр.8}</t>
  </si>
  <si>
    <t>173307</t>
  </si>
  <si>
    <t>Ф.F2w разд.1 стр.239 : [{стл.13}=0]</t>
  </si>
  <si>
    <t>173308</t>
  </si>
  <si>
    <t>Ф.F2w разд.1 стр.38 : [{стл.14}=0]</t>
  </si>
  <si>
    <t>173311</t>
  </si>
  <si>
    <t>Ф.F2w разд.1 стр.50 : [{стл.11}=0]</t>
  </si>
  <si>
    <t>Ф.F2w разд.1 стр.50 : [{стл.12}=0]</t>
  </si>
  <si>
    <t>Ф.F2w разд.1 стр.50 : [{стл.13}=0]</t>
  </si>
  <si>
    <t>173313</t>
  </si>
  <si>
    <t>Ф.F2w разд.1 стр.187 : [{стл.32}=0]</t>
  </si>
  <si>
    <t>173314</t>
  </si>
  <si>
    <t>Ф.F2w разд.1 стр.32 : [{стл.11}=0]</t>
  </si>
  <si>
    <t>173315</t>
  </si>
  <si>
    <t>Ф.F2w разд.1 стр.200 : [{стл.11}=0]</t>
  </si>
  <si>
    <t>173316</t>
  </si>
  <si>
    <t>{Ф.F2w разд.1 стл.5 стр.1}&gt;={Ф.F2w разд.2 стл.1 стр.3}</t>
  </si>
  <si>
    <t>173318</t>
  </si>
  <si>
    <t>Ф.F2w разд.1 стл.1 : [{стр.251}&lt;={стр.96}]</t>
  </si>
  <si>
    <t>Ф.F2w разд.1 стл.10 : [{стр.251}&lt;={стр.96}]</t>
  </si>
  <si>
    <t>Ф.F2w разд.1 стл.11 : [{стр.251}&lt;={стр.96}]</t>
  </si>
  <si>
    <t>Ф.F2w разд.1 стл.12 : [{стр.251}&lt;={стр.96}]</t>
  </si>
  <si>
    <t>Ф.F2w разд.1 стл.13 : [{стр.251}&lt;={стр.96}]</t>
  </si>
  <si>
    <t>Ф.F2w разд.1 стл.14 : [{стр.251}&lt;={стр.96}]</t>
  </si>
  <si>
    <t>Ф.F2w разд.1 стл.15 : [{стр.251}&lt;={стр.96}]</t>
  </si>
  <si>
    <t>Ф.F2w разд.1 стл.16 : [{стр.251}&lt;={стр.96}]</t>
  </si>
  <si>
    <t>Ф.F2w разд.1 стл.17 : [{стр.251}&lt;={стр.96}]</t>
  </si>
  <si>
    <t>Ф.F2w разд.1 стл.18 : [{стр.251}&lt;={стр.96}]</t>
  </si>
  <si>
    <t>Ф.F2w разд.1 стл.19 : [{стр.251}&lt;={стр.96}]</t>
  </si>
  <si>
    <t>Ф.F2w разд.1 стл.2 : [{стр.251}&lt;={стр.96}]</t>
  </si>
  <si>
    <t>Ф.F2w разд.1 стл.20 : [{стр.251}&lt;={стр.96}]</t>
  </si>
  <si>
    <t>Ф.F2w разд.1 стл.21 : [{стр.251}&lt;={стр.96}]</t>
  </si>
  <si>
    <t>Ф.F2w разд.1 стл.22 : [{стр.251}&lt;={стр.96}]</t>
  </si>
  <si>
    <t>Ф.F2w разд.1 стл.23 : [{стр.251}&lt;={стр.96}]</t>
  </si>
  <si>
    <t>Ф.F2w разд.1 стл.24 : [{стр.251}&lt;={стр.96}]</t>
  </si>
  <si>
    <t>Ф.F2w разд.1 стл.25 : [{стр.251}&lt;={стр.96}]</t>
  </si>
  <si>
    <t>Ф.F2w разд.1 стл.26 : [{стр.251}&lt;={стр.96}]</t>
  </si>
  <si>
    <t>Ф.F2w разд.1 стл.27 : [{стр.251}&lt;={стр.96}]</t>
  </si>
  <si>
    <t>Ф.F2w разд.1 стл.28 : [{стр.251}&lt;={стр.96}]</t>
  </si>
  <si>
    <t>Ф.F2w разд.1 стл.29 : [{стр.251}&lt;={стр.96}]</t>
  </si>
  <si>
    <t>Ф.F2w разд.1 стл.3 : [{стр.251}&lt;={стр.96}]</t>
  </si>
  <si>
    <t>Ф.F2w разд.1 стл.30 : [{стр.251}&lt;={стр.96}]</t>
  </si>
  <si>
    <t>Ф.F2w разд.1 стл.31 : [{стр.251}&lt;={стр.96}]</t>
  </si>
  <si>
    <t>Ф.F2w разд.1 стл.32 : [{стр.251}&lt;={стр.96}]</t>
  </si>
  <si>
    <t>Ф.F2w разд.1 стл.33 : [{стр.251}&lt;={стр.96}]</t>
  </si>
  <si>
    <t>Ф.F2w разд.1 стл.4 : [{стр.251}&lt;={стр.96}]</t>
  </si>
  <si>
    <t>Ф.F2w разд.1 стл.5 : [{стр.251}&lt;={стр.96}]</t>
  </si>
  <si>
    <t>Ф.F2w разд.1 стл.6 : [{стр.251}&lt;={стр.96}]</t>
  </si>
  <si>
    <t>Ф.F2w разд.1 стл.7 : [{стр.251}&lt;={стр.96}]</t>
  </si>
  <si>
    <t>Ф.F2w разд.1 стл.8 : [{стр.251}&lt;={стр.96}]</t>
  </si>
  <si>
    <t>Ф.F2w разд.1 стл.9 : [{стр.251}&lt;={стр.96}]</t>
  </si>
  <si>
    <t>173319</t>
  </si>
  <si>
    <t>Ф.F2w разд.1 стр.211 : [{стл.32}=0]</t>
  </si>
  <si>
    <t>Ф.F2w разд.1 стр.211 : [{стл.33}=0]</t>
  </si>
  <si>
    <t>173320</t>
  </si>
  <si>
    <t>Ф.F2w разд.1 стр.33 : [{стл.11}=0]</t>
  </si>
  <si>
    <t>Ф.F2w разд.1 стр.33 : [{стл.12}=0]</t>
  </si>
  <si>
    <t>Ф.F2w разд.1 стр.33 : [{стл.13}=0]</t>
  </si>
  <si>
    <t>173321</t>
  </si>
  <si>
    <t>Ф.F2w разд.1 стл.1 : [{стр.253}&lt;={стр.226}]</t>
  </si>
  <si>
    <t>Ф.F2w разд.1 стл.10 : [{стр.253}&lt;={стр.226}]</t>
  </si>
  <si>
    <t>Ф.F2w разд.1 стл.11 : [{стр.253}&lt;={стр.226}]</t>
  </si>
  <si>
    <t>Ф.F2w разд.1 стл.12 : [{стр.253}&lt;={стр.226}]</t>
  </si>
  <si>
    <t>Ф.F2w разд.1 стл.13 : [{стр.253}&lt;={стр.226}]</t>
  </si>
  <si>
    <t>Ф.F2w разд.1 стл.14 : [{стр.253}&lt;={стр.226}]</t>
  </si>
  <si>
    <t>Ф.F2w разд.1 стл.15 : [{стр.253}&lt;={стр.226}]</t>
  </si>
  <si>
    <t>Ф.F2w разд.1 стл.16 : [{стр.253}&lt;={стр.226}]</t>
  </si>
  <si>
    <t>Ф.F2w разд.1 стл.17 : [{стр.253}&lt;={стр.226}]</t>
  </si>
  <si>
    <t>Ф.F2w разд.1 стл.18 : [{стр.253}&lt;={стр.226}]</t>
  </si>
  <si>
    <t>Ф.F2w разд.1 стл.19 : [{стр.253}&lt;={стр.226}]</t>
  </si>
  <si>
    <t>Ф.F2w разд.1 стл.2 : [{стр.253}&lt;={стр.226}]</t>
  </si>
  <si>
    <t>Ф.F2w разд.1 стл.20 : [{стр.253}&lt;={стр.226}]</t>
  </si>
  <si>
    <t>Ф.F2w разд.1 стл.21 : [{стр.253}&lt;={стр.226}]</t>
  </si>
  <si>
    <t>Ф.F2w разд.1 стл.22 : [{стр.253}&lt;={стр.226}]</t>
  </si>
  <si>
    <t>Ф.F2w разд.1 стл.23 : [{стр.253}&lt;={стр.226}]</t>
  </si>
  <si>
    <t>Ф.F2w разд.1 стл.24 : [{стр.253}&lt;={стр.226}]</t>
  </si>
  <si>
    <t>Ф.F2w разд.1 стл.25 : [{стр.253}&lt;={стр.226}]</t>
  </si>
  <si>
    <t>Ф.F2w разд.1 стл.26 : [{стр.253}&lt;={стр.226}]</t>
  </si>
  <si>
    <t>Ф.F2w разд.1 стл.27 : [{стр.253}&lt;={стр.226}]</t>
  </si>
  <si>
    <t>Ф.F2w разд.1 стл.28 : [{стр.253}&lt;={стр.226}]</t>
  </si>
  <si>
    <t>Ф.F2w разд.1 стл.29 : [{стр.253}&lt;={стр.226}]</t>
  </si>
  <si>
    <t>Ф.F2w разд.1 стл.3 : [{стр.253}&lt;={стр.226}]</t>
  </si>
  <si>
    <t>Ф.F2w разд.1 стл.30 : [{стр.253}&lt;={стр.226}]</t>
  </si>
  <si>
    <t>Ф.F2w разд.1 стл.31 : [{стр.253}&lt;={стр.226}]</t>
  </si>
  <si>
    <t>Ф.F2w разд.1 стл.32 : [{стр.253}&lt;={стр.226}]</t>
  </si>
  <si>
    <t>Ф.F2w разд.1 стл.33 : [{стр.253}&lt;={стр.226}]</t>
  </si>
  <si>
    <t>Ф.F2w разд.1 стл.4 : [{стр.253}&lt;={стр.226}]</t>
  </si>
  <si>
    <t>Ф.F2w разд.1 стл.5 : [{стр.253}&lt;={стр.226}]</t>
  </si>
  <si>
    <t>Ф.F2w разд.1 стл.6 : [{стр.253}&lt;={стр.226}]</t>
  </si>
  <si>
    <t>Ф.F2w разд.1 стл.7 : [{стр.253}&lt;={стр.226}]</t>
  </si>
  <si>
    <t>Ф.F2w разд.1 стл.8 : [{стр.253}&lt;={стр.226}]</t>
  </si>
  <si>
    <t>Ф.F2w разд.1 стл.9 : [{стр.253}&lt;={стр.226}]</t>
  </si>
  <si>
    <t>173322</t>
  </si>
  <si>
    <t>Ф.F2w разд.1 стр.57 : [{стл.14}=0]</t>
  </si>
  <si>
    <t>173326</t>
  </si>
  <si>
    <t>Ф.F2w разд.1 стр.1 : [({стл.16}&lt;&gt;0 И {стл.27}&lt;&gt;0) ИЛИ ({стл.16}=0 И {стл.27}=0)]</t>
  </si>
  <si>
    <t>Ф.F2w разд.1 стр.10 : [({стл.16}&lt;&gt;0 И {стл.27}&lt;&gt;0) ИЛИ ({стл.16}=0 И {стл.27}=0)]</t>
  </si>
  <si>
    <t>Ф.F2w разд.1 стр.100 : [({стл.16}&lt;&gt;0 И {стл.27}&lt;&gt;0) ИЛИ ({стл.16}=0 И {стл.27}=0)]</t>
  </si>
  <si>
    <t>Ф.F2w разд.1 стр.101 : [({стл.16}&lt;&gt;0 И {стл.27}&lt;&gt;0) ИЛИ ({стл.16}=0 И {стл.27}=0)]</t>
  </si>
  <si>
    <t>Ф.F2w разд.1 стр.102 : [({стл.16}&lt;&gt;0 И {стл.27}&lt;&gt;0) ИЛИ ({стл.16}=0 И {стл.27}=0)]</t>
  </si>
  <si>
    <t>Ф.F2w разд.1 стр.103 : [({стл.16}&lt;&gt;0 И {стл.27}&lt;&gt;0) ИЛИ ({стл.16}=0 И {стл.27}=0)]</t>
  </si>
  <si>
    <t>Ф.F2w разд.1 стр.104 : [({стл.16}&lt;&gt;0 И {стл.27}&lt;&gt;0) ИЛИ ({стл.16}=0 И {стл.27}=0)]</t>
  </si>
  <si>
    <t>Ф.F2w разд.1 стр.105 : [({стл.16}&lt;&gt;0 И {стл.27}&lt;&gt;0) ИЛИ ({стл.16}=0 И {стл.27}=0)]</t>
  </si>
  <si>
    <t>Ф.F2w разд.1 стр.106 : [({стл.16}&lt;&gt;0 И {стл.27}&lt;&gt;0) ИЛИ ({стл.16}=0 И {стл.27}=0)]</t>
  </si>
  <si>
    <t>Ф.F2w разд.1 стр.107 : [({стл.16}&lt;&gt;0 И {стл.27}&lt;&gt;0) ИЛИ ({стл.16}=0 И {стл.27}=0)]</t>
  </si>
  <si>
    <t>Ф.F2w разд.1 стр.108 : [({стл.16}&lt;&gt;0 И {стл.27}&lt;&gt;0) ИЛИ ({стл.16}=0 И {стл.27}=0)]</t>
  </si>
  <si>
    <t>Ф.F2w разд.1 стр.109 : [({стл.16}&lt;&gt;0 И {стл.27}&lt;&gt;0) ИЛИ ({стл.16}=0 И {стл.27}=0)]</t>
  </si>
  <si>
    <t>Ф.F2w разд.1 стр.11 : [({стл.16}&lt;&gt;0 И {стл.27}&lt;&gt;0) ИЛИ ({стл.16}=0 И {стл.27}=0)]</t>
  </si>
  <si>
    <t>Ф.F2w разд.1 стр.110 : [({стл.16}&lt;&gt;0 И {стл.27}&lt;&gt;0) ИЛИ ({стл.16}=0 И {стл.27}=0)]</t>
  </si>
  <si>
    <t>Ф.F2w разд.1 стр.111 : [({стл.16}&lt;&gt;0 И {стл.27}&lt;&gt;0) ИЛИ ({стл.16}=0 И {стл.27}=0)]</t>
  </si>
  <si>
    <t>Ф.F2w разд.1 стр.112 : [({стл.16}&lt;&gt;0 И {стл.27}&lt;&gt;0) ИЛИ ({стл.16}=0 И {стл.27}=0)]</t>
  </si>
  <si>
    <t>Ф.F2w разд.1 стр.113 : [({стл.16}&lt;&gt;0 И {стл.27}&lt;&gt;0) ИЛИ ({стл.16}=0 И {стл.27}=0)]</t>
  </si>
  <si>
    <t>Ф.F2w разд.1 стр.114 : [({стл.16}&lt;&gt;0 И {стл.27}&lt;&gt;0) ИЛИ ({стл.16}=0 И {стл.27}=0)]</t>
  </si>
  <si>
    <t>Ф.F2w разд.1 стр.115 : [({стл.16}&lt;&gt;0 И {стл.27}&lt;&gt;0) ИЛИ ({стл.16}=0 И {стл.27}=0)]</t>
  </si>
  <si>
    <t>Ф.F2w разд.1 стр.116 : [({стл.16}&lt;&gt;0 И {стл.27}&lt;&gt;0) ИЛИ ({стл.16}=0 И {стл.27}=0)]</t>
  </si>
  <si>
    <t>Ф.F2w разд.1 стр.117 : [({стл.16}&lt;&gt;0 И {стл.27}&lt;&gt;0) ИЛИ ({стл.16}=0 И {стл.27}=0)]</t>
  </si>
  <si>
    <t>Ф.F2w разд.1 стр.118 : [({стл.16}&lt;&gt;0 И {стл.27}&lt;&gt;0) ИЛИ ({стл.16}=0 И {стл.27}=0)]</t>
  </si>
  <si>
    <t>Ф.F2w разд.1 стр.119 : [({стл.16}&lt;&gt;0 И {стл.27}&lt;&gt;0) ИЛИ ({стл.16}=0 И {стл.27}=0)]</t>
  </si>
  <si>
    <t>Ф.F2w разд.1 стр.12 : [({стл.16}&lt;&gt;0 И {стл.27}&lt;&gt;0) ИЛИ ({стл.16}=0 И {стл.27}=0)]</t>
  </si>
  <si>
    <t>Ф.F2w разд.1 стр.120 : [({стл.16}&lt;&gt;0 И {стл.27}&lt;&gt;0) ИЛИ ({стл.16}=0 И {стл.27}=0)]</t>
  </si>
  <si>
    <t>Ф.F2w разд.1 стр.121 : [({стл.16}&lt;&gt;0 И {стл.27}&lt;&gt;0) ИЛИ ({стл.16}=0 И {стл.27}=0)]</t>
  </si>
  <si>
    <t>Ф.F2w разд.1 стр.122 : [({стл.16}&lt;&gt;0 И {стл.27}&lt;&gt;0) ИЛИ ({стл.16}=0 И {стл.27}=0)]</t>
  </si>
  <si>
    <t>Ф.F2w разд.1 стр.123 : [({стл.16}&lt;&gt;0 И {стл.27}&lt;&gt;0) ИЛИ ({стл.16}=0 И {стл.27}=0)]</t>
  </si>
  <si>
    <t>Ф.F2w разд.1 стр.124 : [({стл.16}&lt;&gt;0 И {стл.27}&lt;&gt;0) ИЛИ ({стл.16}=0 И {стл.27}=0)]</t>
  </si>
  <si>
    <t>Ф.F2w разд.1 стр.125 : [({стл.16}&lt;&gt;0 И {стл.27}&lt;&gt;0) ИЛИ ({стл.16}=0 И {стл.27}=0)]</t>
  </si>
  <si>
    <t>Ф.F2w разд.1 стр.126 : [({стл.16}&lt;&gt;0 И {стл.27}&lt;&gt;0) ИЛИ ({стл.16}=0 И {стл.27}=0)]</t>
  </si>
  <si>
    <t>Ф.F2w разд.1 стр.127 : [({стл.16}&lt;&gt;0 И {стл.27}&lt;&gt;0) ИЛИ ({стл.16}=0 И {стл.27}=0)]</t>
  </si>
  <si>
    <t>Ф.F2w разд.1 стр.128 : [({стл.16}&lt;&gt;0 И {стл.27}&lt;&gt;0) ИЛИ ({стл.16}=0 И {стл.27}=0)]</t>
  </si>
  <si>
    <t>Ф.F2w разд.1 стр.129 : [({стл.16}&lt;&gt;0 И {стл.27}&lt;&gt;0) ИЛИ ({стл.16}=0 И {стл.27}=0)]</t>
  </si>
  <si>
    <t>Ф.F2w разд.1 стр.13 : [({стл.16}&lt;&gt;0 И {стл.27}&lt;&gt;0) ИЛИ ({стл.16}=0 И {стл.27}=0)]</t>
  </si>
  <si>
    <t>Ф.F2w разд.1 стр.130 : [({стл.16}&lt;&gt;0 И {стл.27}&lt;&gt;0) ИЛИ ({стл.16}=0 И {стл.27}=0)]</t>
  </si>
  <si>
    <t>Ф.F2w разд.1 стр.131 : [({стл.16}&lt;&gt;0 И {стл.27}&lt;&gt;0) ИЛИ ({стл.16}=0 И {стл.27}=0)]</t>
  </si>
  <si>
    <t>Ф.F2w разд.1 стр.132 : [({стл.16}&lt;&gt;0 И {стл.27}&lt;&gt;0) ИЛИ ({стл.16}=0 И {стл.27}=0)]</t>
  </si>
  <si>
    <t>Ф.F2w разд.1 стр.133 : [({стл.16}&lt;&gt;0 И {стл.27}&lt;&gt;0) ИЛИ ({стл.16}=0 И {стл.27}=0)]</t>
  </si>
  <si>
    <t>Ф.F2w разд.1 стр.174 : [{стл.10}={сумма стл.15-23}]</t>
  </si>
  <si>
    <t>Ф.F2w разд.1 стр.175 : [{стл.10}={сумма стл.15-23}]</t>
  </si>
  <si>
    <t>Ф.F2w разд.1 стр.176 : [{стл.10}={сумма стл.15-23}]</t>
  </si>
  <si>
    <t>Ф.F2w разд.1 стр.177 : [{стл.10}={сумма стл.15-23}]</t>
  </si>
  <si>
    <t>Ф.F2w разд.1 стр.178 : [{стл.10}={сумма стл.15-23}]</t>
  </si>
  <si>
    <t>Ф.F2w разд.1 стр.179 : [{стл.10}={сумма стл.15-23}]</t>
  </si>
  <si>
    <t>Ф.F2w разд.1 стр.18 : [{стл.10}={сумма стл.15-23}]</t>
  </si>
  <si>
    <t>Ф.F2w разд.1 стр.180 : [{стл.10}={сумма стл.15-23}]</t>
  </si>
  <si>
    <t>Ф.F2w разд.1 стр.181 : [{стл.10}={сумма стл.15-23}]</t>
  </si>
  <si>
    <t>Ф.F2w разд.1 стр.182 : [{стл.10}={сумма стл.15-23}]</t>
  </si>
  <si>
    <t>Ф.F2w разд.1 стр.183 : [{стл.10}={сумма стл.15-23}]</t>
  </si>
  <si>
    <t>Ф.F2w разд.1 стр.184 : [{стл.10}={сумма стл.15-23}]</t>
  </si>
  <si>
    <t>Ф.F2w разд.1 стр.185 : [{стл.10}={сумма стл.15-23}]</t>
  </si>
  <si>
    <t>Ф.F2w разд.1 стр.186 : [{стл.10}={сумма стл.15-23}]</t>
  </si>
  <si>
    <t>Ф.F2w разд.1 стр.187 : [{стл.10}={сумма стл.15-23}]</t>
  </si>
  <si>
    <t>Ф.F2w разд.1 стр.188 : [{стл.10}={сумма стл.15-23}]</t>
  </si>
  <si>
    <t>Ф.F2w разд.1 стр.189 : [{стл.10}={сумма стл.15-23}]</t>
  </si>
  <si>
    <t>Ф.F2w разд.1 стр.19 : [{стл.10}={сумма стл.15-23}]</t>
  </si>
  <si>
    <t>Ф.F2w разд.1 стр.190 : [{стл.10}={сумма стл.15-23}]</t>
  </si>
  <si>
    <t>Ф.F2w разд.1 стр.191 : [{стл.10}={сумма стл.15-23}]</t>
  </si>
  <si>
    <t>Ф.F2w разд.1 стр.192 : [{стл.10}={сумма стл.15-23}]</t>
  </si>
  <si>
    <t>Ф.F2w разд.1 стр.193 : [{стл.10}={сумма стл.15-23}]</t>
  </si>
  <si>
    <t>Ф.F2w разд.1 стр.194 : [{стл.10}={сумма стл.15-23}]</t>
  </si>
  <si>
    <t>Ф.F2w разд.1 стр.195 : [{стл.10}={сумма стл.15-23}]</t>
  </si>
  <si>
    <t>Ф.F2w разд.1 стр.196 : [{стл.10}={сумма стл.15-23}]</t>
  </si>
  <si>
    <t>Ф.F2w разд.1 стр.197 : [{стл.10}={сумма стл.15-23}]</t>
  </si>
  <si>
    <t>Ф.F2w разд.1 стр.198 : [{стл.10}={сумма стл.15-23}]</t>
  </si>
  <si>
    <t>Ф.F2w разд.1 стр.199 : [{стл.10}={сумма стл.15-23}]</t>
  </si>
  <si>
    <t>Ф.F2w разд.1 стр.20 : [{стл.10}={сумма стл.15-23}]</t>
  </si>
  <si>
    <t>Ф.F2w разд.1 стр.200 : [{стл.10}={сумма стл.15-23}]</t>
  </si>
  <si>
    <t>Ф.F2w разд.1 стр.201 : [{стл.10}={сумма стл.15-23}]</t>
  </si>
  <si>
    <t>Ф.F2w разд.1 стр.202 : [{стл.10}={сумма стл.15-23}]</t>
  </si>
  <si>
    <t>Ф.F2w разд.1 стр.203 : [{стл.10}={сумма стл.15-23}]</t>
  </si>
  <si>
    <t>Ф.F2w разд.1 стр.204 : [{стл.10}={сумма стл.15-23}]</t>
  </si>
  <si>
    <t>Ф.F2w разд.1 стр.205 : [{стл.10}={сумма стл.15-23}]</t>
  </si>
  <si>
    <t>Ф.F2w разд.1 стр.206 : [{стл.10}={сумма стл.15-23}]</t>
  </si>
  <si>
    <t>Ф.F2w разд.1 стр.207 : [{стл.10}={сумма стл.15-23}]</t>
  </si>
  <si>
    <t>Ф.F2w разд.1 стр.208 : [{стл.10}={сумма стл.15-23}]</t>
  </si>
  <si>
    <t>Ф.F2w разд.1 стр.209 : [{стл.10}={сумма стл.15-23}]</t>
  </si>
  <si>
    <t>Ф.F2w разд.1 стр.21 : [{стл.10}={сумма стл.15-23}]</t>
  </si>
  <si>
    <t>Ф.F2w разд.1 стр.210 : [{стл.10}={сумма стл.15-23}]</t>
  </si>
  <si>
    <t>Ф.F2w разд.1 стр.211 : [{стл.10}={сумма стл.15-23}]</t>
  </si>
  <si>
    <t>Ф.F2w разд.1 стр.212 : [{стл.10}={сумма стл.15-23}]</t>
  </si>
  <si>
    <t>Ф.F2w разд.1 стр.213 : [{стл.10}={сумма стл.15-23}]</t>
  </si>
  <si>
    <t>Ф.F2w разд.1 стр.214 : [{стл.10}={сумма стл.15-23}]</t>
  </si>
  <si>
    <t>Ф.F2w разд.1 стр.215 : [{стл.10}={сумма стл.15-23}]</t>
  </si>
  <si>
    <t>Ф.F2w разд.1 стр.216 : [{стл.10}={сумма стл.15-23}]</t>
  </si>
  <si>
    <t>Ф.F2w разд.1 стр.217 : [{стл.10}={сумма стл.15-23}]</t>
  </si>
  <si>
    <t>Ф.F2w разд.1 стр.218 : [{стл.10}={сумма стл.15-23}]</t>
  </si>
  <si>
    <t>Ф.F2w разд.1 стр.219 : [{стл.10}={сумма стл.15-23}]</t>
  </si>
  <si>
    <t>Ф.F2w разд.1 стр.22 : [{стл.10}={сумма стл.15-23}]</t>
  </si>
  <si>
    <t>Ф.F2w разд.1 стр.220 : [{стл.10}={сумма стл.15-23}]</t>
  </si>
  <si>
    <t>Ф.F2w разд.1 стр.221 : [{стл.10}={сумма стл.15-23}]</t>
  </si>
  <si>
    <t>Ф.F2w разд.1 стр.222 : [{стл.10}={сумма стл.15-23}]</t>
  </si>
  <si>
    <t>Ф.F2w разд.1 стр.223 : [{стл.10}={сумма стл.15-23}]</t>
  </si>
  <si>
    <t>Ф.F2w разд.1 стр.224 : [{стл.10}={сумма стл.15-23}]</t>
  </si>
  <si>
    <t>Ф.F2w разд.1 стр.225 : [{стл.10}={сумма стл.15-23}]</t>
  </si>
  <si>
    <t>Ф.F2w разд.1 стр.226 : [{стл.10}={сумма стл.15-23}]</t>
  </si>
  <si>
    <t>Ф.F2w разд.1 стр.227 : [{стл.10}={сумма стл.15-23}]</t>
  </si>
  <si>
    <t>Ф.F2w разд.1 стр.228 : [{стл.10}={сумма стл.15-23}]</t>
  </si>
  <si>
    <t>Ф.F2w разд.1 стр.229 : [{стл.10}={сумма стл.15-23}]</t>
  </si>
  <si>
    <t>Ф.F2w разд.1 стр.23 : [{стл.10}={сумма стл.15-23}]</t>
  </si>
  <si>
    <t>Ф.F2w разд.1 стр.230 : [{стл.10}={сумма стл.15-23}]</t>
  </si>
  <si>
    <t>Ф.F2w разд.1 стр.231 : [{стл.10}={сумма стл.15-23}]</t>
  </si>
  <si>
    <t>Ф.F2w разд.1 стр.232 : [{стл.10}={сумма стл.15-23}]</t>
  </si>
  <si>
    <t>Ф.F2w разд.1 стр.233 : [{стл.10}={сумма стл.15-23}]</t>
  </si>
  <si>
    <t>Ф.F2w разд.1 стр.234 : [{стл.10}={сумма стл.15-23}]</t>
  </si>
  <si>
    <t>Ф.F2w разд.1 стр.235 : [{стл.10}={сумма стл.15-23}]</t>
  </si>
  <si>
    <t>Ф.F2w разд.1 стр.236 : [{стл.10}={сумма стл.15-23}]</t>
  </si>
  <si>
    <t>Ф.F2w разд.1 стр.237 : [{стл.10}={сумма стл.15-23}]</t>
  </si>
  <si>
    <t>Ф.F2w разд.1 стр.24 : [{стл.10}={сумма стл.15-23}]</t>
  </si>
  <si>
    <t>Ф.F2w разд.1 стр.25 : [{стл.10}={сумма стл.15-23}]</t>
  </si>
  <si>
    <t>Ф.F2w разд.1 стр.26 : [{стл.10}={сумма стл.15-23}]</t>
  </si>
  <si>
    <t>Ф.F2w разд.1 стр.27 : [{стл.10}={сумма стл.15-23}]</t>
  </si>
  <si>
    <t>Ф.F2w разд.1 стр.28 : [{стл.10}={сумма стл.15-23}]</t>
  </si>
  <si>
    <t>Ф.F2w разд.1 стр.29 : [{стл.10}={сумма стл.15-23}]</t>
  </si>
  <si>
    <t>Ф.F2w разд.1 стр.3 : [{стл.10}={сумма стл.15-23}]</t>
  </si>
  <si>
    <t>Ф.F2w разд.1 стр.30 : [{стл.10}={сумма стл.15-23}]</t>
  </si>
  <si>
    <t>Ф.F2w разд.1 стр.31 : [{стл.10}={сумма стл.15-23}]</t>
  </si>
  <si>
    <t>Ф.F2w разд.1 стр.32 : [{стл.10}={сумма стл.15-23}]</t>
  </si>
  <si>
    <t>Ф.F2w разд.1 стр.33 : [{стл.10}={сумма стл.15-23}]</t>
  </si>
  <si>
    <t>Ф.F2w разд.1 стр.34 : [{стл.10}={сумма стл.15-23}]</t>
  </si>
  <si>
    <t>Ф.F2w разд.1 стр.35 : [{стл.10}={сумма стл.15-23}]</t>
  </si>
  <si>
    <t>Ф.F2w разд.1 стр.36 : [{стл.10}={сумма стл.15-23}]</t>
  </si>
  <si>
    <t>Ф.F2w разд.1 стр.37 : [{стл.10}={сумма стл.15-23}]</t>
  </si>
  <si>
    <t>Ф.F2w разд.1 стр.38 : [{стл.10}={сумма стл.15-23}]</t>
  </si>
  <si>
    <t>Ф.F2w разд.1 стр.39 : [{стл.10}={сумма стл.15-23}]</t>
  </si>
  <si>
    <t>Ф.F2w разд.1 стр.4 : [{стл.10}={сумма стл.15-23}]</t>
  </si>
  <si>
    <t>Ф.F2w разд.1 стр.40 : [{стл.10}={сумма стл.15-23}]</t>
  </si>
  <si>
    <t>Ф.F2w разд.1 стр.41 : [{стл.10}={сумма стл.15-23}]</t>
  </si>
  <si>
    <t>Ф.F2w разд.1 стр.42 : [{стл.10}={сумма стл.15-23}]</t>
  </si>
  <si>
    <t>Ф.F2w разд.1 стр.43 : [{стл.10}={сумма стл.15-23}]</t>
  </si>
  <si>
    <t>Ф.F2w разд.1 стр.44 : [{стл.10}={сумма стл.15-23}]</t>
  </si>
  <si>
    <t>Ф.F2w разд.1 стр.45 : [{стл.10}={сумма стл.15-23}]</t>
  </si>
  <si>
    <t>Ф.F2w разд.1 стр.46 : [{стл.10}={сумма стл.15-23}]</t>
  </si>
  <si>
    <t>Ф.F2w разд.1 стр.47 : [{стл.10}={сумма стл.15-23}]</t>
  </si>
  <si>
    <t>Ф.F2w разд.1 стр.48 : [{стл.10}={сумма стл.15-23}]</t>
  </si>
  <si>
    <t>Ф.F2w разд.1 стр.49 : [{стл.10}={сумма стл.15-23}]</t>
  </si>
  <si>
    <t>Ф.F2w разд.1 стр.5 : [{стл.10}={сумма стл.15-23}]</t>
  </si>
  <si>
    <t>Ф.F2w разд.1 стр.50 : [{стл.10}={сумма стл.15-23}]</t>
  </si>
  <si>
    <t>Ф.F2w разд.1 стр.51 : [{стл.10}={сумма стл.15-23}]</t>
  </si>
  <si>
    <t>Ф.F2w разд.1 стр.52 : [{стл.10}={сумма стл.15-23}]</t>
  </si>
  <si>
    <t>Ф.F2w разд.1 стр.53 : [{стл.10}={сумма стл.15-23}]</t>
  </si>
  <si>
    <t>Ф.F2w разд.1 стр.54 : [{стл.10}={сумма стл.15-23}]</t>
  </si>
  <si>
    <t>Ф.F2w разд.1 стр.55 : [{стл.10}={сумма стл.15-23}]</t>
  </si>
  <si>
    <t>Ф.F2w разд.1 стр.56 : [{стл.10}={сумма стл.15-23}]</t>
  </si>
  <si>
    <t>Ф.F2w разд.1 стр.57 : [{стл.10}={сумма стл.15-23}]</t>
  </si>
  <si>
    <t>Ф.F2w разд.1 стр.58 : [{стл.10}={сумма стл.15-23}]</t>
  </si>
  <si>
    <t>Ф.F2w разд.1 стр.59 : [{стл.10}={сумма стл.15-23}]</t>
  </si>
  <si>
    <t>Ф.F2w разд.1 стр.6 : [{стл.10}={сумма стл.15-23}]</t>
  </si>
  <si>
    <t>Ф.F2w разд.1 стр.60 : [{стл.10}={сумма стл.15-23}]</t>
  </si>
  <si>
    <t>Ф.F2w разд.1 стр.61 : [{стл.10}={сумма стл.15-23}]</t>
  </si>
  <si>
    <t>Ф.F2w разд.1 стр.62 : [{стл.10}={сумма стл.15-23}]</t>
  </si>
  <si>
    <t>Ф.F2w разд.1 стр.63 : [{стл.10}={сумма стл.15-23}]</t>
  </si>
  <si>
    <t>Ф.F2w разд.1 стр.64 : [{стл.10}={сумма стл.15-23}]</t>
  </si>
  <si>
    <t>Ф.F2w разд.1 стр.65 : [{стл.10}={сумма стл.15-23}]</t>
  </si>
  <si>
    <t>Ф.F2w разд.1 стр.66 : [{стл.10}={сумма стл.15-23}]</t>
  </si>
  <si>
    <t>Ф.F2w разд.1 стр.67 : [{стл.10}={сумма стл.15-23}]</t>
  </si>
  <si>
    <t>Ф.F2w разд.1 стр.68 : [{стл.10}={сумма стл.15-23}]</t>
  </si>
  <si>
    <t>Ф.F2w разд.1 стр.69 : [{стл.10}={сумма стл.15-23}]</t>
  </si>
  <si>
    <t>Ф.F2w разд.1 стр.7 : [{стл.10}={сумма стл.15-23}]</t>
  </si>
  <si>
    <t>Ф.F2w разд.1 стр.70 : [{стл.10}={сумма стл.15-23}]</t>
  </si>
  <si>
    <t>Ф.F2w разд.1 стр.71 : [{стл.10}={сумма стл.15-23}]</t>
  </si>
  <si>
    <t>Ф.F2w разд.1 стр.72 : [{стл.10}={сумма стл.15-23}]</t>
  </si>
  <si>
    <t>Ф.F2w разд.1 стр.73 : [{стл.10}={сумма стл.15-23}]</t>
  </si>
  <si>
    <t>Ф.F2w разд.1 стр.74 : [{стл.10}={сумма стл.15-23}]</t>
  </si>
  <si>
    <t>Ф.F2w разд.1 стр.75 : [{стл.10}={сумма стл.15-23}]</t>
  </si>
  <si>
    <t>Ф.F2w разд.1 стр.76 : [{стл.10}={сумма стл.15-23}]</t>
  </si>
  <si>
    <t>Ф.F2w разд.1 стр.77 : [{стл.10}={сумма стл.15-23}]</t>
  </si>
  <si>
    <t>Ф.F2w разд.1 стр.78 : [{стл.10}={сумма стл.15-23}]</t>
  </si>
  <si>
    <t>Ф.F2w разд.1 стр.79 : [{стл.10}={сумма стл.15-23}]</t>
  </si>
  <si>
    <t>Ф.F2w разд.1 стр.8 : [{стл.10}={сумма стл.15-23}]</t>
  </si>
  <si>
    <t>Ф.F2w разд.1 стр.80 : [{стл.10}={сумма стл.15-23}]</t>
  </si>
  <si>
    <t>Ф.F2w разд.1 стр.81 : [{стл.10}={сумма стл.15-23}]</t>
  </si>
  <si>
    <t>Ф.F2w разд.1 стр.82 : [{стл.10}={сумма стл.15-23}]</t>
  </si>
  <si>
    <t>Ф.F2w разд.1 стр.83 : [{стл.10}={сумма стл.15-23}]</t>
  </si>
  <si>
    <t>Ф.F2w разд.1 стр.84 : [{стл.10}={сумма стл.15-23}]</t>
  </si>
  <si>
    <t>Ф.F2w разд.1 стр.85 : [{стл.10}={сумма стл.15-23}]</t>
  </si>
  <si>
    <t>Ф.F2w разд.1 стр.86 : [{стл.10}={сумма стл.15-23}]</t>
  </si>
  <si>
    <t>Ф.F2w разд.1 стр.87 : [{стл.10}={сумма стл.15-23}]</t>
  </si>
  <si>
    <t>Ф.F2w разд.1 стр.88 : [{стл.10}={сумма стл.15-23}]</t>
  </si>
  <si>
    <t>Ф.F2w разд.1 стр.89 : [{стл.10}={сумма стл.15-23}]</t>
  </si>
  <si>
    <t>Ф.F2w разд.1 стр.9 : [{стл.10}={сумма стл.15-23}]</t>
  </si>
  <si>
    <t>Ф.F2w разд.1 стр.90 : [{стл.10}={сумма стл.15-23}]</t>
  </si>
  <si>
    <t>Ф.F2w разд.1 стр.91 : [{стл.10}={сумма стл.15-23}]</t>
  </si>
  <si>
    <t>Ф.F2w разд.1 стр.92 : [{стл.10}={сумма стл.15-23}]</t>
  </si>
  <si>
    <t>Ф.F2w разд.1 стр.93 : [{стл.10}={сумма стл.15-23}]</t>
  </si>
  <si>
    <t>Ф.F2w разд.1 стр.94 : [{стл.10}={сумма стл.15-23}]</t>
  </si>
  <si>
    <t>Ф.F2w разд.1 стр.95 : [{стл.10}={сумма стл.15-23}]</t>
  </si>
  <si>
    <t>Ф.F2w разд.1 стр.96 : [{стл.10}={сумма стл.15-23}]</t>
  </si>
  <si>
    <t>Ф.F2w разд.1 стр.97 : [{стл.10}={сумма стл.15-23}]</t>
  </si>
  <si>
    <t>Ф.F2w разд.1 стр.98 : [{стл.10}={сумма стл.15-23}]</t>
  </si>
  <si>
    <t>Ф.F2w разд.1 стр.99 : [{стл.10}={сумма стл.15-23}]</t>
  </si>
  <si>
    <t>173073</t>
  </si>
  <si>
    <t>Ф.F2w разд.1 стр.101 : [{стл.11}=0]</t>
  </si>
  <si>
    <t>Ф.F2w разд.1 стр.101 : [{стл.12}=0]</t>
  </si>
  <si>
    <t>Ф.F2w разд.1 стр.101 : [{стл.13}=0]</t>
  </si>
  <si>
    <t>173074</t>
  </si>
  <si>
    <t>Ф.F2w разд.1 стр.105 : [{стл.11}=0]</t>
  </si>
  <si>
    <t>Ф.F2w разд.1 стр.105 : [{стл.12}=0]</t>
  </si>
  <si>
    <t>Ф.F2w разд.1 стр.105 : [{стл.13}=0]</t>
  </si>
  <si>
    <t>173077</t>
  </si>
  <si>
    <t>{Ф.F2w разд.9 стл.1 стр.5}&lt;={Ф.F2w разд.1 стл.3 сумма стр.92-108}</t>
  </si>
  <si>
    <t>173079</t>
  </si>
  <si>
    <t>Ф.F2w разд.1 стр.135 : [{стл.14}=0]</t>
  </si>
  <si>
    <t>173082</t>
  </si>
  <si>
    <t>Ф.F2w разд.1 стр.239 : [{стл.10}={сумма стл.15-23}]</t>
  </si>
  <si>
    <t>Ф.F2w разд.1 стр.240 : [{стл.10}={сумма стл.15-23}]</t>
  </si>
  <si>
    <t>Ф.F2w разд.1 стр.241 : [{стл.10}={сумма стл.15-23}]</t>
  </si>
  <si>
    <t>Ф.F2w разд.1 стр.242 : [{стл.10}={сумма стл.15-23}]</t>
  </si>
  <si>
    <t>Ф.F2w разд.1 стр.243 : [{стл.10}={сумма стл.15-23}]</t>
  </si>
  <si>
    <t>Ф.F2w разд.1 стр.244 : [{стл.10}={сумма стл.15-23}]</t>
  </si>
  <si>
    <t>Ф.F2w разд.1 стр.245 : [{стл.10}={сумма стл.15-23}]</t>
  </si>
  <si>
    <t>Ф.F2w разд.1 стр.246 : [{стл.10}={сумма стл.15-23}]</t>
  </si>
  <si>
    <t>Ф.F2w разд.1 стр.247 : [{стл.10}={сумма стл.15-23}]</t>
  </si>
  <si>
    <t>Ф.F2w разд.1 стр.248 : [{стл.10}={сумма стл.15-23}]</t>
  </si>
  <si>
    <t>Ф.F2w разд.1 стр.249 : [{стл.10}={сумма стл.15-23}]</t>
  </si>
  <si>
    <t>Ф.F2w разд.1 стр.250 : [{стл.10}={сумма стл.15-23}]</t>
  </si>
  <si>
    <t>Ф.F2w разд.1 стр.251 : [{стл.10}={сумма стл.15-23}]</t>
  </si>
  <si>
    <t>Ф.F2w разд.1 стр.252 : [{стл.10}={сумма стл.15-23}]</t>
  </si>
  <si>
    <t>Ф.F2w разд.1 стр.253 : [{стл.10}={сумма стл.15-23}]</t>
  </si>
  <si>
    <t>Ф.F2w разд.1 стр.254 : [{стл.10}={сумма стл.15-23}]</t>
  </si>
  <si>
    <t>173083</t>
  </si>
  <si>
    <t>Ф.F2w разд.1 стр.94 : [{стл.11}=0]</t>
  </si>
  <si>
    <t>Ф.F2w разд.1 стр.94 : [{стл.12}=0]</t>
  </si>
  <si>
    <t>Ф.F2w разд.1 стр.94 : [{стл.13}=0]</t>
  </si>
  <si>
    <t>173084</t>
  </si>
  <si>
    <t>Ф.F2w разд.1 стр.158 : [{стл.13}=0]</t>
  </si>
  <si>
    <t>Ф.F2w разд.1 стр.158 : [{стл.14}=0]</t>
  </si>
  <si>
    <t>173097</t>
  </si>
  <si>
    <t>Ф.F2w разд.1 стр.246 : [{стл.13}=0]</t>
  </si>
  <si>
    <t>173098</t>
  </si>
  <si>
    <t>Ф.F2w разд.1 стр.161 : [{стл.13}=0]</t>
  </si>
  <si>
    <t>Ф.F2w разд.1 стр.161 : [{стл.14}=0]</t>
  </si>
  <si>
    <t>173099</t>
  </si>
  <si>
    <t>{Ф.F2w разд.1 сумма стл.1-33 сумма стр.1-254}&gt;0</t>
  </si>
  <si>
    <t>173100</t>
  </si>
  <si>
    <t>Ф.F2w разд.1 стр.107 : [{стл.11}=0]</t>
  </si>
  <si>
    <t>173101</t>
  </si>
  <si>
    <t>Ф.F2w разд.1 стр.140 : [{стл.13}=0]</t>
  </si>
  <si>
    <t>173102</t>
  </si>
  <si>
    <t>Ф.F2w разд.1 стр.1 : [{стл.26}&lt;={стл.10}-{стл.18}]</t>
  </si>
  <si>
    <t>Ф.F2w разд.1 стр.10 : [{стл.26}&lt;={стл.10}-{стл.18}]</t>
  </si>
  <si>
    <t>Ф.F2w разд.1 стр.100 : [{стл.26}&lt;={стл.10}-{стл.18}]</t>
  </si>
  <si>
    <t>Ф.F2w разд.1 стр.101 : [{стл.26}&lt;={стл.10}-{стл.18}]</t>
  </si>
  <si>
    <t>Ф.F2w разд.1 стр.102 : [{стл.26}&lt;={стл.10}-{стл.18}]</t>
  </si>
  <si>
    <t>Ф.F2w разд.1 стр.103 : [{стл.26}&lt;={стл.10}-{стл.18}]</t>
  </si>
  <si>
    <t>Ф.F2w разд.1 стр.104 : [{стл.26}&lt;={стл.10}-{стл.18}]</t>
  </si>
  <si>
    <t>Ф.F2w разд.1 стр.105 : [{стл.26}&lt;={стл.10}-{стл.18}]</t>
  </si>
  <si>
    <t>Ф.F2w разд.1 стр.106 : [{стл.26}&lt;={стл.10}-{стл.18}]</t>
  </si>
  <si>
    <t>Ф.F2w разд.1 стр.107 : [{стл.26}&lt;={стл.10}-{стл.18}]</t>
  </si>
  <si>
    <t>Ф.F2w разд.1 стр.108 : [{стл.26}&lt;={стл.10}-{стл.18}]</t>
  </si>
  <si>
    <t>Ф.F2w разд.1 стр.109 : [{стл.26}&lt;={стл.10}-{стл.18}]</t>
  </si>
  <si>
    <t>Ф.F2w разд.1 стр.11 : [{стл.26}&lt;={стл.10}-{стл.18}]</t>
  </si>
  <si>
    <t>Ф.F2w разд.1 стр.110 : [{стл.26}&lt;={стл.10}-{стл.18}]</t>
  </si>
  <si>
    <t>Ф.F2w разд.1 стр.111 : [{стл.26}&lt;={стл.10}-{стл.18}]</t>
  </si>
  <si>
    <t>Ф.F2w разд.1 стр.112 : [{стл.26}&lt;={стл.10}-{стл.18}]</t>
  </si>
  <si>
    <t>Ф.F2w разд.1 стр.113 : [{стл.26}&lt;={стл.10}-{стл.18}]</t>
  </si>
  <si>
    <t>Ф.F2w разд.1 стр.114 : [{стл.26}&lt;={стл.10}-{стл.18}]</t>
  </si>
  <si>
    <t>Ф.F2w разд.1 стр.115 : [{стл.26}&lt;={стл.10}-{стл.18}]</t>
  </si>
  <si>
    <t>Ф.F2w разд.1 стр.116 : [{стл.26}&lt;={стл.10}-{стл.18}]</t>
  </si>
  <si>
    <t>Ф.F2w разд.1 стр.117 : [{стл.26}&lt;={стл.10}-{стл.18}]</t>
  </si>
  <si>
    <t>Ф.F2w разд.1 стр.118 : [{стл.26}&lt;={стл.10}-{стл.18}]</t>
  </si>
  <si>
    <t>Ф.F2w разд.1 стр.119 : [{стл.26}&lt;={стл.10}-{стл.18}]</t>
  </si>
  <si>
    <t>Ф.F2w разд.1 стр.12 : [{стл.26}&lt;={стл.10}-{стл.18}]</t>
  </si>
  <si>
    <t>Ф.F2w разд.1 стр.120 : [{стл.26}&lt;={стл.10}-{стл.18}]</t>
  </si>
  <si>
    <t>Ф.F2w разд.1 стр.121 : [{стл.26}&lt;={стл.10}-{стл.18}]</t>
  </si>
  <si>
    <t>Ф.F2w разд.1 стр.122 : [{стл.26}&lt;={стл.10}-{стл.18}]</t>
  </si>
  <si>
    <t>Ф.F2w разд.1 стр.123 : [{стл.26}&lt;={стл.10}-{стл.18}]</t>
  </si>
  <si>
    <t>Ф.F2w разд.1 стр.124 : [{стл.26}&lt;={стл.10}-{стл.18}]</t>
  </si>
  <si>
    <t>Ф.F2w разд.1 стр.125 : [{стл.26}&lt;={стл.10}-{стл.18}]</t>
  </si>
  <si>
    <t>Ф.F2w разд.1 стр.126 : [{стл.26}&lt;={стл.10}-{стл.18}]</t>
  </si>
  <si>
    <t>Ф.F2w разд.1 стр.127 : [{стл.26}&lt;={стл.10}-{стл.18}]</t>
  </si>
  <si>
    <t>Ф.F2w разд.1 стр.128 : [{стл.26}&lt;={стл.10}-{стл.18}]</t>
  </si>
  <si>
    <t>Ф.F2w разд.1 стр.129 : [{стл.26}&lt;={стл.10}-{стл.18}]</t>
  </si>
  <si>
    <t>Ф.F2w разд.1 стр.13 : [{стл.26}&lt;={стл.10}-{стл.18}]</t>
  </si>
  <si>
    <t>Ф.F2w разд.1 стр.130 : [{стл.26}&lt;={стл.10}-{стл.18}]</t>
  </si>
  <si>
    <t>Ф.F2w разд.1 стр.131 : [{стл.26}&lt;={стл.10}-{стл.18}]</t>
  </si>
  <si>
    <t>Ф.F2w разд.1 стр.132 : [{стл.26}&lt;={стл.10}-{стл.18}]</t>
  </si>
  <si>
    <t>Ф.F2w разд.1 стр.133 : [{стл.26}&lt;={стл.10}-{стл.18}]</t>
  </si>
  <si>
    <t>Ф.F2w разд.1 стр.134 : [{стл.26}&lt;={стл.10}-{стл.18}]</t>
  </si>
  <si>
    <t>Ф.F2w разд.1 стр.135 : [{стл.26}&lt;={стл.10}-{стл.18}]</t>
  </si>
  <si>
    <t>Ф.F2w разд.1 стр.136 : [{стл.26}&lt;={стл.10}-{стл.18}]</t>
  </si>
  <si>
    <t>Ф.F2w разд.1 стр.137 : [{стл.26}&lt;={стл.10}-{стл.18}]</t>
  </si>
  <si>
    <t>Ф.F2w разд.1 стр.138 : [{стл.26}&lt;={стл.10}-{стл.18}]</t>
  </si>
  <si>
    <t>Ф.F2w разд.1 стр.139 : [{стл.26}&lt;={стл.10}-{стл.18}]</t>
  </si>
  <si>
    <t>Ф.F2w разд.1 стр.14 : [{стл.26}&lt;={стл.10}-{стл.18}]</t>
  </si>
  <si>
    <t>Ф.F2w разд.1 стр.140 : [{стл.26}&lt;={стл.10}-{стл.18}]</t>
  </si>
  <si>
    <t>Ф.F2w разд.1 стр.141 : [{стл.26}&lt;={стл.10}-{стл.18}]</t>
  </si>
  <si>
    <t>Ф.F2w разд.1 стр.142 : [{стл.26}&lt;={стл.10}-{стл.18}]</t>
  </si>
  <si>
    <t>Ф.F2w разд.1 стр.143 : [{стл.26}&lt;={стл.10}-{стл.18}]</t>
  </si>
  <si>
    <t>Ф.F2w разд.1 стр.144 : [{стл.26}&lt;={стл.10}-{стл.18}]</t>
  </si>
  <si>
    <t>Ф.F2w разд.1 стр.145 : [{стл.26}&lt;={стл.10}-{стл.18}]</t>
  </si>
  <si>
    <t>Ф.F2w разд.1 стр.146 : [{стл.26}&lt;={стл.10}-{стл.18}]</t>
  </si>
  <si>
    <t>Ф.F2w разд.1 стр.147 : [{стл.26}&lt;={стл.10}-{стл.18}]</t>
  </si>
  <si>
    <t>Ф.F2w разд.1 стр.148 : [{стл.26}&lt;={стл.10}-{стл.18}]</t>
  </si>
  <si>
    <t>Ф.F2w разд.1 стр.149 : [{стл.26}&lt;={стл.10}-{стл.18}]</t>
  </si>
  <si>
    <t>Ф.F2w разд.1 стр.15 : [{стл.26}&lt;={стл.10}-{стл.18}]</t>
  </si>
  <si>
    <t>Ф.F2w разд.1 стр.150 : [{стл.26}&lt;={стл.10}-{стл.18}]</t>
  </si>
  <si>
    <t>Ф.F2w разд.1 стр.151 : [{стл.26}&lt;={стл.10}-{стл.18}]</t>
  </si>
  <si>
    <t>Ф.F2w разд.1 стр.152 : [{стл.26}&lt;={стл.10}-{стл.18}]</t>
  </si>
  <si>
    <t>Ф.F2w разд.1 стр.153 : [{стл.26}&lt;={стл.10}-{стл.18}]</t>
  </si>
  <si>
    <t>Ф.F2w разд.1 стр.154 : [{стл.26}&lt;={стл.10}-{стл.18}]</t>
  </si>
  <si>
    <t>Ф.F2w разд.1 стр.155 : [{стл.26}&lt;={стл.10}-{стл.18}]</t>
  </si>
  <si>
    <t>Ф.F2w разд.1 стр.156 : [{стл.26}&lt;={стл.10}-{стл.18}]</t>
  </si>
  <si>
    <t>Ф.F2w разд.1 стр.157 : [{стл.26}&lt;={стл.10}-{стл.18}]</t>
  </si>
  <si>
    <t>Ф.F2w разд.1 стр.158 : [{стл.26}&lt;={стл.10}-{стл.18}]</t>
  </si>
  <si>
    <t>Ф.F2w разд.1 стр.159 : [{стл.26}&lt;={стл.10}-{стл.18}]</t>
  </si>
  <si>
    <t>Ф.F2w разд.1 стр.16 : [{стл.26}&lt;={стл.10}-{стл.18}]</t>
  </si>
  <si>
    <t>Ф.F2w разд.1 стр.160 : [{стл.26}&lt;={стл.10}-{стл.18}]</t>
  </si>
  <si>
    <t>Ф.F2w разд.1 стр.161 : [{стл.26}&lt;={стл.10}-{стл.18}]</t>
  </si>
  <si>
    <t>Ф.F2w разд.1 стр.162 : [{стл.26}&lt;={стл.10}-{стл.18}]</t>
  </si>
  <si>
    <t>Ф.F2w разд.1 стр.163 : [{стл.26}&lt;={стл.10}-{стл.18}]</t>
  </si>
  <si>
    <t>Ф.F2w разд.1 стр.164 : [{стл.26}&lt;={стл.10}-{стл.18}]</t>
  </si>
  <si>
    <t>Ф.F2w разд.1 стр.165 : [{стл.26}&lt;={стл.10}-{стл.18}]</t>
  </si>
  <si>
    <t>Ф.F2w разд.1 стр.166 : [{стл.26}&lt;={стл.10}-{стл.18}]</t>
  </si>
  <si>
    <t>Ф.F2w разд.1 стр.167 : [{стл.26}&lt;={стл.10}-{стл.18}]</t>
  </si>
  <si>
    <t>Ф.F2w разд.1 стр.168 : [{стл.26}&lt;={стл.10}-{стл.18}]</t>
  </si>
  <si>
    <t>Ф.F2w разд.1 стр.169 : [{стл.26}&lt;={стл.10}-{стл.18}]</t>
  </si>
  <si>
    <t>Ф.F2w разд.1 стр.17 : [{стл.26}&lt;={стл.10}-{стл.18}]</t>
  </si>
  <si>
    <t>Ф.F2w разд.1 стр.170 : [{стл.26}&lt;={стл.10}-{стл.18}]</t>
  </si>
  <si>
    <t>Ф.F2w разд.1 стр.171 : [{стл.26}&lt;={стл.10}-{стл.18}]</t>
  </si>
  <si>
    <t>Ф.F2w разд.1 стр.172 : [{стл.26}&lt;={стл.10}-{стл.18}]</t>
  </si>
  <si>
    <t>Ф.F2w разд.1 стр.173 : [{стл.26}&lt;={стл.10}-{стл.18}]</t>
  </si>
  <si>
    <t>Ф.F2w разд.1 стр.174 : [{стл.26}&lt;={стл.10}-{стл.18}]</t>
  </si>
  <si>
    <t>Ф.F2w разд.1 стр.175 : [{стл.26}&lt;={стл.10}-{стл.18}]</t>
  </si>
  <si>
    <t>Ф.F2w разд.1 стр.176 : [{стл.26}&lt;={стл.10}-{стл.18}]</t>
  </si>
  <si>
    <t>Ф.F2w разд.1 стр.177 : [{стл.26}&lt;={стл.10}-{стл.18}]</t>
  </si>
  <si>
    <t>Ф.F2w разд.1 стр.178 : [{стл.26}&lt;={стл.10}-{стл.18}]</t>
  </si>
  <si>
    <t>Ф.F2w разд.1 стр.179 : [{стл.26}&lt;={стл.10}-{стл.18}]</t>
  </si>
  <si>
    <t>Ф.F2w разд.1 стр.18 : [{стл.26}&lt;={стл.10}-{стл.18}]</t>
  </si>
  <si>
    <t>Ф.F2w разд.1 стр.180 : [{стл.26}&lt;={стл.10}-{стл.18}]</t>
  </si>
  <si>
    <t>Ф.F2w разд.1 стр.181 : [{стл.26}&lt;={стл.10}-{стл.18}]</t>
  </si>
  <si>
    <t>Ф.F2w разд.1 стр.182 : [{стл.26}&lt;={стл.10}-{стл.18}]</t>
  </si>
  <si>
    <t>Ф.F2w разд.1 стр.183 : [{стл.26}&lt;={стл.10}-{стл.18}]</t>
  </si>
  <si>
    <t>Ф.F2w разд.1 стр.184 : [{стл.26}&lt;={стл.10}-{стл.18}]</t>
  </si>
  <si>
    <t>Ф.F2w разд.1 стр.185 : [{стл.26}&lt;={стл.10}-{стл.18}]</t>
  </si>
  <si>
    <t>Ф.F2w разд.1 стр.186 : [{стл.26}&lt;={стл.10}-{стл.18}]</t>
  </si>
  <si>
    <t>Ф.F2w разд.1 стр.187 : [{стл.26}&lt;={стл.10}-{стл.18}]</t>
  </si>
  <si>
    <t>Ф.F2w разд.1 стр.188 : [{стл.26}&lt;={стл.10}-{стл.18}]</t>
  </si>
  <si>
    <t>Ф.F2w разд.1 стр.189 : [{стл.26}&lt;={стл.10}-{стл.18}]</t>
  </si>
  <si>
    <t>Ф.F2w разд.1 стр.19 : [{стл.26}&lt;={стл.10}-{стл.18}]</t>
  </si>
  <si>
    <t>Ф.F2w разд.1 стр.190 : [{стл.26}&lt;={стл.10}-{стл.18}]</t>
  </si>
  <si>
    <t>Ф.F2w разд.1 стр.191 : [{стл.26}&lt;={стл.10}-{стл.18}]</t>
  </si>
  <si>
    <t>Ф.F2w разд.1 стр.192 : [{стл.26}&lt;={стл.10}-{стл.18}]</t>
  </si>
  <si>
    <t>Ф.F2w разд.1 стр.193 : [{стл.26}&lt;={стл.10}-{стл.18}]</t>
  </si>
  <si>
    <t>Ф.F2w разд.1 стр.194 : [{стл.26}&lt;={стл.10}-{стл.18}]</t>
  </si>
  <si>
    <t>Ф.F2w разд.1 стр.195 : [{стл.26}&lt;={стл.10}-{стл.18}]</t>
  </si>
  <si>
    <t>Ф.F2w разд.1 стр.196 : [{стл.26}&lt;={стл.10}-{стл.18}]</t>
  </si>
  <si>
    <t>Ф.F2w разд.1 стр.197 : [{стл.26}&lt;={стл.10}-{стл.18}]</t>
  </si>
  <si>
    <t>Ф.F2w разд.1 стр.198 : [{стл.26}&lt;={стл.10}-{стл.18}]</t>
  </si>
  <si>
    <t>Ф.F2w разд.1 стр.199 : [{стл.26}&lt;={стл.10}-{стл.18}]</t>
  </si>
  <si>
    <t>Ф.F2w разд.1 стр.2 : [{стл.26}&lt;={стл.10}-{стл.18}]</t>
  </si>
  <si>
    <t>Ф.F2w разд.1 стр.20 : [{стл.26}&lt;={стл.10}-{стл.18}]</t>
  </si>
  <si>
    <t>Ф.F2w разд.1 стр.200 : [{стл.26}&lt;={стл.10}-{стл.18}]</t>
  </si>
  <si>
    <t>Ф.F2w разд.1 стр.201 : [{стл.26}&lt;={стл.10}-{стл.18}]</t>
  </si>
  <si>
    <t>Ф.F2w разд.1 стр.202 : [{стл.26}&lt;={стл.10}-{стл.18}]</t>
  </si>
  <si>
    <t>Ф.F2w разд.1 стр.203 : [{стл.26}&lt;={стл.10}-{стл.18}]</t>
  </si>
  <si>
    <t>Ф.F2w разд.1 стр.204 : [{стл.26}&lt;={стл.10}-{стл.18}]</t>
  </si>
  <si>
    <t>Ф.F2w разд.1 стр.205 : [{стл.26}&lt;={стл.10}-{стл.18}]</t>
  </si>
  <si>
    <t>Ф.F2w разд.1 стр.206 : [{стл.26}&lt;={стл.10}-{стл.18}]</t>
  </si>
  <si>
    <t>Ф.F2w разд.1 стр.207 : [{стл.26}&lt;={стл.10}-{стл.18}]</t>
  </si>
  <si>
    <t>Ф.F2w разд.1 стр.208 : [{стл.26}&lt;={стл.10}-{стл.18}]</t>
  </si>
  <si>
    <t>Ф.F2w разд.1 стр.209 : [{стл.26}&lt;={стл.10}-{стл.18}]</t>
  </si>
  <si>
    <t>Ф.F2w разд.1 стр.21 : [{стл.26}&lt;={стл.10}-{стл.18}]</t>
  </si>
  <si>
    <t>Ф.F2w разд.1 стр.210 : [{стл.26}&lt;={стл.10}-{стл.18}]</t>
  </si>
  <si>
    <t>Ф.F2w разд.1 стр.211 : [{стл.26}&lt;={стл.10}-{стл.18}]</t>
  </si>
  <si>
    <t>Ф.F2w разд.1 стр.212 : [{стл.26}&lt;={стл.10}-{стл.18}]</t>
  </si>
  <si>
    <t>Ф.F2w разд.1 стр.213 : [{стл.26}&lt;={стл.10}-{стл.18}]</t>
  </si>
  <si>
    <t>Ф.F2w разд.1 стр.214 : [{стл.26}&lt;={стл.10}-{стл.18}]</t>
  </si>
  <si>
    <t>Ф.F2w разд.1 стр.215 : [{стл.26}&lt;={стл.10}-{стл.18}]</t>
  </si>
  <si>
    <t>Ф.F2w разд.1 стр.216 : [{стл.26}&lt;={стл.10}-{стл.18}]</t>
  </si>
  <si>
    <t>Ф.F2w разд.1 стр.217 : [{стл.26}&lt;={стл.10}-{стл.18}]</t>
  </si>
  <si>
    <t>Ф.F2w разд.1 стр.218 : [{стл.26}&lt;={стл.10}-{стл.18}]</t>
  </si>
  <si>
    <t>Ф.F2w разд.1 стр.219 : [{стл.26}&lt;={стл.10}-{стл.18}]</t>
  </si>
  <si>
    <t>Ф.F2w разд.1 стр.22 : [{стл.26}&lt;={стл.10}-{стл.18}]</t>
  </si>
  <si>
    <t>Ф.F2w разд.1 стр.220 : [{стл.26}&lt;={стл.10}-{стл.18}]</t>
  </si>
  <si>
    <t>Ф.F2w разд.1 стр.221 : [{стл.26}&lt;={стл.10}-{стл.18}]</t>
  </si>
  <si>
    <t>Ф.F2w разд.1 стр.222 : [{стл.26}&lt;={стл.10}-{стл.18}]</t>
  </si>
  <si>
    <t>Ф.F2w разд.1 стр.223 : [{стл.26}&lt;={стл.10}-{стл.18}]</t>
  </si>
  <si>
    <t>Ф.F2w разд.1 стр.224 : [{стл.26}&lt;={стл.10}-{стл.18}]</t>
  </si>
  <si>
    <t>Ф.F2w разд.1 стр.225 : [{стл.26}&lt;={стл.10}-{стл.18}]</t>
  </si>
  <si>
    <t>Ф.F2w разд.1 стр.226 : [{стл.26}&lt;={стл.10}-{стл.18}]</t>
  </si>
  <si>
    <t>Ф.F2w разд.1 стр.227 : [{стл.26}&lt;={стл.10}-{стл.18}]</t>
  </si>
  <si>
    <t>Ф.F2w разд.1 стр.228 : [{стл.26}&lt;={стл.10}-{стл.18}]</t>
  </si>
  <si>
    <t>Ф.F2w разд.1 стр.229 : [{стл.26}&lt;={стл.10}-{стл.18}]</t>
  </si>
  <si>
    <t>Ф.F2w разд.1 стр.23 : [{стл.26}&lt;={стл.10}-{стл.18}]</t>
  </si>
  <si>
    <t>Ф.F2w разд.1 стр.230 : [{стл.26}&lt;={стл.10}-{стл.18}]</t>
  </si>
  <si>
    <t>Ф.F2w разд.1 стр.231 : [{стл.26}&lt;={стл.10}-{стл.18}]</t>
  </si>
  <si>
    <t>Ф.F2w разд.1 стр.232 : [{стл.26}&lt;={стл.10}-{стл.18}]</t>
  </si>
  <si>
    <t>Ф.F2w разд.1 стр.233 : [{стл.26}&lt;={стл.10}-{стл.18}]</t>
  </si>
  <si>
    <t>Ф.F2w разд.1 стр.234 : [{стл.26}&lt;={стл.10}-{стл.18}]</t>
  </si>
  <si>
    <t>Ф.F2w разд.1 стр.235 : [{стл.26}&lt;={стл.10}-{стл.18}]</t>
  </si>
  <si>
    <t>Ф.F2w разд.1 стр.236 : [{стл.26}&lt;={стл.10}-{стл.18}]</t>
  </si>
  <si>
    <t>Ф.F2w разд.1 стр.237 : [{стл.26}&lt;={стл.10}-{стл.18}]</t>
  </si>
  <si>
    <t>Ф.F2w разд.1 стр.238 : [{стл.26}&lt;={стл.10}-{стл.18}]</t>
  </si>
  <si>
    <t>Ф.F2w разд.1 стр.239 : [{стл.26}&lt;={стл.10}-{стл.18}]</t>
  </si>
  <si>
    <t>Ф.F2w разд.1 стр.24 : [{стл.26}&lt;={стл.10}-{стл.18}]</t>
  </si>
  <si>
    <t>Ф.F2w разд.1 стр.240 : [{стл.26}&lt;={стл.10}-{стл.18}]</t>
  </si>
  <si>
    <t>Ф.F2w разд.1 стр.241 : [{стл.26}&lt;={стл.10}-{стл.18}]</t>
  </si>
  <si>
    <t>Ф.F2w разд.1 стр.242 : [{стл.26}&lt;={стл.10}-{стл.18}]</t>
  </si>
  <si>
    <t>Ф.F2w разд.1 стр.243 : [{стл.26}&lt;={стл.10}-{стл.18}]</t>
  </si>
  <si>
    <t>Ф.F2w разд.1 стр.244 : [{стл.26}&lt;={стл.10}-{стл.18}]</t>
  </si>
  <si>
    <t>Ф.F2w разд.1 стр.245 : [{стл.26}&lt;={стл.10}-{стл.18}]</t>
  </si>
  <si>
    <t>Ф.F2w разд.1 стр.246 : [{стл.26}&lt;={стл.10}-{стл.18}]</t>
  </si>
  <si>
    <t>Ф.F2w разд.1 стр.247 : [{стл.26}&lt;={стл.10}-{стл.18}]</t>
  </si>
  <si>
    <t>Ф.F2w разд.1 стр.248 : [{стл.26}&lt;={стл.10}-{стл.18}]</t>
  </si>
  <si>
    <t>Ф.F2w разд.1 стр.249 : [{стл.26}&lt;={стл.10}-{стл.18}]</t>
  </si>
  <si>
    <t>Ф.F2w разд.1 стр.25 : [{стл.26}&lt;={стл.10}-{стл.18}]</t>
  </si>
  <si>
    <t>Ф.F2w разд.1 стр.250 : [{стл.26}&lt;={стл.10}-{стл.18}]</t>
  </si>
  <si>
    <t>Ф.F2w разд.1 стр.251 : [{стл.26}&lt;={стл.10}-{стл.18}]</t>
  </si>
  <si>
    <t>Ф.F2w разд.1 стр.252 : [{стл.26}&lt;={стл.10}-{стл.18}]</t>
  </si>
  <si>
    <t>Ф.F2w разд.1 стр.253 : [{стл.26}&lt;={стл.10}-{стл.18}]</t>
  </si>
  <si>
    <t>Ф.F2w разд.1 стр.254 : [{стл.26}&lt;={стл.10}-{стл.18}]</t>
  </si>
  <si>
    <t>Ф.F2w разд.1 стр.26 : [{стл.26}&lt;={стл.10}-{стл.18}]</t>
  </si>
  <si>
    <t>Ф.F2w разд.1 стр.27 : [{стл.26}&lt;={стл.10}-{стл.18}]</t>
  </si>
  <si>
    <t>Ф.F2w разд.1 стр.28 : [{стл.26}&lt;={стл.10}-{стл.18}]</t>
  </si>
  <si>
    <t>Ф.F2w разд.1 стр.29 : [{стл.26}&lt;={стл.10}-{стл.18}]</t>
  </si>
  <si>
    <t>Ф.F2w разд.1 стр.3 : [{стл.26}&lt;={стл.10}-{стл.18}]</t>
  </si>
  <si>
    <t>Ф.F2w разд.1 стр.30 : [{стл.26}&lt;={стл.10}-{стл.18}]</t>
  </si>
  <si>
    <t>Ф.F2w разд.1 стр.31 : [{стл.26}&lt;={стл.10}-{стл.18}]</t>
  </si>
  <si>
    <t>Ф.F2w разд.1 стр.32 : [{стл.26}&lt;={стл.10}-{стл.18}]</t>
  </si>
  <si>
    <t>Ф.F2w разд.1 стр.33 : [{стл.26}&lt;={стл.10}-{стл.18}]</t>
  </si>
  <si>
    <t>Ф.F2w разд.1 стр.34 : [{стл.26}&lt;={стл.10}-{стл.18}]</t>
  </si>
  <si>
    <t>Ф.F2w разд.1 стр.35 : [{стл.26}&lt;={стл.10}-{стл.18}]</t>
  </si>
  <si>
    <t>Ф.F2w разд.1 стр.36 : [{стл.26}&lt;={стл.10}-{стл.18}]</t>
  </si>
  <si>
    <t>Ф.F2w разд.1 стр.37 : [{стл.26}&lt;={стл.10}-{стл.18}]</t>
  </si>
  <si>
    <t>Ф.F2w разд.1 стр.38 : [{стл.26}&lt;={стл.10}-{стл.18}]</t>
  </si>
  <si>
    <t>Ф.F2w разд.1 стр.39 : [{стл.26}&lt;={стл.10}-{стл.18}]</t>
  </si>
  <si>
    <t>Ф.F2w разд.1 стр.4 : [{стл.26}&lt;={стл.10}-{стл.18}]</t>
  </si>
  <si>
    <t>Ф.F2w разд.1 стр.40 : [{стл.26}&lt;={стл.10}-{стл.18}]</t>
  </si>
  <si>
    <t>Ф.F2w разд.1 стр.41 : [{стл.26}&lt;={стл.10}-{стл.18}]</t>
  </si>
  <si>
    <t>Ф.F2w разд.1 стр.42 : [{стл.26}&lt;={стл.10}-{стл.18}]</t>
  </si>
  <si>
    <t>Ф.F2w разд.1 стр.43 : [{стл.26}&lt;={стл.10}-{стл.18}]</t>
  </si>
  <si>
    <t>Ф.F2w разд.1 стр.44 : [{стл.26}&lt;={стл.10}-{стл.18}]</t>
  </si>
  <si>
    <t>Ф.F2w разд.1 стр.45 : [{стл.26}&lt;={стл.10}-{стл.18}]</t>
  </si>
  <si>
    <t>Ф.F2w разд.1 стр.46 : [{стл.26}&lt;={стл.10}-{стл.18}]</t>
  </si>
  <si>
    <t>Ф.F2w разд.1 стр.47 : [{стл.26}&lt;={стл.10}-{стл.18}]</t>
  </si>
  <si>
    <t>Ф.F2w разд.1 стр.48 : [{стл.26}&lt;={стл.10}-{стл.18}]</t>
  </si>
  <si>
    <t>Ф.F2w разд.1 стр.49 : [{стл.26}&lt;={стл.10}-{стл.18}]</t>
  </si>
  <si>
    <t>Ф.F2w разд.1 стр.5 : [{стл.26}&lt;={стл.10}-{стл.18}]</t>
  </si>
  <si>
    <t>Ф.F2w разд.1 стр.50 : [{стл.26}&lt;={стл.10}-{стл.18}]</t>
  </si>
  <si>
    <t>Ф.F2w разд.1 стр.51 : [{стл.26}&lt;={стл.10}-{стл.18}]</t>
  </si>
  <si>
    <t>Ф.F2w разд.1 стр.52 : [{стл.26}&lt;={стл.10}-{стл.18}]</t>
  </si>
  <si>
    <t>Ф.F2w разд.1 стр.53 : [{стл.26}&lt;={стл.10}-{стл.18}]</t>
  </si>
  <si>
    <t>Ф.F2w разд.1 стр.54 : [{стл.26}&lt;={стл.10}-{стл.18}]</t>
  </si>
  <si>
    <t>Ф.F2w разд.1 стр.55 : [{стл.26}&lt;={стл.10}-{стл.18}]</t>
  </si>
  <si>
    <t>Ф.F2w разд.1 стр.56 : [{стл.26}&lt;={стл.10}-{стл.18}]</t>
  </si>
  <si>
    <t>Ф.F2w разд.1 стр.57 : [{стл.26}&lt;={стл.10}-{стл.18}]</t>
  </si>
  <si>
    <t>Ф.F2w разд.1 стр.58 : [{стл.26}&lt;={стл.10}-{стл.18}]</t>
  </si>
  <si>
    <t>Ф.F2w разд.1 стр.59 : [{стл.26}&lt;={стл.10}-{стл.18}]</t>
  </si>
  <si>
    <t>Ф.F2w разд.1 стр.6 : [{стл.26}&lt;={стл.10}-{стл.18}]</t>
  </si>
  <si>
    <t>Ф.F2w разд.1 стр.60 : [{стл.26}&lt;={стл.10}-{стл.18}]</t>
  </si>
  <si>
    <t>Ф.F2w разд.1 стр.61 : [{стл.26}&lt;={стл.10}-{стл.18}]</t>
  </si>
  <si>
    <t>Ф.F2w разд.1 стр.62 : [{стл.26}&lt;={стл.10}-{стл.18}]</t>
  </si>
  <si>
    <t>Ф.F2w разд.1 стр.63 : [{стл.26}&lt;={стл.10}-{стл.18}]</t>
  </si>
  <si>
    <t>Ф.F2w разд.1 стр.64 : [{стл.26}&lt;={стл.10}-{стл.18}]</t>
  </si>
  <si>
    <t>Ф.F2w разд.1 стр.65 : [{стл.26}&lt;={стл.10}-{стл.18}]</t>
  </si>
  <si>
    <t>Ф.F2w разд.1 стр.66 : [{стл.26}&lt;={стл.10}-{стл.18}]</t>
  </si>
  <si>
    <t>Ф.F2w разд.1 стр.67 : [{стл.26}&lt;={стл.10}-{стл.18}]</t>
  </si>
  <si>
    <t>Ф.F2w разд.1 стр.68 : [{стл.26}&lt;={стл.10}-{стл.18}]</t>
  </si>
  <si>
    <t>Ф.F2w разд.1 стр.69 : [{стл.26}&lt;={стл.10}-{стл.18}]</t>
  </si>
  <si>
    <t>Ф.F2w разд.1 стр.7 : [{стл.26}&lt;={стл.10}-{стл.18}]</t>
  </si>
  <si>
    <t>Ф.F2w разд.1 стр.70 : [{стл.26}&lt;={стл.10}-{стл.18}]</t>
  </si>
  <si>
    <t>Ф.F2w разд.1 стр.71 : [{стл.26}&lt;={стл.10}-{стл.18}]</t>
  </si>
  <si>
    <t>Ф.F2w разд.1 стр.72 : [{стл.26}&lt;={стл.10}-{стл.18}]</t>
  </si>
  <si>
    <t>Ф.F2w разд.1 стр.73 : [{стл.26}&lt;={стл.10}-{стл.18}]</t>
  </si>
  <si>
    <t>Ф.F2w разд.1 стр.74 : [{стл.26}&lt;={стл.10}-{стл.18}]</t>
  </si>
  <si>
    <t>Ф.F2w разд.1 стр.75 : [{стл.26}&lt;={стл.10}-{стл.18}]</t>
  </si>
  <si>
    <t>Ф.F2w разд.1 стр.76 : [{стл.26}&lt;={стл.10}-{стл.18}]</t>
  </si>
  <si>
    <t>Ф.F2w разд.1 стр.77 : [{стл.26}&lt;={стл.10}-{стл.18}]</t>
  </si>
  <si>
    <t>Ф.F2w разд.1 стр.78 : [{стл.26}&lt;={стл.10}-{стл.18}]</t>
  </si>
  <si>
    <t>Ф.F2w разд.1 стр.79 : [{стл.26}&lt;={стл.10}-{стл.18}]</t>
  </si>
  <si>
    <t>Ф.F2w разд.1 стр.8 : [{стл.26}&lt;={стл.10}-{стл.18}]</t>
  </si>
  <si>
    <t>Ф.F2w разд.1 стр.80 : [{стл.26}&lt;={стл.10}-{стл.18}]</t>
  </si>
  <si>
    <t>Ф.F2w разд.1 стр.81 : [{стл.26}&lt;={стл.10}-{стл.18}]</t>
  </si>
  <si>
    <t>Ф.F2w разд.1 стр.82 : [{стл.26}&lt;={стл.10}-{стл.18}]</t>
  </si>
  <si>
    <t>Ф.F2w разд.1 стр.83 : [{стл.26}&lt;={стл.10}-{стл.18}]</t>
  </si>
  <si>
    <t>Ф.F2w разд.1 стр.84 : [{стл.26}&lt;={стл.10}-{стл.18}]</t>
  </si>
  <si>
    <t>Ф.F2w разд.1 стр.85 : [{стл.26}&lt;={стл.10}-{стл.18}]</t>
  </si>
  <si>
    <t>Ф.F2w разд.1 стр.86 : [{стл.26}&lt;={стл.10}-{стл.18}]</t>
  </si>
  <si>
    <t>Ф.F2w разд.1 стр.87 : [{стл.26}&lt;={стл.10}-{стл.18}]</t>
  </si>
  <si>
    <t>Ф.F2w разд.1 стр.88 : [{стл.26}&lt;={стл.10}-{стл.18}]</t>
  </si>
  <si>
    <t>Ф.F2w разд.1 стр.89 : [{стл.26}&lt;={стл.10}-{стл.18}]</t>
  </si>
  <si>
    <t>Ф.F2w разд.1 стр.9 : [{стл.26}&lt;={стл.10}-{стл.18}]</t>
  </si>
  <si>
    <t>Ф.F2w разд.1 стр.90 : [{стл.26}&lt;={стл.10}-{стл.18}]</t>
  </si>
  <si>
    <t>Ф.F2w разд.1 стр.91 : [{стл.26}&lt;={стл.10}-{стл.18}]</t>
  </si>
  <si>
    <t>Ф.F2w разд.1 стр.92 : [{стл.26}&lt;={стл.10}-{стл.18}]</t>
  </si>
  <si>
    <t>Ф.F2w разд.1 стр.93 : [{стл.26}&lt;={стл.10}-{стл.18}]</t>
  </si>
  <si>
    <t>Ф.F2w разд.1 стр.94 : [{стл.26}&lt;={стл.10}-{стл.18}]</t>
  </si>
  <si>
    <t>Ф.F2w разд.1 стр.95 : [{стл.26}&lt;={стл.10}-{стл.18}]</t>
  </si>
  <si>
    <t>Ф.F2w разд.1 стр.96 : [{стл.26}&lt;={стл.10}-{стл.18}]</t>
  </si>
  <si>
    <t>Ф.F2w разд.1 стр.97 : [{стл.26}&lt;={стл.10}-{стл.18}]</t>
  </si>
  <si>
    <t>Ф.F2w разд.1 стр.98 : [{стл.26}&lt;={стл.10}-{стл.18}]</t>
  </si>
  <si>
    <t>Ф.F2w разд.1 стр.99 : [{стл.26}&lt;={стл.10}-{стл.18}]</t>
  </si>
  <si>
    <t>173103</t>
  </si>
  <si>
    <t>Ф.F2w разд.1 стр.153 : [{стл.11}=0]</t>
  </si>
  <si>
    <t>173104</t>
  </si>
  <si>
    <t>Ф.F2w разд.1 стр.100 : [{стл.11}=0]</t>
  </si>
  <si>
    <t>Ф.F2w разд.1 стр.100 : [{стл.12}=0]</t>
  </si>
  <si>
    <t>Ф.F2w разд.1 стр.100 : [{стл.13}=0]</t>
  </si>
  <si>
    <t>173108</t>
  </si>
  <si>
    <t>Ф.F2w разд.1 стр.152 : [{стл.11}=0]</t>
  </si>
  <si>
    <t>173109</t>
  </si>
  <si>
    <t>Ф.F2w разд.1 стр.156 : [{стл.13}=0]</t>
  </si>
  <si>
    <t>Ф.F2w разд.1 стр.156 : [{стл.14}=0]</t>
  </si>
  <si>
    <t>173111</t>
  </si>
  <si>
    <t>Ф.F2w разд.1 стр.243 : [{стл.23}=0]</t>
  </si>
  <si>
    <t>173113</t>
  </si>
  <si>
    <t>Ф.F2w разд.1 стр.164 : [{стл.12}=0]</t>
  </si>
  <si>
    <t>Ф.F2w разд.1 стр.164 : [{стл.13}=0]</t>
  </si>
  <si>
    <t>Ф.F2w разд.1 стр.164 : [{стл.14}=0]</t>
  </si>
  <si>
    <t>173117</t>
  </si>
  <si>
    <t>Ф.F2w разд.1 стр.151 : [{стл.11}=0]</t>
  </si>
  <si>
    <t>173120</t>
  </si>
  <si>
    <t>Ф.F2w разд.1 стр.1 : [{стл.3}={сумма стл.6-10}]</t>
  </si>
  <si>
    <t>Ф.F2w разд.1 стр.10 : [{стл.3}={сумма стл.6-10}]</t>
  </si>
  <si>
    <t>Ф.F2w разд.1 стр.100 : [{стл.3}={сумма стл.6-10}]</t>
  </si>
  <si>
    <t>Ф.F2w разд.1 стр.101 : [{стл.3}={сумма стл.6-10}]</t>
  </si>
  <si>
    <t>Ф.F2w разд.1 стр.102 : [{стл.3}={сумма стл.6-10}]</t>
  </si>
  <si>
    <t>Ф.F2w разд.1 стр.103 : [{стл.3}={сумма стл.6-10}]</t>
  </si>
  <si>
    <t>Ф.F2w разд.1 стр.104 : [{стл.3}={сумма стл.6-10}]</t>
  </si>
  <si>
    <t>Ф.F2w разд.1 стр.105 : [{стл.3}={сумма стл.6-10}]</t>
  </si>
  <si>
    <t>Ф.F2w разд.1 стр.106 : [{стл.3}={сумма стл.6-10}]</t>
  </si>
  <si>
    <t>Ф.F2w разд.1 стр.107 : [{стл.3}={сумма стл.6-10}]</t>
  </si>
  <si>
    <t>Ф.F2w разд.1 стр.108 : [{стл.3}={сумма стл.6-10}]</t>
  </si>
  <si>
    <t>Ф.F2w разд.1 стр.109 : [{стл.3}={сумма стл.6-10}]</t>
  </si>
  <si>
    <t>Ф.F2w разд.1 стр.11 : [{стл.3}={сумма стл.6-10}]</t>
  </si>
  <si>
    <t>Ф.F2w разд.1 стр.110 : [{стл.3}={сумма стл.6-10}]</t>
  </si>
  <si>
    <t>Ф.F2w разд.1 стр.111 : [{стл.3}={сумма стл.6-10}]</t>
  </si>
  <si>
    <t>Ф.F2w разд.1 стр.112 : [{стл.3}={сумма стл.6-10}]</t>
  </si>
  <si>
    <t>Ф.F2w разд.1 стр.113 : [{стл.3}={сумма стл.6-10}]</t>
  </si>
  <si>
    <t>Ф.F2w разд.1 стр.114 : [{стл.3}={сумма стл.6-10}]</t>
  </si>
  <si>
    <t>Ф.F2w разд.1 стр.115 : [{стл.3}={сумма стл.6-10}]</t>
  </si>
  <si>
    <t>Ф.F2w разд.1 стр.116 : [{стл.3}={сумма стл.6-10}]</t>
  </si>
  <si>
    <t>Ф.F2w разд.1 стр.117 : [{стл.3}={сумма стл.6-10}]</t>
  </si>
  <si>
    <t>Ф.F2w разд.1 стр.118 : [{стл.3}={сумма стл.6-10}]</t>
  </si>
  <si>
    <t>Ф.F2w разд.1 стр.119 : [{стл.3}={сумма стл.6-10}]</t>
  </si>
  <si>
    <t>Ф.F2w разд.1 стр.12 : [{стл.3}={сумма стл.6-10}]</t>
  </si>
  <si>
    <t>Ф.F2w разд.1 стр.120 : [{стл.3}={сумма стл.6-10}]</t>
  </si>
  <si>
    <t>Ф.F2w разд.1 стр.121 : [{стл.3}={сумма стл.6-10}]</t>
  </si>
  <si>
    <t>Ф.F2w разд.1 стр.122 : [{стл.3}={сумма стл.6-10}]</t>
  </si>
  <si>
    <t>Ф.F2w разд.1 стр.123 : [{стл.3}={сумма стл.6-10}]</t>
  </si>
  <si>
    <t>Ф.F2w разд.1 стр.124 : [{стл.3}={сумма стл.6-10}]</t>
  </si>
  <si>
    <t>Ф.F2w разд.1 стр.125 : [{стл.3}={сумма стл.6-10}]</t>
  </si>
  <si>
    <t>Ф.F2w разд.1 стр.126 : [{стл.3}={сумма стл.6-10}]</t>
  </si>
  <si>
    <t>Ф.F2w разд.1 стр.127 : [{стл.3}={сумма стл.6-10}]</t>
  </si>
  <si>
    <t>Ф.F2w разд.1 стр.128 : [{стл.3}={сумма стл.6-10}]</t>
  </si>
  <si>
    <t>Ф.F2w разд.1 стр.129 : [{стл.3}={сумма стл.6-10}]</t>
  </si>
  <si>
    <t>Ф.F2w разд.1 стр.13 : [{стл.3}={сумма стл.6-10}]</t>
  </si>
  <si>
    <t>Ф.F2w разд.1 стр.130 : [{стл.3}={сумма стл.6-10}]</t>
  </si>
  <si>
    <t>Ф.F2w разд.1 стр.131 : [{стл.3}={сумма стл.6-10}]</t>
  </si>
  <si>
    <t>Ф.F2w разд.1 стр.132 : [{стл.3}={сумма стл.6-10}]</t>
  </si>
  <si>
    <t>Ф.F2w разд.1 стр.133 : [{стл.3}={сумма стл.6-10}]</t>
  </si>
  <si>
    <t>Ф.F2w разд.1 стр.134 : [{стл.3}={сумма стл.6-10}]</t>
  </si>
  <si>
    <t>Ф.F2w разд.1 стр.135 : [{стл.3}={сумма стл.6-10}]</t>
  </si>
  <si>
    <t>Ф.F2w разд.1 стр.136 : [{стл.3}={сумма стл.6-10}]</t>
  </si>
  <si>
    <t>Ф.F2w разд.1 стр.137 : [{стл.3}={сумма стл.6-10}]</t>
  </si>
  <si>
    <t>Ф.F2w разд.1 стр.138 : [{стл.3}={сумма стл.6-10}]</t>
  </si>
  <si>
    <t>Ф.F2w разд.1 стр.139 : [{стл.3}={сумма стл.6-10}]</t>
  </si>
  <si>
    <t>Ф.F2w разд.1 стр.14 : [{стл.3}={сумма стл.6-10}]</t>
  </si>
  <si>
    <t>Ф.F2w разд.1 стр.140 : [{стл.3}={сумма стл.6-10}]</t>
  </si>
  <si>
    <t>Ф.F2w разд.1 стр.141 : [{стл.3}={сумма стл.6-10}]</t>
  </si>
  <si>
    <t>Ф.F2w разд.1 стр.142 : [{стл.3}={сумма стл.6-10}]</t>
  </si>
  <si>
    <t>Ф.F2w разд.1 стр.143 : [{стл.3}={сумма стл.6-10}]</t>
  </si>
  <si>
    <t>Ф.F2w разд.1 стр.144 : [{стл.3}={сумма стл.6-10}]</t>
  </si>
  <si>
    <t>Ф.F2w разд.1 стр.145 : [{стл.3}={сумма стл.6-10}]</t>
  </si>
  <si>
    <t>Ф.F2w разд.1 стр.146 : [{стл.3}={сумма стл.6-10}]</t>
  </si>
  <si>
    <t>Ф.F2w разд.1 стр.147 : [{стл.3}={сумма стл.6-10}]</t>
  </si>
  <si>
    <t>Ф.F2w разд.1 стр.148 : [{стл.3}={сумма стл.6-10}]</t>
  </si>
  <si>
    <t>Ф.F2w разд.1 стр.149 : [{стл.3}={сумма стл.6-10}]</t>
  </si>
  <si>
    <t>Ф.F2w разд.1 стр.15 : [{стл.3}={сумма стл.6-10}]</t>
  </si>
  <si>
    <t>Ф.F2w разд.1 стр.150 : [{стл.3}={сумма стл.6-10}]</t>
  </si>
  <si>
    <t>Ф.F2w разд.1 стр.151 : [{стл.3}={сумма стл.6-10}]</t>
  </si>
  <si>
    <t>Ф.F2w разд.1 стр.152 : [{стл.3}={сумма стл.6-10}]</t>
  </si>
  <si>
    <t>Ф.F2w разд.1 стр.153 : [{стл.3}={сумма стл.6-10}]</t>
  </si>
  <si>
    <t>Ф.F2w разд.1 стр.154 : [{стл.3}={сумма стл.6-10}]</t>
  </si>
  <si>
    <t>Ф.F2w разд.1 стр.155 : [{стл.3}={сумма стл.6-10}]</t>
  </si>
  <si>
    <t>Ф.F2w разд.1 стр.156 : [{стл.3}={сумма стл.6-10}]</t>
  </si>
  <si>
    <t>Ф.F2w разд.1 стр.157 : [{стл.3}={сумма стл.6-10}]</t>
  </si>
  <si>
    <t>Ф.F2w разд.1 стр.158 : [{стл.3}={сумма стл.6-10}]</t>
  </si>
  <si>
    <t>Ф.F2w разд.1 стр.159 : [{стл.3}={сумма стл.6-10}]</t>
  </si>
  <si>
    <t>Ф.F2w разд.1 стр.16 : [{стл.3}={сумма стл.6-10}]</t>
  </si>
  <si>
    <t>Ф.F2w разд.1 стр.160 : [{стл.3}={сумма стл.6-10}]</t>
  </si>
  <si>
    <t>Ф.F2w разд.1 стр.161 : [{стл.3}={сумма стл.6-10}]</t>
  </si>
  <si>
    <t>Ф.F2w разд.1 стр.162 : [{стл.3}={сумма стл.6-10}]</t>
  </si>
  <si>
    <t>Ф.F2w разд.1 стр.163 : [{стл.3}={сумма стл.6-10}]</t>
  </si>
  <si>
    <t>Ф.F2w разд.1 стр.164 : [{стл.3}={сумма стл.6-10}]</t>
  </si>
  <si>
    <t>Ф.F2w разд.1 стр.165 : [{стл.3}={сумма стл.6-10}]</t>
  </si>
  <si>
    <t>Ф.F2w разд.1 стр.166 : [{стл.3}={сумма стл.6-10}]</t>
  </si>
  <si>
    <t>Ф.F2w разд.1 стр.167 : [{стл.3}={сумма стл.6-10}]</t>
  </si>
  <si>
    <t>Ф.F2w разд.1 стр.168 : [{стл.3}={сумма стл.6-10}]</t>
  </si>
  <si>
    <t>Ф.F2w разд.1 стр.169 : [{стл.3}={сумма стл.6-10}]</t>
  </si>
  <si>
    <t>Ф.F2w разд.1 стр.17 : [{стл.3}={сумма стл.6-10}]</t>
  </si>
  <si>
    <t>Ф.F2w разд.1 стр.170 : [{стл.3}={сумма стл.6-10}]</t>
  </si>
  <si>
    <t>Ф.F2w разд.1 стр.171 : [{стл.3}={сумма стл.6-10}]</t>
  </si>
  <si>
    <t>Ф.F2w разд.1 стр.172 : [{стл.3}={сумма стл.6-10}]</t>
  </si>
  <si>
    <t>Ф.F2w разд.1 стр.173 : [{стл.3}={сумма стл.6-10}]</t>
  </si>
  <si>
    <t>Ф.F2w разд.1 стр.174 : [{стл.3}={сумма стл.6-10}]</t>
  </si>
  <si>
    <t>Ф.F2w разд.1 стр.175 : [{стл.3}={сумма стл.6-10}]</t>
  </si>
  <si>
    <t>Ф.F2w разд.1 стр.176 : [{стл.3}={сумма стл.6-10}]</t>
  </si>
  <si>
    <t>Ф.F2w разд.1 стр.177 : [{стл.3}={сумма стл.6-10}]</t>
  </si>
  <si>
    <t>Ф.F2w разд.1 стр.178 : [{стл.3}={сумма стл.6-10}]</t>
  </si>
  <si>
    <t>Ф.F2w разд.1 стр.179 : [{стл.3}={сумма стл.6-10}]</t>
  </si>
  <si>
    <t>Ф.F2w разд.1 стр.18 : [{стл.3}={сумма стл.6-10}]</t>
  </si>
  <si>
    <t>Ф.F2w разд.1 стр.180 : [{стл.3}={сумма стл.6-10}]</t>
  </si>
  <si>
    <t>Ф.F2w разд.1 стр.181 : [{стл.3}={сумма стл.6-10}]</t>
  </si>
  <si>
    <t>Ф.F2w разд.1 стр.182 : [{стл.3}={сумма стл.6-10}]</t>
  </si>
  <si>
    <t>Ф.F2w разд.1 стр.183 : [{стл.3}={сумма стл.6-10}]</t>
  </si>
  <si>
    <t>Ф.F2w разд.1 стр.184 : [{стл.3}={сумма стл.6-10}]</t>
  </si>
  <si>
    <t>Ф.F2w разд.1 стр.185 : [{стл.3}={сумма стл.6-10}]</t>
  </si>
  <si>
    <t>Ф.F2w разд.1 стр.186 : [{стл.3}={сумма стл.6-10}]</t>
  </si>
  <si>
    <t>Ф.F2w разд.1 стр.187 : [{стл.3}={сумма стл.6-10}]</t>
  </si>
  <si>
    <t>Ф.F2w разд.1 стр.188 : [{стл.3}={сумма стл.6-10}]</t>
  </si>
  <si>
    <t>Ф.F2w разд.1 стр.189 : [{стл.3}={сумма стл.6-10}]</t>
  </si>
  <si>
    <t>Ф.F2w разд.1 стр.19 : [{стл.3}={сумма стл.6-10}]</t>
  </si>
  <si>
    <t>Ф.F2w разд.1 стр.190 : [{стл.3}={сумма стл.6-10}]</t>
  </si>
  <si>
    <t>Ф.F2w разд.1 стр.191 : [{стл.3}={сумма стл.6-10}]</t>
  </si>
  <si>
    <t>Ф.F2w разд.1 стр.192 : [{стл.3}={сумма стл.6-10}]</t>
  </si>
  <si>
    <t>Ф.F2w разд.1 стр.193 : [{стл.3}={сумма стл.6-10}]</t>
  </si>
  <si>
    <t>Ф.F2w разд.1 стр.194 : [{стл.3}={сумма стл.6-10}]</t>
  </si>
  <si>
    <t>Ф.F2w разд.1 стр.195 : [{стл.3}={сумма стл.6-10}]</t>
  </si>
  <si>
    <t>Ф.F2w разд.1 стр.196 : [{стл.3}={сумма стл.6-10}]</t>
  </si>
  <si>
    <t>Ф.F2w разд.1 стр.197 : [{стл.3}={сумма стл.6-10}]</t>
  </si>
  <si>
    <t>Ф.F2w разд.1 стр.198 : [{стл.3}={сумма стл.6-10}]</t>
  </si>
  <si>
    <t>Ф.F2w разд.1 стр.199 : [{стл.3}={сумма стл.6-10}]</t>
  </si>
  <si>
    <t>Ф.F2w разд.1 стр.2 : [{стл.3}={сумма стл.6-10}]</t>
  </si>
  <si>
    <t>Ф.F2w разд.1 стр.20 : [{стл.3}={сумма стл.6-10}]</t>
  </si>
  <si>
    <t>Ф.F2w разд.1 стр.200 : [{стл.3}={сумма стл.6-10}]</t>
  </si>
  <si>
    <t>Ф.F2w разд.1 стр.201 : [{стл.3}={сумма стл.6-10}]</t>
  </si>
  <si>
    <t>Ф.F2w разд.1 стр.202 : [{стл.3}={сумма стл.6-10}]</t>
  </si>
  <si>
    <t>Ф.F2w разд.1 стр.203 : [{стл.3}={сумма стл.6-10}]</t>
  </si>
  <si>
    <t>Ф.F2w разд.1 стр.204 : [{стл.3}={сумма стл.6-10}]</t>
  </si>
  <si>
    <t>Ф.F2w разд.1 стр.205 : [{стл.3}={сумма стл.6-10}]</t>
  </si>
  <si>
    <t>Ф.F2w разд.1 стр.206 : [{стл.3}={сумма стл.6-10}]</t>
  </si>
  <si>
    <t>Ф.F2w разд.1 стр.207 : [{стл.3}={сумма стл.6-10}]</t>
  </si>
  <si>
    <t>Ф.F2w разд.1 стр.208 : [{стл.3}={сумма стл.6-10}]</t>
  </si>
  <si>
    <t>Ф.F2w разд.1 стр.209 : [{стл.3}={сумма стл.6-10}]</t>
  </si>
  <si>
    <t>Ф.F2w разд.1 стр.21 : [{стл.3}={сумма стл.6-10}]</t>
  </si>
  <si>
    <t>Ф.F2w разд.1 стр.210 : [{стл.3}={сумма стл.6-10}]</t>
  </si>
  <si>
    <t>Ф.F2w разд.1 стр.211 : [{стл.3}={сумма стл.6-10}]</t>
  </si>
  <si>
    <t>Ф.F2w разд.1 стр.212 : [{стл.3}={сумма стл.6-10}]</t>
  </si>
  <si>
    <t>Ф.F2w разд.1 стр.129 : [{стл.4}&lt;={стл.2}]</t>
  </si>
  <si>
    <t>Ф.F2w разд.1 стр.13 : [{стл.4}&lt;={стл.2}]</t>
  </si>
  <si>
    <t>Ф.F2w разд.1 стр.130 : [{стл.4}&lt;={стл.2}]</t>
  </si>
  <si>
    <t>Ф.F2w разд.1 стр.131 : [{стл.4}&lt;={стл.2}]</t>
  </si>
  <si>
    <t>Ф.F2w разд.1 стр.132 : [{стл.4}&lt;={стл.2}]</t>
  </si>
  <si>
    <t>Ф.F2w разд.1 стр.133 : [{стл.4}&lt;={стл.2}]</t>
  </si>
  <si>
    <t>Ф.F2w разд.1 стр.134 : [{стл.4}&lt;={стл.2}]</t>
  </si>
  <si>
    <t>Ф.F2w разд.1 стр.135 : [{стл.4}&lt;={стл.2}]</t>
  </si>
  <si>
    <t>Ф.F2w разд.1 стр.136 : [{стл.4}&lt;={стл.2}]</t>
  </si>
  <si>
    <t>Ф.F2w разд.1 стр.137 : [{стл.4}&lt;={стл.2}]</t>
  </si>
  <si>
    <t>Ф.F2w разд.1 стр.138 : [{стл.4}&lt;={стл.2}]</t>
  </si>
  <si>
    <t>Ф.F2w разд.1 стр.139 : [{стл.4}&lt;={стл.2}]</t>
  </si>
  <si>
    <t>Ф.F2w разд.1 стр.14 : [{стл.4}&lt;={стл.2}]</t>
  </si>
  <si>
    <t>Ф.F2w разд.1 стр.140 : [{стл.4}&lt;={стл.2}]</t>
  </si>
  <si>
    <t>Ф.F2w разд.1 стр.141 : [{стл.4}&lt;={стл.2}]</t>
  </si>
  <si>
    <t>Ф.F2w разд.1 стр.142 : [{стл.4}&lt;={стл.2}]</t>
  </si>
  <si>
    <t>Ф.F2w разд.1 стр.143 : [{стл.4}&lt;={стл.2}]</t>
  </si>
  <si>
    <t>Ф.F2w разд.1 стр.144 : [{стл.4}&lt;={стл.2}]</t>
  </si>
  <si>
    <t>Ф.F2w разд.1 стр.145 : [{стл.4}&lt;={стл.2}]</t>
  </si>
  <si>
    <t>Ф.F2w разд.1 стр.146 : [{стл.4}&lt;={стл.2}]</t>
  </si>
  <si>
    <t>Ф.F2w разд.1 стр.147 : [{стл.4}&lt;={стл.2}]</t>
  </si>
  <si>
    <t>Ф.F2w разд.1 стр.148 : [{стл.4}&lt;={стл.2}]</t>
  </si>
  <si>
    <t>Ф.F2w разд.1 стр.149 : [{стл.4}&lt;={стл.2}]</t>
  </si>
  <si>
    <t>Ф.F2w разд.1 стр.15 : [{стл.4}&lt;={стл.2}]</t>
  </si>
  <si>
    <t>Ф.F2w разд.1 стр.150 : [{стл.4}&lt;={стл.2}]</t>
  </si>
  <si>
    <t>Ф.F2w разд.1 стр.151 : [{стл.4}&lt;={стл.2}]</t>
  </si>
  <si>
    <t>Ф.F2w разд.1 стр.152 : [{стл.4}&lt;={стл.2}]</t>
  </si>
  <si>
    <t>Ф.F2w разд.1 стр.153 : [{стл.4}&lt;={стл.2}]</t>
  </si>
  <si>
    <t>Ф.F2w разд.1 стр.154 : [{стл.4}&lt;={стл.2}]</t>
  </si>
  <si>
    <t>Ф.F2w разд.1 стр.155 : [{стл.4}&lt;={стл.2}]</t>
  </si>
  <si>
    <t>Ф.F2w разд.1 стр.156 : [{стл.4}&lt;={стл.2}]</t>
  </si>
  <si>
    <t>Ф.F2w разд.1 стр.157 : [{стл.4}&lt;={стл.2}]</t>
  </si>
  <si>
    <t>Ф.F2w разд.1 стр.158 : [{стл.4}&lt;={стл.2}]</t>
  </si>
  <si>
    <t>Ф.F2w разд.1 стр.159 : [{стл.4}&lt;={стл.2}]</t>
  </si>
  <si>
    <t>Ф.F2w разд.1 стр.16 : [{стл.4}&lt;={стл.2}]</t>
  </si>
  <si>
    <t>Ф.F2w разд.1 стр.160 : [{стл.4}&lt;={стл.2}]</t>
  </si>
  <si>
    <t>Ф.F2w разд.1 стр.161 : [{стл.4}&lt;={стл.2}]</t>
  </si>
  <si>
    <t>Ф.F2w разд.1 стр.162 : [{стл.4}&lt;={стл.2}]</t>
  </si>
  <si>
    <t>Ф.F2w разд.1 стр.163 : [{стл.4}&lt;={стл.2}]</t>
  </si>
  <si>
    <t>Ф.F2w разд.1 стр.164 : [{стл.4}&lt;={стл.2}]</t>
  </si>
  <si>
    <t>Ф.F2w разд.1 стр.165 : [{стл.4}&lt;={стл.2}]</t>
  </si>
  <si>
    <t>Ф.F2w разд.1 стр.166 : [{стл.4}&lt;={стл.2}]</t>
  </si>
  <si>
    <t>Ф.F2w разд.1 стр.167 : [{стл.4}&lt;={стл.2}]</t>
  </si>
  <si>
    <t>Ф.F2w разд.1 стр.168 : [{стл.4}&lt;={стл.2}]</t>
  </si>
  <si>
    <t>Ф.F2w разд.1 стр.169 : [{стл.4}&lt;={стл.2}]</t>
  </si>
  <si>
    <t>Ф.F2w разд.1 стр.17 : [{стл.4}&lt;={стл.2}]</t>
  </si>
  <si>
    <t>Ф.F2w разд.1 стр.170 : [{стл.4}&lt;={стл.2}]</t>
  </si>
  <si>
    <t>Ф.F2w разд.1 стр.171 : [{стл.4}&lt;={стл.2}]</t>
  </si>
  <si>
    <t>Ф.F2w разд.1 стр.172 : [{стл.4}&lt;={стл.2}]</t>
  </si>
  <si>
    <t>Ф.F2w разд.1 стр.173 : [{стл.4}&lt;={стл.2}]</t>
  </si>
  <si>
    <t>Ф.F2w разд.1 стр.174 : [{стл.4}&lt;={стл.2}]</t>
  </si>
  <si>
    <t>Ф.F2w разд.1 стр.175 : [{стл.4}&lt;={стл.2}]</t>
  </si>
  <si>
    <t>Ф.F2w разд.1 стр.176 : [{стл.4}&lt;={стл.2}]</t>
  </si>
  <si>
    <t>Ф.F2w разд.1 стр.177 : [{стл.4}&lt;={стл.2}]</t>
  </si>
  <si>
    <t>Ф.F2w разд.1 стр.178 : [{стл.4}&lt;={стл.2}]</t>
  </si>
  <si>
    <t>Ф.F2w разд.1 стр.179 : [{стл.4}&lt;={стл.2}]</t>
  </si>
  <si>
    <t>Ф.F2w разд.1 стр.18 : [{стл.4}&lt;={стл.2}]</t>
  </si>
  <si>
    <t>Ф.F2w разд.1 стр.180 : [{стл.4}&lt;={стл.2}]</t>
  </si>
  <si>
    <t>Ф.F2w разд.1 стр.181 : [{стл.4}&lt;={стл.2}]</t>
  </si>
  <si>
    <t>Ф.F2w разд.1 стр.182 : [{стл.4}&lt;={стл.2}]</t>
  </si>
  <si>
    <t>Ф.F2w разд.1 стр.183 : [{стл.4}&lt;={стл.2}]</t>
  </si>
  <si>
    <t>Ф.F2w разд.1 стр.184 : [{стл.4}&lt;={стл.2}]</t>
  </si>
  <si>
    <t>Ф.F2w разд.1 стр.185 : [{стл.4}&lt;={стл.2}]</t>
  </si>
  <si>
    <t>Ф.F2w разд.1 стр.186 : [{стл.4}&lt;={стл.2}]</t>
  </si>
  <si>
    <t>Ф.F2w разд.1 стр.187 : [{стл.4}&lt;={стл.2}]</t>
  </si>
  <si>
    <t>Ф.F2w разд.1 стр.188 : [{стл.4}&lt;={стл.2}]</t>
  </si>
  <si>
    <t>Ф.F2w разд.1 стр.189 : [{стл.4}&lt;={стл.2}]</t>
  </si>
  <si>
    <t>Ф.F2w разд.1 стр.19 : [{стл.4}&lt;={стл.2}]</t>
  </si>
  <si>
    <t>Ф.F2w разд.1 стр.190 : [{стл.4}&lt;={стл.2}]</t>
  </si>
  <si>
    <t>Ф.F2w разд.1 стр.191 : [{стл.4}&lt;={стл.2}]</t>
  </si>
  <si>
    <t>Ф.F2w разд.1 стр.192 : [{стл.4}&lt;={стл.2}]</t>
  </si>
  <si>
    <t>Ф.F2w разд.1 стр.193 : [{стл.4}&lt;={стл.2}]</t>
  </si>
  <si>
    <t>Ф.F2w разд.1 стр.194 : [{стл.4}&lt;={стл.2}]</t>
  </si>
  <si>
    <t>Ф.F2w разд.1 стр.195 : [{стл.4}&lt;={стл.2}]</t>
  </si>
  <si>
    <t>Ф.F2w разд.1 стр.196 : [{стл.4}&lt;={стл.2}]</t>
  </si>
  <si>
    <t>Ф.F2w разд.1 стр.197 : [{стл.4}&lt;={стл.2}]</t>
  </si>
  <si>
    <t>Ф.F2w разд.1 стр.198 : [{стл.4}&lt;={стл.2}]</t>
  </si>
  <si>
    <t>Ф.F2w разд.1 стр.199 : [{стл.4}&lt;={стл.2}]</t>
  </si>
  <si>
    <t>Ф.F2w разд.1 стр.2 : [{стл.4}&lt;={стл.2}]</t>
  </si>
  <si>
    <t>Ф.F2w разд.1 стр.20 : [{стл.4}&lt;={стл.2}]</t>
  </si>
  <si>
    <t>Ф.F2w разд.1 стр.200 : [{стл.4}&lt;={стл.2}]</t>
  </si>
  <si>
    <t>Ф.F2w разд.1 стр.201 : [{стл.4}&lt;={стл.2}]</t>
  </si>
  <si>
    <t>Ф.F2w разд.1 стр.202 : [{стл.4}&lt;={стл.2}]</t>
  </si>
  <si>
    <t>Ф.F2w разд.1 стр.203 : [{стл.4}&lt;={стл.2}]</t>
  </si>
  <si>
    <t>Ф.F2w разд.1 стр.204 : [{стл.4}&lt;={стл.2}]</t>
  </si>
  <si>
    <t>Ф.F2w разд.1 стр.205 : [{стл.4}&lt;={стл.2}]</t>
  </si>
  <si>
    <t>Ф.F2w разд.1 стр.206 : [{стл.4}&lt;={стл.2}]</t>
  </si>
  <si>
    <t>Ф.F2w разд.1 стр.207 : [{стл.4}&lt;={стл.2}]</t>
  </si>
  <si>
    <t>Ф.F2w разд.1 стр.208 : [{стл.4}&lt;={стл.2}]</t>
  </si>
  <si>
    <t>Ф.F2w разд.1 стр.209 : [{стл.4}&lt;={стл.2}]</t>
  </si>
  <si>
    <t>Ф.F2w разд.1 стр.21 : [{стл.4}&lt;={стл.2}]</t>
  </si>
  <si>
    <t>Ф.F2w разд.1 стр.210 : [{стл.4}&lt;={стл.2}]</t>
  </si>
  <si>
    <t>Ф.F2w разд.1 стр.211 : [{стл.4}&lt;={стл.2}]</t>
  </si>
  <si>
    <t>Ф.F2w разд.1 стр.212 : [{стл.4}&lt;={стл.2}]</t>
  </si>
  <si>
    <t>Ф.F2w разд.1 стр.213 : [{стл.4}&lt;={стл.2}]</t>
  </si>
  <si>
    <t>Ф.F2w разд.1 стр.214 : [{стл.4}&lt;={стл.2}]</t>
  </si>
  <si>
    <t>Ф.F2w разд.1 стр.215 : [{стл.4}&lt;={стл.2}]</t>
  </si>
  <si>
    <t>Ф.F2w разд.1 стр.216 : [{стл.4}&lt;={стл.2}]</t>
  </si>
  <si>
    <t>Ф.F2w разд.1 стр.217 : [{стл.4}&lt;={стл.2}]</t>
  </si>
  <si>
    <t>Ф.F2w разд.1 стр.218 : [{стл.4}&lt;={стл.2}]</t>
  </si>
  <si>
    <t>Ф.F2w разд.1 стр.219 : [{стл.4}&lt;={стл.2}]</t>
  </si>
  <si>
    <t>Ф.F2w разд.1 стр.22 : [{стл.4}&lt;={стл.2}]</t>
  </si>
  <si>
    <t>Ф.F2w разд.1 стр.220 : [{стл.4}&lt;={стл.2}]</t>
  </si>
  <si>
    <t>Ф.F2w разд.1 стр.221 : [{стл.4}&lt;={стл.2}]</t>
  </si>
  <si>
    <t>Ф.F2w разд.1 стр.222 : [{стл.4}&lt;={стл.2}]</t>
  </si>
  <si>
    <t>Ф.F2w разд.1 стр.223 : [{стл.4}&lt;={стл.2}]</t>
  </si>
  <si>
    <t>Ф.F2w разд.1 стр.224 : [{стл.4}&lt;={стл.2}]</t>
  </si>
  <si>
    <t>Ф.F2w разд.1 стр.225 : [{стл.4}&lt;={стл.2}]</t>
  </si>
  <si>
    <t>Ф.F2w разд.1 стр.226 : [{стл.4}&lt;={стл.2}]</t>
  </si>
  <si>
    <t>Ф.F2w разд.1 стр.227 : [{стл.4}&lt;={стл.2}]</t>
  </si>
  <si>
    <t>Ф.F2w разд.1 стр.228 : [{стл.4}&lt;={стл.2}]</t>
  </si>
  <si>
    <t>Ф.F2w разд.1 стр.229 : [{стл.4}&lt;={стл.2}]</t>
  </si>
  <si>
    <t>Ф.F2w разд.1 стр.23 : [{стл.4}&lt;={стл.2}]</t>
  </si>
  <si>
    <t>Ф.F2w разд.1 стр.230 : [{стл.4}&lt;={стл.2}]</t>
  </si>
  <si>
    <t>Ф.F2w разд.1 стр.231 : [{стл.4}&lt;={стл.2}]</t>
  </si>
  <si>
    <t>Ф.F2w разд.1 стр.232 : [{стл.4}&lt;={стл.2}]</t>
  </si>
  <si>
    <t>Ф.F2w разд.1 стр.233 : [{стл.4}&lt;={стл.2}]</t>
  </si>
  <si>
    <t>Ф.F2w разд.1 стр.234 : [{стл.4}&lt;={стл.2}]</t>
  </si>
  <si>
    <t>Ф.F2w разд.1 стр.235 : [{стл.4}&lt;={стл.2}]</t>
  </si>
  <si>
    <t>Ф.F2w разд.1 стр.236 : [{стл.4}&lt;={стл.2}]</t>
  </si>
  <si>
    <t>Ф.F2w разд.1 стр.237 : [{стл.4}&lt;={стл.2}]</t>
  </si>
  <si>
    <t>Ф.F2w разд.1 стр.238 : [{стл.4}&lt;={стл.2}]</t>
  </si>
  <si>
    <t>Ф.F2w разд.1 стр.239 : [{стл.4}&lt;={стл.2}]</t>
  </si>
  <si>
    <t>Ф.F2w разд.1 стр.24 : [{стл.4}&lt;={стл.2}]</t>
  </si>
  <si>
    <t>Ф.F2w разд.1 стр.240 : [{стл.4}&lt;={стл.2}]</t>
  </si>
  <si>
    <t>Ф.F2w разд.1 стр.241 : [{стл.4}&lt;={стл.2}]</t>
  </si>
  <si>
    <t>Ф.F2w разд.1 стр.242 : [{стл.4}&lt;={стл.2}]</t>
  </si>
  <si>
    <t>Ф.F2w разд.1 стр.243 : [{стл.4}&lt;={стл.2}]</t>
  </si>
  <si>
    <t>Ф.F2w разд.1 стр.244 : [{стл.4}&lt;={стл.2}]</t>
  </si>
  <si>
    <t>Ф.F2w разд.1 стр.245 : [{стл.4}&lt;={стл.2}]</t>
  </si>
  <si>
    <t>Ф.F2w разд.1 стр.246 : [{стл.4}&lt;={стл.2}]</t>
  </si>
  <si>
    <t>Ф.F2w разд.1 стр.247 : [{стл.4}&lt;={стл.2}]</t>
  </si>
  <si>
    <t>Ф.F2w разд.1 стр.248 : [{стл.4}&lt;={стл.2}]</t>
  </si>
  <si>
    <t>Ф.F2w разд.1 стр.249 : [{стл.4}&lt;={стл.2}]</t>
  </si>
  <si>
    <t>Ф.F2w разд.1 стр.25 : [{стл.4}&lt;={стл.2}]</t>
  </si>
  <si>
    <t>Ф.F2w разд.1 стр.250 : [{стл.4}&lt;={стл.2}]</t>
  </si>
  <si>
    <t>Ф.F2w разд.1 стр.251 : [{стл.4}&lt;={стл.2}]</t>
  </si>
  <si>
    <t>Ф.F2w разд.1 стр.252 : [{стл.4}&lt;={стл.2}]</t>
  </si>
  <si>
    <t>Ф.F2w разд.1 стр.253 : [{стл.4}&lt;={стл.2}]</t>
  </si>
  <si>
    <t>Ф.F2w разд.1 стр.254 : [{стл.4}&lt;={стл.2}]</t>
  </si>
  <si>
    <t>Ф.F2w разд.1 стр.26 : [{стл.4}&lt;={стл.2}]</t>
  </si>
  <si>
    <t>Ф.F2w разд.1 стр.27 : [{стл.4}&lt;={стл.2}]</t>
  </si>
  <si>
    <t>Ф.F2w разд.1 стр.28 : [{стл.4}&lt;={стл.2}]</t>
  </si>
  <si>
    <t>Ф.F2w разд.1 стр.29 : [{стл.4}&lt;={стл.2}]</t>
  </si>
  <si>
    <t>Ф.F2w разд.1 стр.3 : [{стл.4}&lt;={стл.2}]</t>
  </si>
  <si>
    <t>Ф.F2w разд.1 стр.30 : [{стл.4}&lt;={стл.2}]</t>
  </si>
  <si>
    <t>Ф.F2w разд.1 стр.31 : [{стл.4}&lt;={стл.2}]</t>
  </si>
  <si>
    <t>Ф.F2w разд.1 стр.32 : [{стл.4}&lt;={стл.2}]</t>
  </si>
  <si>
    <t>Ф.F2w разд.1 стр.33 : [{стл.4}&lt;={стл.2}]</t>
  </si>
  <si>
    <t>Ф.F2w разд.1 стр.34 : [{стл.4}&lt;={стл.2}]</t>
  </si>
  <si>
    <t>Ф.F2w разд.1 стр.35 : [{стл.4}&lt;={стл.2}]</t>
  </si>
  <si>
    <t>Ф.F2w разд.1 стр.36 : [{стл.4}&lt;={стл.2}]</t>
  </si>
  <si>
    <t>Ф.F2w разд.1 стр.37 : [{стл.4}&lt;={стл.2}]</t>
  </si>
  <si>
    <t>Ф.F2w разд.1 стр.38 : [{стл.4}&lt;={стл.2}]</t>
  </si>
  <si>
    <t>Ф.F2w разд.1 стр.39 : [{стл.4}&lt;={стл.2}]</t>
  </si>
  <si>
    <t>Ф.F2w разд.1 стр.4 : [{стл.4}&lt;={стл.2}]</t>
  </si>
  <si>
    <t>Ф.F2w разд.1 стр.40 : [{стл.4}&lt;={стл.2}]</t>
  </si>
  <si>
    <t>Ф.F2w разд.1 стр.41 : [{стл.4}&lt;={стл.2}]</t>
  </si>
  <si>
    <t>Ф.F2w разд.1 стр.42 : [{стл.4}&lt;={стл.2}]</t>
  </si>
  <si>
    <t>Ф.F2w разд.1 стр.43 : [{стл.4}&lt;={стл.2}]</t>
  </si>
  <si>
    <t>Ф.F2w разд.1 стр.44 : [{стл.4}&lt;={стл.2}]</t>
  </si>
  <si>
    <t>Ф.F2w разд.1 стр.45 : [{стл.4}&lt;={стл.2}]</t>
  </si>
  <si>
    <t>Ф.F2w разд.1 стр.46 : [{стл.4}&lt;={стл.2}]</t>
  </si>
  <si>
    <t>Ф.F2w разд.1 стр.47 : [{стл.4}&lt;={стл.2}]</t>
  </si>
  <si>
    <t>Ф.F2w разд.1 стр.48 : [{стл.4}&lt;={стл.2}]</t>
  </si>
  <si>
    <t>Ф.F2w разд.1 стр.49 : [{стл.4}&lt;={стл.2}]</t>
  </si>
  <si>
    <t>Ф.F2w разд.1 стр.5 : [{стл.4}&lt;={стл.2}]</t>
  </si>
  <si>
    <t>Ф.F2w разд.1 стр.50 : [{стл.4}&lt;={стл.2}]</t>
  </si>
  <si>
    <t>Ф.F2w разд.1 стр.51 : [{стл.4}&lt;={стл.2}]</t>
  </si>
  <si>
    <t>Ф.F2w разд.1 стр.52 : [{стл.4}&lt;={стл.2}]</t>
  </si>
  <si>
    <t>Ф.F2w разд.1 стр.53 : [{стл.4}&lt;={стл.2}]</t>
  </si>
  <si>
    <t>Ф.F2w разд.1 стр.54 : [{стл.4}&lt;={стл.2}]</t>
  </si>
  <si>
    <t>Ф.F2w разд.1 стр.55 : [{стл.4}&lt;={стл.2}]</t>
  </si>
  <si>
    <t>Ф.F2w разд.1 стр.56 : [{стл.4}&lt;={стл.2}]</t>
  </si>
  <si>
    <t>Ф.F2w разд.1 стр.57 : [{стл.4}&lt;={стл.2}]</t>
  </si>
  <si>
    <t>Ф.F2w разд.1 стр.58 : [{стл.4}&lt;={стл.2}]</t>
  </si>
  <si>
    <t>Ф.F2w разд.1 стр.59 : [{стл.4}&lt;={стл.2}]</t>
  </si>
  <si>
    <t>Ф.F2w разд.1 стр.6 : [{стл.4}&lt;={стл.2}]</t>
  </si>
  <si>
    <t>Ф.F2w разд.1 стр.60 : [{стл.4}&lt;={стл.2}]</t>
  </si>
  <si>
    <t>Ф.F2w разд.1 стр.61 : [{стл.4}&lt;={стл.2}]</t>
  </si>
  <si>
    <t>Ф.F2w разд.1 стр.62 : [{стл.4}&lt;={стл.2}]</t>
  </si>
  <si>
    <t>Ф.F2w разд.1 стр.63 : [{стл.4}&lt;={стл.2}]</t>
  </si>
  <si>
    <t>Ф.F2w разд.1 стр.64 : [{стл.4}&lt;={стл.2}]</t>
  </si>
  <si>
    <t>Ф.F2w разд.1 стр.65 : [{стл.4}&lt;={стл.2}]</t>
  </si>
  <si>
    <t>Ф.F2w разд.1 стр.66 : [{стл.4}&lt;={стл.2}]</t>
  </si>
  <si>
    <t>Ф.F2w разд.1 стр.67 : [{стл.4}&lt;={стл.2}]</t>
  </si>
  <si>
    <t>Ф.F2w разд.1 стр.68 : [{стл.4}&lt;={стл.2}]</t>
  </si>
  <si>
    <t>Ф.F2w разд.1 стр.69 : [{стл.4}&lt;={стл.2}]</t>
  </si>
  <si>
    <t>Ф.F2w разд.1 стр.7 : [{стл.4}&lt;={стл.2}]</t>
  </si>
  <si>
    <t>Ф.F2w разд.1 стр.70 : [{стл.4}&lt;={стл.2}]</t>
  </si>
  <si>
    <t>Ф.F2w разд.1 стр.71 : [{стл.4}&lt;={стл.2}]</t>
  </si>
  <si>
    <t>Ф.F2w разд.1 стр.72 : [{стл.4}&lt;={стл.2}]</t>
  </si>
  <si>
    <t>Ф.F2w разд.1 стр.73 : [{стл.4}&lt;={стл.2}]</t>
  </si>
  <si>
    <t>Ф.F2w разд.1 стр.74 : [{стл.4}&lt;={стл.2}]</t>
  </si>
  <si>
    <t>Ф.F2w разд.1 стр.75 : [{стл.4}&lt;={стл.2}]</t>
  </si>
  <si>
    <t>Ф.F2w разд.1 стр.76 : [{стл.4}&lt;={стл.2}]</t>
  </si>
  <si>
    <t>Ф.F2w разд.1 стр.77 : [{стл.4}&lt;={стл.2}]</t>
  </si>
  <si>
    <t>Ф.F2w разд.1 стр.78 : [{стл.4}&lt;={стл.2}]</t>
  </si>
  <si>
    <t>Ф.F2w разд.1 стр.79 : [{стл.4}&lt;={стл.2}]</t>
  </si>
  <si>
    <t>Ф.F2w разд.1 стр.8 : [{стл.4}&lt;={стл.2}]</t>
  </si>
  <si>
    <t>Ф.F2w разд.1 стр.80 : [{стл.4}&lt;={стл.2}]</t>
  </si>
  <si>
    <t>Ф.F2w разд.1 стр.81 : [{стл.4}&lt;={стл.2}]</t>
  </si>
  <si>
    <t>Ф.F2w разд.1 стр.82 : [{стл.4}&lt;={стл.2}]</t>
  </si>
  <si>
    <t>Ф.F2w разд.1 стр.83 : [{стл.4}&lt;={стл.2}]</t>
  </si>
  <si>
    <t>Ф.F2w разд.1 стр.84 : [{стл.4}&lt;={стл.2}]</t>
  </si>
  <si>
    <t>Ф.F2w разд.1 стр.85 : [{стл.4}&lt;={стл.2}]</t>
  </si>
  <si>
    <t>Ф.F2w разд.1 стр.86 : [{стл.4}&lt;={стл.2}]</t>
  </si>
  <si>
    <t>Ф.F2w разд.1 стр.87 : [{стл.4}&lt;={стл.2}]</t>
  </si>
  <si>
    <t>Ф.F2w разд.1 стр.88 : [{стл.4}&lt;={стл.2}]</t>
  </si>
  <si>
    <t>Ф.F2w разд.1 стр.89 : [{стл.4}&lt;={стл.2}]</t>
  </si>
  <si>
    <t>Ф.F2w разд.1 стр.9 : [{стл.4}&lt;={стл.2}]</t>
  </si>
  <si>
    <t>Ф.F2w разд.1 стр.90 : [{стл.4}&lt;={стл.2}]</t>
  </si>
  <si>
    <t>Ф.F2w разд.1 стр.91 : [{стл.4}&lt;={стл.2}]</t>
  </si>
  <si>
    <t>Ф.F2w разд.1 стр.92 : [{стл.4}&lt;={стл.2}]</t>
  </si>
  <si>
    <t>Ф.F2w разд.1 стр.93 : [{стл.4}&lt;={стл.2}]</t>
  </si>
  <si>
    <t>Ф.F2w разд.1 стр.94 : [{стл.4}&lt;={стл.2}]</t>
  </si>
  <si>
    <t>Ф.F2w разд.1 стр.95 : [{стл.4}&lt;={стл.2}]</t>
  </si>
  <si>
    <t>Ф.F2w разд.1 стр.96 : [{стл.4}&lt;={стл.2}]</t>
  </si>
  <si>
    <t>Ф.F2w разд.1 стр.97 : [{стл.4}&lt;={стл.2}]</t>
  </si>
  <si>
    <t>Ф.F2w разд.1 стр.98 : [{стл.4}&lt;={стл.2}]</t>
  </si>
  <si>
    <t>Ф.F2w разд.1 стр.99 : [{стл.4}&lt;={стл.2}]</t>
  </si>
  <si>
    <t>172929</t>
  </si>
  <si>
    <t>Ф.F2w разд.1 стр.213 : [{стл.17}=0]</t>
  </si>
  <si>
    <t>Ф.F2w разд.1 стр.213 : [{стл.18}=0]</t>
  </si>
  <si>
    <t>172930</t>
  </si>
  <si>
    <t>Ф.F2w разд.1 стр.93 : [{стл.17}=0]</t>
  </si>
  <si>
    <t>Ф.F2w разд.1 стр.93 : [{стл.18}=0]</t>
  </si>
  <si>
    <t>Ф.F2w разд.1 стр.93 : [{стл.19}=0]</t>
  </si>
  <si>
    <t>Ф.F2w разд.1 стр.93 : [{стл.20}=0]</t>
  </si>
  <si>
    <t>Ф.F2w разд.1 стр.93 : [{стл.21}=0]</t>
  </si>
  <si>
    <t>Ф.F2w разд.1 стр.93 : [{стл.22}=0]</t>
  </si>
  <si>
    <t>172931</t>
  </si>
  <si>
    <t>Ф.F2w разд.1 стр.30 : [{стл.17}=0]</t>
  </si>
  <si>
    <t>Ф.F2w разд.1 стр.30 : [{стл.18}=0]</t>
  </si>
  <si>
    <t>Ф.F2w разд.1 стр.30 : [{стл.19}=0]</t>
  </si>
  <si>
    <t>172932</t>
  </si>
  <si>
    <t>Ф.F2w разд.1 стр.132 : [{стл.17}=0]</t>
  </si>
  <si>
    <t>Ф.F2w разд.1 стр.132 : [{стл.18}=0]</t>
  </si>
  <si>
    <t>172933</t>
  </si>
  <si>
    <t>Ф.F2w разд.1 стр.1 : [{стл.5}&lt;={стл.3}]</t>
  </si>
  <si>
    <t>Ф.F2w разд.1 стр.10 : [{стл.5}&lt;={стл.3}]</t>
  </si>
  <si>
    <t>Ф.F2w разд.1 стр.100 : [{стл.5}&lt;={стл.3}]</t>
  </si>
  <si>
    <t>Ф.F2w разд.1 стр.101 : [{стл.5}&lt;={стл.3}]</t>
  </si>
  <si>
    <t>Ф.F2w разд.1 стр.102 : [{стл.5}&lt;={стл.3}]</t>
  </si>
  <si>
    <t>Ф.F2w разд.1 стр.103 : [{стл.5}&lt;={стл.3}]</t>
  </si>
  <si>
    <t>Ф.F2w разд.1 стр.104 : [{стл.5}&lt;={стл.3}]</t>
  </si>
  <si>
    <t>Ф.F2w разд.1 стр.105 : [{стл.5}&lt;={стл.3}]</t>
  </si>
  <si>
    <t>Ф.F2w разд.1 стр.106 : [{стл.5}&lt;={стл.3}]</t>
  </si>
  <si>
    <t>Ф.F2w разд.1 стр.107 : [{стл.5}&lt;={стл.3}]</t>
  </si>
  <si>
    <t>Ф.F2w разд.1 стр.108 : [{стл.5}&lt;={стл.3}]</t>
  </si>
  <si>
    <t>Ф.F2w разд.1 стр.109 : [{стл.5}&lt;={стл.3}]</t>
  </si>
  <si>
    <t>Ф.F2w разд.1 стр.11 : [{стл.5}&lt;={стл.3}]</t>
  </si>
  <si>
    <t>Ф.F2w разд.1 стр.110 : [{стл.5}&lt;={стл.3}]</t>
  </si>
  <si>
    <t>Ф.F2w разд.1 стр.111 : [{стл.5}&lt;={стл.3}]</t>
  </si>
  <si>
    <t>Ф.F2w разд.1 стр.112 : [{стл.5}&lt;={стл.3}]</t>
  </si>
  <si>
    <t>Ф.F2w разд.1 стр.113 : [{стл.5}&lt;={стл.3}]</t>
  </si>
  <si>
    <t>Ф.F2w разд.1 стр.114 : [{стл.5}&lt;={стл.3}]</t>
  </si>
  <si>
    <t>Ф.F2w разд.1 стр.115 : [{стл.5}&lt;={стл.3}]</t>
  </si>
  <si>
    <t>Ф.F2w разд.1 стр.116 : [{стл.5}&lt;={стл.3}]</t>
  </si>
  <si>
    <t>Ф.F2w разд.1 стр.117 : [{стл.5}&lt;={стл.3}]</t>
  </si>
  <si>
    <t>Ф.F2w разд.1 стр.118 : [{стл.5}&lt;={стл.3}]</t>
  </si>
  <si>
    <t>Ф.F2w разд.1 стр.119 : [{стл.5}&lt;={стл.3}]</t>
  </si>
  <si>
    <t>Ф.F2w разд.1 стр.12 : [{стл.5}&lt;={стл.3}]</t>
  </si>
  <si>
    <t>Ф.F2w разд.1 стр.120 : [{стл.5}&lt;={стл.3}]</t>
  </si>
  <si>
    <t>Ф.F2w разд.1 стр.121 : [{стл.5}&lt;={стл.3}]</t>
  </si>
  <si>
    <t>Ф.F2w разд.1 стр.122 : [{стл.5}&lt;={стл.3}]</t>
  </si>
  <si>
    <t>Ф.F2w разд.1 стр.123 : [{стл.5}&lt;={стл.3}]</t>
  </si>
  <si>
    <t>Ф.F2w разд.1 стр.124 : [{стл.5}&lt;={стл.3}]</t>
  </si>
  <si>
    <t>Ф.F2w разд.1 стр.125 : [{стл.5}&lt;={стл.3}]</t>
  </si>
  <si>
    <t>Ф.F2w разд.1 стр.126 : [{стл.5}&lt;={стл.3}]</t>
  </si>
  <si>
    <t>Ф.F2w разд.1 стр.127 : [{стл.5}&lt;={стл.3}]</t>
  </si>
  <si>
    <t>Ф.F2w разд.1 стр.128 : [{стл.5}&lt;={стл.3}]</t>
  </si>
  <si>
    <t>Ф.F2w разд.1 стр.129 : [{стл.5}&lt;={стл.3}]</t>
  </si>
  <si>
    <t>Ф.F2w разд.1 стр.13 : [{стл.5}&lt;={стл.3}]</t>
  </si>
  <si>
    <t>Ф.F2w разд.1 стр.130 : [{стл.5}&lt;={стл.3}]</t>
  </si>
  <si>
    <t>Ф.F2w разд.1 стр.131 : [{стл.5}&lt;={стл.3}]</t>
  </si>
  <si>
    <t>Ф.F2w разд.1 стр.132 : [{стл.5}&lt;={стл.3}]</t>
  </si>
  <si>
    <t>Ф.F2w разд.1 стр.133 : [{стл.5}&lt;={стл.3}]</t>
  </si>
  <si>
    <t>Ф.F2w разд.1 стр.134 : [{стл.5}&lt;={стл.3}]</t>
  </si>
  <si>
    <t>Ф.F2w разд.1 стр.135 : [{стл.5}&lt;={стл.3}]</t>
  </si>
  <si>
    <t>Ф.F2w разд.1 стр.136 : [{стл.5}&lt;={стл.3}]</t>
  </si>
  <si>
    <t>Ф.F2w разд.1 стр.137 : [{стл.5}&lt;={стл.3}]</t>
  </si>
  <si>
    <t>Ф.F2w разд.1 стр.138 : [{стл.5}&lt;={стл.3}]</t>
  </si>
  <si>
    <t>Ф.F2w разд.1 стр.139 : [{стл.5}&lt;={стл.3}]</t>
  </si>
  <si>
    <t>Ф.F2w разд.1 стр.14 : [{стл.5}&lt;={стл.3}]</t>
  </si>
  <si>
    <t>Ф.F2w разд.1 стр.140 : [{стл.5}&lt;={стл.3}]</t>
  </si>
  <si>
    <t>Ф.F2w разд.1 стр.141 : [{стл.5}&lt;={стл.3}]</t>
  </si>
  <si>
    <t>Ф.F2w разд.1 стр.142 : [{стл.5}&lt;={стл.3}]</t>
  </si>
  <si>
    <t>Ф.F2w разд.1 стр.143 : [{стл.5}&lt;={стл.3}]</t>
  </si>
  <si>
    <t>Ф.F2w разд.1 стр.144 : [{стл.5}&lt;={стл.3}]</t>
  </si>
  <si>
    <t>Ф.F2w разд.1 стр.145 : [{стл.5}&lt;={стл.3}]</t>
  </si>
  <si>
    <t>Ф.F2w разд.1 стр.146 : [{стл.5}&lt;={стл.3}]</t>
  </si>
  <si>
    <t>Ф.F2w разд.1 стр.147 : [{стл.5}&lt;={стл.3}]</t>
  </si>
  <si>
    <t>Ф.F2w разд.1 стр.148 : [{стл.5}&lt;={стл.3}]</t>
  </si>
  <si>
    <t>Ф.F2w разд.1 стр.149 : [{стл.5}&lt;={стл.3}]</t>
  </si>
  <si>
    <t>Ф.F2w разд.1 стр.15 : [{стл.5}&lt;={стл.3}]</t>
  </si>
  <si>
    <t>Ф.F2w разд.1 стр.150 : [{стл.5}&lt;={стл.3}]</t>
  </si>
  <si>
    <t>Ф.F2w разд.1 стр.151 : [{стл.5}&lt;={стл.3}]</t>
  </si>
  <si>
    <t>Ф.F2w разд.1 стр.152 : [{стл.5}&lt;={стл.3}]</t>
  </si>
  <si>
    <t>Ф.F2w разд.1 стр.153 : [{стл.5}&lt;={стл.3}]</t>
  </si>
  <si>
    <t>Ф.F2w разд.1 стр.154 : [{стл.5}&lt;={стл.3}]</t>
  </si>
  <si>
    <t>Ф.F2w разд.1 стр.155 : [{стл.5}&lt;={стл.3}]</t>
  </si>
  <si>
    <t>Ф.F2w разд.1 стр.156 : [{стл.5}&lt;={стл.3}]</t>
  </si>
  <si>
    <t>Ф.F2w разд.1 стр.157 : [{стл.5}&lt;={стл.3}]</t>
  </si>
  <si>
    <t>Ф.F2w разд.1 стр.158 : [{стл.5}&lt;={стл.3}]</t>
  </si>
  <si>
    <t>Ф.F2w разд.1 стр.159 : [{стл.5}&lt;={стл.3}]</t>
  </si>
  <si>
    <t>Ф.F2w разд.1 стр.16 : [{стл.5}&lt;={стл.3}]</t>
  </si>
  <si>
    <t>Ф.F2w разд.1 стр.160 : [{стл.5}&lt;={стл.3}]</t>
  </si>
  <si>
    <t>Ф.F2w разд.1 стр.161 : [{стл.5}&lt;={стл.3}]</t>
  </si>
  <si>
    <t>Ф.F2w разд.1 стр.162 : [{стл.5}&lt;={стл.3}]</t>
  </si>
  <si>
    <t>Ф.F2w разд.1 стр.163 : [{стл.5}&lt;={стл.3}]</t>
  </si>
  <si>
    <t>Ф.F2w разд.1 стр.164 : [{стл.5}&lt;={стл.3}]</t>
  </si>
  <si>
    <t>Ф.F2w разд.1 стр.165 : [{стл.5}&lt;={стл.3}]</t>
  </si>
  <si>
    <t>Ф.F2w разд.1 стр.166 : [{стл.5}&lt;={стл.3}]</t>
  </si>
  <si>
    <t>Ф.F2w разд.1 стр.167 : [{стл.5}&lt;={стл.3}]</t>
  </si>
  <si>
    <t>Ф.F2w разд.1 стр.168 : [{стл.5}&lt;={стл.3}]</t>
  </si>
  <si>
    <t>Ф.F2w разд.1 стр.169 : [{стл.5}&lt;={стл.3}]</t>
  </si>
  <si>
    <t>Ф.F2w разд.1 стр.17 : [{стл.5}&lt;={стл.3}]</t>
  </si>
  <si>
    <t>Ф.F2w разд.1 стр.170 : [{стл.5}&lt;={стл.3}]</t>
  </si>
  <si>
    <t>Ф.F2w разд.1 стр.171 : [{стл.5}&lt;={стл.3}]</t>
  </si>
  <si>
    <t>Ф.F2w разд.1 стр.172 : [{стл.5}&lt;={стл.3}]</t>
  </si>
  <si>
    <t>Ф.F2w разд.1 стр.173 : [{стл.5}&lt;={стл.3}]</t>
  </si>
  <si>
    <t>Ф.F2w разд.1 стр.174 : [{стл.5}&lt;={стл.3}]</t>
  </si>
  <si>
    <t>Ф.F2w разд.1 стр.175 : [{стл.5}&lt;={стл.3}]</t>
  </si>
  <si>
    <t>Ф.F2w разд.1 стр.176 : [{стл.5}&lt;={стл.3}]</t>
  </si>
  <si>
    <t>Ф.F2w разд.1 стр.177 : [{стл.5}&lt;={стл.3}]</t>
  </si>
  <si>
    <t>Ф.F2w разд.1 стр.178 : [{стл.5}&lt;={стл.3}]</t>
  </si>
  <si>
    <t>Ф.F2w разд.1 стр.179 : [{стл.5}&lt;={стл.3}]</t>
  </si>
  <si>
    <t>Ф.F2w разд.1 стр.18 : [{стл.5}&lt;={стл.3}]</t>
  </si>
  <si>
    <t>Ф.F2w разд.1 стр.180 : [{стл.5}&lt;={стл.3}]</t>
  </si>
  <si>
    <t>Ф.F2w разд.1 стр.181 : [{стл.5}&lt;={стл.3}]</t>
  </si>
  <si>
    <t>Ф.F2w разд.1 стр.182 : [{стл.5}&lt;={стл.3}]</t>
  </si>
  <si>
    <t>Ф.F2w разд.1 стр.183 : [{стл.5}&lt;={стл.3}]</t>
  </si>
  <si>
    <t>Ф.F2w разд.1 стр.184 : [{стл.5}&lt;={стл.3}]</t>
  </si>
  <si>
    <t>Ф.F2w разд.1 стр.185 : [{стл.5}&lt;={стл.3}]</t>
  </si>
  <si>
    <t>Ф.F2w разд.1 стр.186 : [{стл.5}&lt;={стл.3}]</t>
  </si>
  <si>
    <t>Ф.F2w разд.1 стр.187 : [{стл.5}&lt;={стл.3}]</t>
  </si>
  <si>
    <t>Ф.F2w разд.1 стр.188 : [{стл.5}&lt;={стл.3}]</t>
  </si>
  <si>
    <t>Ф.F2w разд.1 стр.189 : [{стл.5}&lt;={стл.3}]</t>
  </si>
  <si>
    <t>Ф.F2w разд.1 стр.19 : [{стл.5}&lt;={стл.3}]</t>
  </si>
  <si>
    <t>Ф.F2w разд.1 стр.190 : [{стл.5}&lt;={стл.3}]</t>
  </si>
  <si>
    <t>Ф.F2w разд.1 стр.191 : [{стл.5}&lt;={стл.3}]</t>
  </si>
  <si>
    <t>Ф.F2w разд.1 стр.192 : [{стл.5}&lt;={стл.3}]</t>
  </si>
  <si>
    <t>Ф.F2w разд.1 стр.193 : [{стл.5}&lt;={стл.3}]</t>
  </si>
  <si>
    <t>Ф.F2w разд.1 стр.194 : [{стл.5}&lt;={стл.3}]</t>
  </si>
  <si>
    <t>Ф.F2w разд.1 стр.195 : [{стл.5}&lt;={стл.3}]</t>
  </si>
  <si>
    <t>Ф.F2w разд.1 стр.196 : [{стл.5}&lt;={стл.3}]</t>
  </si>
  <si>
    <t>Ф.F2w разд.1 стр.197 : [{стл.5}&lt;={стл.3}]</t>
  </si>
  <si>
    <t>Ф.F2w разд.1 стр.198 : [{стл.5}&lt;={стл.3}]</t>
  </si>
  <si>
    <t>Ф.F2w разд.1 стр.199 : [{стл.5}&lt;={стл.3}]</t>
  </si>
  <si>
    <t>Ф.F2w разд.1 стр.2 : [{стл.5}&lt;={стл.3}]</t>
  </si>
  <si>
    <t>Ф.F2w разд.1 стр.20 : [{стл.5}&lt;={стл.3}]</t>
  </si>
  <si>
    <t>Ф.F2w разд.1 стр.200 : [{стл.5}&lt;={стл.3}]</t>
  </si>
  <si>
    <t>Ф.F2w разд.1 стр.201 : [{стл.5}&lt;={стл.3}]</t>
  </si>
  <si>
    <t>Ф.F2w разд.1 стр.202 : [{стл.5}&lt;={стл.3}]</t>
  </si>
  <si>
    <t>Ф.F2w разд.1 стр.203 : [{стл.5}&lt;={стл.3}]</t>
  </si>
  <si>
    <t>Ф.F2w разд.1 стр.204 : [{стл.5}&lt;={стл.3}]</t>
  </si>
  <si>
    <t>Ф.F2w разд.1 стр.205 : [{стл.5}&lt;={стл.3}]</t>
  </si>
  <si>
    <t>Ф.F2w разд.1 стр.206 : [{стл.5}&lt;={стл.3}]</t>
  </si>
  <si>
    <t>Ф.F2w разд.1 стр.207 : [{стл.5}&lt;={стл.3}]</t>
  </si>
  <si>
    <t>Ф.F2w разд.1 стр.208 : [{стл.5}&lt;={стл.3}]</t>
  </si>
  <si>
    <t>Ф.F2w разд.1 стр.209 : [{стл.5}&lt;={стл.3}]</t>
  </si>
  <si>
    <t>Ф.F2w разд.1 стр.21 : [{стл.5}&lt;={стл.3}]</t>
  </si>
  <si>
    <t>Ф.F2w разд.1 стр.210 : [{стл.5}&lt;={стл.3}]</t>
  </si>
  <si>
    <t>Ф.F2w разд.1 стр.211 : [{стл.5}&lt;={стл.3}]</t>
  </si>
  <si>
    <t>Ф.F2w разд.1 стр.212 : [{стл.5}&lt;={стл.3}]</t>
  </si>
  <si>
    <t>Ф.F2w разд.1 стр.213 : [{стл.5}&lt;={стл.3}]</t>
  </si>
  <si>
    <t>Ф.F2w разд.1 стр.214 : [{стл.5}&lt;={стл.3}]</t>
  </si>
  <si>
    <t>Ф.F2w разд.1 стр.215 : [{стл.5}&lt;={стл.3}]</t>
  </si>
  <si>
    <t>Ф.F2w разд.1 стр.216 : [{стл.5}&lt;={стл.3}]</t>
  </si>
  <si>
    <t>Ф.F2w разд.1 стр.217 : [{стл.5}&lt;={стл.3}]</t>
  </si>
  <si>
    <t>Ф.F2w разд.1 стр.218 : [{стл.5}&lt;={стл.3}]</t>
  </si>
  <si>
    <t>Ф.F2w разд.1 стр.219 : [{стл.5}&lt;={стл.3}]</t>
  </si>
  <si>
    <t>Ф.F2w разд.1 стр.22 : [{стл.5}&lt;={стл.3}]</t>
  </si>
  <si>
    <t>Ф.F2w разд.1 стр.220 : [{стл.5}&lt;={стл.3}]</t>
  </si>
  <si>
    <t>Ф.F2w разд.1 стр.221 : [{стл.5}&lt;={стл.3}]</t>
  </si>
  <si>
    <t>Ф.F2w разд.1 стр.222 : [{стл.5}&lt;={стл.3}]</t>
  </si>
  <si>
    <t>Ф.F2w разд.1 стр.223 : [{стл.5}&lt;={стл.3}]</t>
  </si>
  <si>
    <t>Ф.F2w разд.1 стр.224 : [{стл.5}&lt;={стл.3}]</t>
  </si>
  <si>
    <t>Ф.F2w разд.1 стр.225 : [{стл.5}&lt;={стл.3}]</t>
  </si>
  <si>
    <t>Ф.F2w разд.1 стр.226 : [{стл.5}&lt;={стл.3}]</t>
  </si>
  <si>
    <t>Ф.F2w разд.1 стр.227 : [{стл.5}&lt;={стл.3}]</t>
  </si>
  <si>
    <t>Ф.F2w разд.1 стр.228 : [{стл.5}&lt;={стл.3}]</t>
  </si>
  <si>
    <t>Ф.F2w разд.1 стр.229 : [{стл.5}&lt;={стл.3}]</t>
  </si>
  <si>
    <t>Ф.F2w разд.1 стр.23 : [{стл.5}&lt;={стл.3}]</t>
  </si>
  <si>
    <t>Ф.F2w разд.1 стр.230 : [{стл.5}&lt;={стл.3}]</t>
  </si>
  <si>
    <t>Ф.F2w разд.1 стр.231 : [{стл.5}&lt;={стл.3}]</t>
  </si>
  <si>
    <t>Ф.F2w разд.1 стр.232 : [{стл.5}&lt;={стл.3}]</t>
  </si>
  <si>
    <t>Ф.F2w разд.1 стр.233 : [{стл.5}&lt;={стл.3}]</t>
  </si>
  <si>
    <t>Ф.F2w разд.1 стр.234 : [{стл.5}&lt;={стл.3}]</t>
  </si>
  <si>
    <t>Ф.F2w разд.1 стр.235 : [{стл.5}&lt;={стл.3}]</t>
  </si>
  <si>
    <t>Ф.F2w разд.1 стр.236 : [{стл.5}&lt;={стл.3}]</t>
  </si>
  <si>
    <t>Ф.F2w разд.1 стр.237 : [{стл.5}&lt;={стл.3}]</t>
  </si>
  <si>
    <t>Ф.F2w разд.1 стр.238 : [{стл.5}&lt;={стл.3}]</t>
  </si>
  <si>
    <t>Ф.F2w разд.1 стр.239 : [{стл.5}&lt;={стл.3}]</t>
  </si>
  <si>
    <t>Ф.F2w разд.1 стр.24 : [{стл.5}&lt;={стл.3}]</t>
  </si>
  <si>
    <t>Ф.F2w разд.1 стр.240 : [{стл.5}&lt;={стл.3}]</t>
  </si>
  <si>
    <t>Ф.F2w разд.1 стр.241 : [{стл.5}&lt;={стл.3}]</t>
  </si>
  <si>
    <t>Ф.F2w разд.1 стр.242 : [{стл.5}&lt;={стл.3}]</t>
  </si>
  <si>
    <t>Ф.F2w разд.1 стр.243 : [{стл.5}&lt;={стл.3}]</t>
  </si>
  <si>
    <t>Ф.F2w разд.1 стр.244 : [{стл.5}&lt;={стл.3}]</t>
  </si>
  <si>
    <t>Ф.F2w разд.1 стр.245 : [{стл.5}&lt;={стл.3}]</t>
  </si>
  <si>
    <t>Ф.F2w разд.1 стр.246 : [{стл.5}&lt;={стл.3}]</t>
  </si>
  <si>
    <t>Ф.F2w разд.1 стр.247 : [{стл.5}&lt;={стл.3}]</t>
  </si>
  <si>
    <t>Ф.F2w разд.1 стр.248 : [{стл.5}&lt;={стл.3}]</t>
  </si>
  <si>
    <t>Ф.F2w разд.1 стр.249 : [{стл.5}&lt;={стл.3}]</t>
  </si>
  <si>
    <t>Ф.F2w разд.1 стр.25 : [{стл.5}&lt;={стл.3}]</t>
  </si>
  <si>
    <t>Ф.F2w разд.1 стр.250 : [{стл.5}&lt;={стл.3}]</t>
  </si>
  <si>
    <t>Ф.F2w разд.1 стр.251 : [{стл.5}&lt;={стл.3}]</t>
  </si>
  <si>
    <t>Ф.F2w разд.1 стр.252 : [{стл.5}&lt;={стл.3}]</t>
  </si>
  <si>
    <t>Ф.F2w разд.1 стр.253 : [{стл.5}&lt;={стл.3}]</t>
  </si>
  <si>
    <t>Ф.F2w разд.1 стр.254 : [{стл.5}&lt;={стл.3}]</t>
  </si>
  <si>
    <t>Ф.F2w разд.1 стр.26 : [{стл.5}&lt;={стл.3}]</t>
  </si>
  <si>
    <t>Ф.F2w разд.1 стр.27 : [{стл.5}&lt;={стл.3}]</t>
  </si>
  <si>
    <t>Ф.F2w разд.1 стр.28 : [{стл.5}&lt;={стл.3}]</t>
  </si>
  <si>
    <t>Ф.F2w разд.1 стр.29 : [{стл.5}&lt;={стл.3}]</t>
  </si>
  <si>
    <t>Ф.F2w разд.1 стр.3 : [{стл.5}&lt;={стл.3}]</t>
  </si>
  <si>
    <t>Ф.F2w разд.1 стр.30 : [{стл.5}&lt;={стл.3}]</t>
  </si>
  <si>
    <t>Ф.F2w разд.1 стр.31 : [{стл.5}&lt;={стл.3}]</t>
  </si>
  <si>
    <t>Ф.F2w разд.1 стр.32 : [{стл.5}&lt;={стл.3}]</t>
  </si>
  <si>
    <t>Ф.F2w разд.1 стр.33 : [{стл.5}&lt;={стл.3}]</t>
  </si>
  <si>
    <t>Ф.F2w разд.1 стр.34 : [{стл.5}&lt;={стл.3}]</t>
  </si>
  <si>
    <t>Ф.F2w разд.1 стр.35 : [{стл.5}&lt;={стл.3}]</t>
  </si>
  <si>
    <t>Ф.F2w разд.1 стр.36 : [{стл.5}&lt;={стл.3}]</t>
  </si>
  <si>
    <t>Ф.F2w разд.1 стр.37 : [{стл.5}&lt;={стл.3}]</t>
  </si>
  <si>
    <t>Ф.F2w разд.1 стр.38 : [{стл.5}&lt;={стл.3}]</t>
  </si>
  <si>
    <t>Ф.F2w разд.1 стр.39 : [{стл.5}&lt;={стл.3}]</t>
  </si>
  <si>
    <t>Ф.F2w разд.1 стр.4 : [{стл.5}&lt;={стл.3}]</t>
  </si>
  <si>
    <t>Ф.F2w разд.1 стр.40 : [{стл.5}&lt;={стл.3}]</t>
  </si>
  <si>
    <t>Ф.F2w разд.1 стр.41 : [{стл.5}&lt;={стл.3}]</t>
  </si>
  <si>
    <t>Ф.F2w разд.1 стр.42 : [{стл.5}&lt;={стл.3}]</t>
  </si>
  <si>
    <t>Ф.F2w разд.1 стр.43 : [{стл.5}&lt;={стл.3}]</t>
  </si>
  <si>
    <t>Ф.F2w разд.1 стр.44 : [{стл.5}&lt;={стл.3}]</t>
  </si>
  <si>
    <t>Ф.F2w разд.1 стр.45 : [{стл.5}&lt;={стл.3}]</t>
  </si>
  <si>
    <t>Ф.F2w разд.1 стр.46 : [{стл.5}&lt;={стл.3}]</t>
  </si>
  <si>
    <t>Ф.F2w разд.1 стр.47 : [{стл.5}&lt;={стл.3}]</t>
  </si>
  <si>
    <t>Ф.F2w разд.1 стр.48 : [{стл.5}&lt;={стл.3}]</t>
  </si>
  <si>
    <t>Ф.F2w разд.1 стр.49 : [{стл.5}&lt;={стл.3}]</t>
  </si>
  <si>
    <t>Ф.F2w разд.1 стр.5 : [{стл.5}&lt;={стл.3}]</t>
  </si>
  <si>
    <t>Ф.F2w разд.1 стр.50 : [{стл.5}&lt;={стл.3}]</t>
  </si>
  <si>
    <t>Ф.F2w разд.1 стр.51 : [{стл.5}&lt;={стл.3}]</t>
  </si>
  <si>
    <t>Ф.F2w разд.1 стр.52 : [{стл.5}&lt;={стл.3}]</t>
  </si>
  <si>
    <t>Ф.F2w разд.1 стр.53 : [{стл.5}&lt;={стл.3}]</t>
  </si>
  <si>
    <t>Ф.F2w разд.1 стр.54 : [{стл.5}&lt;={стл.3}]</t>
  </si>
  <si>
    <t>Ф.F2w разд.1 стр.55 : [{стл.5}&lt;={стл.3}]</t>
  </si>
  <si>
    <t>Ф.F2w разд.1 стр.56 : [{стл.5}&lt;={стл.3}]</t>
  </si>
  <si>
    <t>Ф.F2w разд.1 стр.57 : [{стл.5}&lt;={стл.3}]</t>
  </si>
  <si>
    <t>Ф.F2w разд.1 стр.58 : [{стл.5}&lt;={стл.3}]</t>
  </si>
  <si>
    <t>Ф.F2w разд.1 стр.59 : [{стл.5}&lt;={стл.3}]</t>
  </si>
  <si>
    <t>Ф.F2w разд.1 стр.6 : [{стл.5}&lt;={стл.3}]</t>
  </si>
  <si>
    <t>Ф.F2w разд.1 стр.60 : [{стл.5}&lt;={стл.3}]</t>
  </si>
  <si>
    <t>Ф.F2w разд.1 стр.61 : [{стл.5}&lt;={стл.3}]</t>
  </si>
  <si>
    <t>Ф.F2w разд.1 стр.62 : [{стл.5}&lt;={стл.3}]</t>
  </si>
  <si>
    <t>Ф.F2w разд.1 стр.63 : [{стл.5}&lt;={стл.3}]</t>
  </si>
  <si>
    <t>Ф.F2w разд.1 стр.64 : [{стл.5}&lt;={стл.3}]</t>
  </si>
  <si>
    <t>Ф.F2w разд.1 стр.65 : [{стл.5}&lt;={стл.3}]</t>
  </si>
  <si>
    <t>Ф.F2w разд.1 стр.66 : [{стл.5}&lt;={стл.3}]</t>
  </si>
  <si>
    <t>Ф.F2w разд.1 стр.67 : [{стл.5}&lt;={стл.3}]</t>
  </si>
  <si>
    <t>Ф.F2w разд.1 стр.68 : [{стл.5}&lt;={стл.3}]</t>
  </si>
  <si>
    <t>Ф.F2w разд.1 стр.69 : [{стл.5}&lt;={стл.3}]</t>
  </si>
  <si>
    <t>Ф.F2w разд.1 стр.7 : [{стл.5}&lt;={стл.3}]</t>
  </si>
  <si>
    <t>Ф.F2w разд.1 стр.70 : [{стл.5}&lt;={стл.3}]</t>
  </si>
  <si>
    <t>Ф.F2w разд.1 стр.71 : [{стл.5}&lt;={стл.3}]</t>
  </si>
  <si>
    <t>Ф.F2w разд.1 стр.72 : [{стл.5}&lt;={стл.3}]</t>
  </si>
  <si>
    <t>Ф.F2w разд.1 стр.73 : [{стл.5}&lt;={стл.3}]</t>
  </si>
  <si>
    <t>Ф.F2w разд.1 стр.74 : [{стл.5}&lt;={стл.3}]</t>
  </si>
  <si>
    <t>Ф.F2w разд.1 стр.75 : [{стл.5}&lt;={стл.3}]</t>
  </si>
  <si>
    <t>Ф.F2w разд.1 стр.76 : [{стл.5}&lt;={стл.3}]</t>
  </si>
  <si>
    <t>Ф.F2w разд.1 стр.77 : [{стл.5}&lt;={стл.3}]</t>
  </si>
  <si>
    <t>Ф.F2w разд.1 стр.78 : [{стл.5}&lt;={стл.3}]</t>
  </si>
  <si>
    <t>Ф.F2w разд.1 стр.79 : [{стл.5}&lt;={стл.3}]</t>
  </si>
  <si>
    <t>Ф.F2w разд.1 стр.8 : [{стл.5}&lt;={стл.3}]</t>
  </si>
  <si>
    <t>Ф.F2w разд.1 стр.80 : [{стл.5}&lt;={стл.3}]</t>
  </si>
  <si>
    <t>Ф.F2w разд.1 стр.81 : [{стл.5}&lt;={стл.3}]</t>
  </si>
  <si>
    <t>Ф.F2w разд.1 стр.82 : [{стл.5}&lt;={стл.3}]</t>
  </si>
  <si>
    <t>Ф.F2w разд.1 стр.83 : [{стл.5}&lt;={стл.3}]</t>
  </si>
  <si>
    <t>Ф.F2w разд.1 стр.84 : [{стл.5}&lt;={стл.3}]</t>
  </si>
  <si>
    <t>Ф.F2w разд.1 стр.85 : [{стл.5}&lt;={стл.3}]</t>
  </si>
  <si>
    <t>Ф.F2w разд.1 стр.86 : [{стл.5}&lt;={стл.3}]</t>
  </si>
  <si>
    <t>Ф.F2w разд.1 стр.87 : [{стл.5}&lt;={стл.3}]</t>
  </si>
  <si>
    <t>Ф.F2w разд.1 стр.88 : [{стл.5}&lt;={стл.3}]</t>
  </si>
  <si>
    <t>Ф.F2w разд.1 стр.89 : [{стл.5}&lt;={стл.3}]</t>
  </si>
  <si>
    <t>Ф.F2w разд.1 стр.9 : [{стл.5}&lt;={стл.3}]</t>
  </si>
  <si>
    <t>Ф.F2w разд.1 стр.90 : [{стл.5}&lt;={стл.3}]</t>
  </si>
  <si>
    <t>Ф.F2w разд.1 стр.91 : [{стл.5}&lt;={стл.3}]</t>
  </si>
  <si>
    <t>Ф.F2w разд.1 стр.92 : [{стл.5}&lt;={стл.3}]</t>
  </si>
  <si>
    <t>Ф.F2w разд.1 стр.93 : [{стл.5}&lt;={стл.3}]</t>
  </si>
  <si>
    <t>Ф.F2w разд.1 стр.94 : [{стл.5}&lt;={стл.3}]</t>
  </si>
  <si>
    <t>Ф.F2w разд.1 стр.95 : [{стл.5}&lt;={стл.3}]</t>
  </si>
  <si>
    <t>Ф.F2w разд.1 стр.96 : [{стл.5}&lt;={стл.3}]</t>
  </si>
  <si>
    <t>Ф.F2w разд.1 стр.97 : [{стл.5}&lt;={стл.3}]</t>
  </si>
  <si>
    <t>Ф.F2w разд.1 стр.98 : [{стл.5}&lt;={стл.3}]</t>
  </si>
  <si>
    <t>Ф.F2w разд.1 стр.99 : [{стл.5}&lt;={стл.3}]</t>
  </si>
  <si>
    <t>172934</t>
  </si>
  <si>
    <t>Ф.F2w разд.1 стр.171 : [{стл.17}=0]</t>
  </si>
  <si>
    <t>Ф.F2w разд.1 стр.171 : [{стл.18}=0]</t>
  </si>
  <si>
    <t>Ф.F2w разд.1 стр.171 : [{стл.19}=0]</t>
  </si>
  <si>
    <t>Ф.F2w разд.1 стр.171 : [{стл.20}=0]</t>
  </si>
  <si>
    <t>Ф.F2w разд.1 стр.171 : [{стл.21}=0]</t>
  </si>
  <si>
    <t>Ф.F2w разд.1 стр.171 : [{стл.22}=0]</t>
  </si>
  <si>
    <t>172935</t>
  </si>
  <si>
    <t>Ф.F2w разд.1 стр.81 : [{стл.17}=0]</t>
  </si>
  <si>
    <t>Ф.F2w разд.1 стр.81 : [{стл.18}=0]</t>
  </si>
  <si>
    <t>Ф.F2w разд.1 стр.81 : [{стл.19}=0]</t>
  </si>
  <si>
    <t>172936</t>
  </si>
  <si>
    <t>Ф.F2w разд.1 стр.116 : [{стл.17}=0]</t>
  </si>
  <si>
    <t>Ф.F2w разд.1 стр.116 : [{стл.18}=0]</t>
  </si>
  <si>
    <t>Ф.F2w разд.1 стр.116 : [{стл.19}=0]</t>
  </si>
  <si>
    <t>172939</t>
  </si>
  <si>
    <t>Ф.F2w разд.1 стр.47 : [{стл.17}=0]</t>
  </si>
  <si>
    <t>Ф.F2w разд.1 стр.47 : [{стл.18}=0]</t>
  </si>
  <si>
    <t>Ф.F2w разд.1 стр.47 : [{стл.19}=0]</t>
  </si>
  <si>
    <t>Ф.F2w разд.1 стр.47 : [{стл.20}=0]</t>
  </si>
  <si>
    <t>Ф.F2w разд.1 стр.47 : [{стл.21}=0]</t>
  </si>
  <si>
    <t>Ф.F2w разд.1 стр.47 : [{стл.22}=0]</t>
  </si>
  <si>
    <t>172940</t>
  </si>
  <si>
    <t>Ф.F2w разд.1 стр.70 : [{стл.17}=0]</t>
  </si>
  <si>
    <t>Ф.F2w разд.1 стр.70 : [{стл.18}=0]</t>
  </si>
  <si>
    <t>Ф.F2w разд.1 стр.70 : [{стл.19}=0]</t>
  </si>
  <si>
    <t>Ф.F2w разд.1 стр.70 : [{стл.20}=0]</t>
  </si>
  <si>
    <t>Ф.F2w разд.1 стр.70 : [{стл.21}=0]</t>
  </si>
  <si>
    <t>Ф.F2w разд.1 стр.70 : [{стл.22}=0]</t>
  </si>
  <si>
    <t>172941</t>
  </si>
  <si>
    <t>Ф.F2w разд.1 стр.49 : [{стл.17}=0]</t>
  </si>
  <si>
    <t>Ф.F2w разд.1 стр.49 : [{стл.18}=0]</t>
  </si>
  <si>
    <t>Ф.F2w разд.1 стр.49 : [{стл.19}=0]</t>
  </si>
  <si>
    <t>Ф.F2w разд.1 стр.49 : [{стл.20}=0]</t>
  </si>
  <si>
    <t>Ф.F2w разд.1 стр.49 : [{стл.21}=0]</t>
  </si>
  <si>
    <t>Ф.F2w разд.1 стр.49 : [{стл.22}=0]</t>
  </si>
  <si>
    <t>172942</t>
  </si>
  <si>
    <t>{Ф.F2w разд.10 стл.5 стр.1}&lt;={Ф.F2w разд.1 стл.10 стр.38}</t>
  </si>
  <si>
    <t>172945</t>
  </si>
  <si>
    <t>Ф.F2w разд.1 стр.173 : [{стл.17}=0]</t>
  </si>
  <si>
    <t>Ф.F2w разд.1 стр.173 : [{стл.18}=0]</t>
  </si>
  <si>
    <t>Ф.F2w разд.1 стр.173 : [{стл.19}=0]</t>
  </si>
  <si>
    <t>Ф.F2w разд.1 стр.173 : [{стл.20}=0]</t>
  </si>
  <si>
    <t>Ф.F2w разд.1 стр.173 : [{стл.21}=0]</t>
  </si>
  <si>
    <t>Ф.F2w разд.1 стр.173 : [{стл.22}=0]</t>
  </si>
  <si>
    <t>172947</t>
  </si>
  <si>
    <t>Ф.F2w разд.1 стр.99 : [{стл.11}=0]</t>
  </si>
  <si>
    <t>Ф.F2w разд.1 стр.99 : [{стл.12}=0]</t>
  </si>
  <si>
    <t>Ф.F2w разд.1 стр.99 : [{стл.13}=0]</t>
  </si>
  <si>
    <t>172948</t>
  </si>
  <si>
    <t>Ф.F2w разд.1 стр.246 : [{стл.33}=0]</t>
  </si>
  <si>
    <t>172949</t>
  </si>
  <si>
    <t>Ф.F2w разд.1 стр.97 : [{стл.11}=0]</t>
  </si>
  <si>
    <t>Ф.F2w разд.1 стр.97 : [{стл.12}=0]</t>
  </si>
  <si>
    <t>Ф.F2w разд.1 стр.97 : [{стл.13}=0]</t>
  </si>
  <si>
    <t>172955</t>
  </si>
  <si>
    <t>Ф.F2w разд.1 стр.137 : [{стл.14}=0]</t>
  </si>
  <si>
    <t>172957</t>
  </si>
  <si>
    <t>Ф.F2w разд.1 стр.132 : [{стл.14}=0]</t>
  </si>
  <si>
    <t>172959</t>
  </si>
  <si>
    <t>Ф.F2w разд.1 стр.131 : [{стл.14}=0]</t>
  </si>
  <si>
    <t>172960</t>
  </si>
  <si>
    <t>Ф.F2w разд.1 стр.138 : [{стл.14}=0]</t>
  </si>
  <si>
    <t>172961</t>
  </si>
  <si>
    <t>{Ф.F2w разд.1 стл.10 стр.2}={Ф.F2w разд.1 сумма стл.15-23 стр.2}+{Ф.F2w разд.2 стл.1 стр.14}</t>
  </si>
  <si>
    <t>172962</t>
  </si>
  <si>
    <t>Ф.F2w разд.1 стр.163 : [{стл.13}=0]</t>
  </si>
  <si>
    <t>Ф.F2w разд.1 стр.163 : [{стл.14}=0]</t>
  </si>
  <si>
    <t>172963</t>
  </si>
  <si>
    <t>Ф.F2w разд.1 стр.181 : [{стл.14}=0]</t>
  </si>
  <si>
    <t>172965</t>
  </si>
  <si>
    <t>Ф.F2w разд.1 стр.189 : [{стл.11}=0]</t>
  </si>
  <si>
    <t>Ф.F2w разд.1 стр.189 : [{стл.12}=0]</t>
  </si>
  <si>
    <t>Ф.F2w разд.1 стр.189 : [{стл.13}=0]</t>
  </si>
  <si>
    <t>172969</t>
  </si>
  <si>
    <t>Ф.F2w разд.1 стр.128 : [{стл.14}=0]</t>
  </si>
  <si>
    <t>172970</t>
  </si>
  <si>
    <t>Ф.F2w разд.1 стр.253 : [{стл.32}=0]</t>
  </si>
  <si>
    <t>172972</t>
  </si>
  <si>
    <t>Ф.F2w разд.1 стр.183 : [{стл.11}=0]</t>
  </si>
  <si>
    <t>172975</t>
  </si>
  <si>
    <t>Ф.F2w разд.1 стр.159 : [{стл.11}=0]</t>
  </si>
  <si>
    <t>172981</t>
  </si>
  <si>
    <t>Ф.F2w разд.1 стр.251 : [{стл.11}=0]</t>
  </si>
  <si>
    <t>Ф.F2w разд.1 стр.251 : [{стл.12}=0]</t>
  </si>
  <si>
    <t>Ф.F2w разд.1 стр.251 : [{стл.13}=0]</t>
  </si>
  <si>
    <t>172982</t>
  </si>
  <si>
    <t>Ф.F2w разд.1 стр.131 : [{стл.11}=0]</t>
  </si>
  <si>
    <t>172987</t>
  </si>
  <si>
    <t>Ф.F2w разд.1 стр.95 : [{стл.11}=0]</t>
  </si>
  <si>
    <t>Ф.F2w разд.1 стр.95 : [{стл.12}=0]</t>
  </si>
  <si>
    <t>Ф.F2w разд.1 стр.95 : [{стл.13}=0]</t>
  </si>
  <si>
    <t>172989</t>
  </si>
  <si>
    <t>Ф.F2w разд.1 стр.165 : [{стл.13}=0]</t>
  </si>
  <si>
    <t>Ф.F2w разд.1 стр.165 : [{стл.14}=0]</t>
  </si>
  <si>
    <t>172990</t>
  </si>
  <si>
    <t>Ф.F2w разд.1 стр.157 : [{стл.13}=0]</t>
  </si>
  <si>
    <t>Ф.F2w разд.1 стр.157 : [{стл.14}=0]</t>
  </si>
  <si>
    <t>172993</t>
  </si>
  <si>
    <t>Ф.F2w разд.1 стр.104 : [{стл.11}=0]</t>
  </si>
  <si>
    <t>Ф.F2w разд.1 стр.104 : [{стл.12}=0]</t>
  </si>
  <si>
    <t>Ф.F2w разд.1 стр.104 : [{стл.13}=0]</t>
  </si>
  <si>
    <t>172996</t>
  </si>
  <si>
    <t>Ф.F2w разд.1 стр.102 : [{стл.11}=0]</t>
  </si>
  <si>
    <t>Ф.F2w разд.1 стр.102 : [{стл.12}=0]</t>
  </si>
  <si>
    <t>Ф.F2w разд.1 стр.102 : [{стл.13}=0]</t>
  </si>
  <si>
    <t>172997</t>
  </si>
  <si>
    <t>Ф.F2w разд.1 стр.153 : [{стл.13}=0]</t>
  </si>
  <si>
    <t>Ф.F2w разд.1 стр.153 : [{стл.14}=0]</t>
  </si>
  <si>
    <t>173002</t>
  </si>
  <si>
    <t>Ф.F2w разд.1 стр.152 : [{стл.13}=0]</t>
  </si>
  <si>
    <t>Ф.F2w разд.1 стр.152 : [{стл.14}=0]</t>
  </si>
  <si>
    <t>173003</t>
  </si>
  <si>
    <t>Ф.F2w разд.1 стр.142 : [{стл.11}=0]</t>
  </si>
  <si>
    <t>173011</t>
  </si>
  <si>
    <t>{Ф.F2w разд.1 стл.10 стр.1}={Ф.F2w разд.1 сумма стл.15-23 стр.1}+{Ф.F2w разд.2 стл.1 стр.14}</t>
  </si>
  <si>
    <t>173016</t>
  </si>
  <si>
    <t>Ф.F2w разд.1 стр.127 : [{стл.14}=0]</t>
  </si>
  <si>
    <t>173017</t>
  </si>
  <si>
    <t>Ф.F2w разд.1 стр.96 : [{стл.11}=0]</t>
  </si>
  <si>
    <t>Ф.F2w разд.1 стр.96 : [{стл.12}=0]</t>
  </si>
  <si>
    <t>Ф.F2w разд.1 стр.96 : [{стл.13}=0]</t>
  </si>
  <si>
    <t>173018</t>
  </si>
  <si>
    <t>Ф.F2w разд.1 стр.142 : [{стл.13}=0]</t>
  </si>
  <si>
    <t>Ф.F2w разд.1 стр.142 : [{стл.14}=0]</t>
  </si>
  <si>
    <t>173020</t>
  </si>
  <si>
    <t>Ф.F2w разд.1 стр.98 : [{стл.11}=0]</t>
  </si>
  <si>
    <t>Ф.F2w разд.1 стр.98 : [{стл.12}=0]</t>
  </si>
  <si>
    <t>Ф.F2w разд.1 стр.98 : [{стл.13}=0]</t>
  </si>
  <si>
    <t>173024</t>
  </si>
  <si>
    <t>Ф.F2w разд.1 стр.133 : [{стл.13}=0]</t>
  </si>
  <si>
    <t>Ф.F2w разд.1 стр.133 : [{стл.14}=0]</t>
  </si>
  <si>
    <t>173025</t>
  </si>
  <si>
    <t>Ф.F2w разд.1 стр.155 : [{стл.11}=0]</t>
  </si>
  <si>
    <t>173026</t>
  </si>
  <si>
    <t>Ф.F2w разд.1 стр.155 : [{стл.13}=0]</t>
  </si>
  <si>
    <t>Ф.F2w разд.1 стр.155 : [{стл.14}=0]</t>
  </si>
  <si>
    <t>173029</t>
  </si>
  <si>
    <t>Ф.F2w разд.1 стр.246 : [{стл.11}=0]</t>
  </si>
  <si>
    <t>173037</t>
  </si>
  <si>
    <t>Ф.F2w разд.1 стр.149 : [{стл.13}=0]</t>
  </si>
  <si>
    <t>Ф.F2w разд.1 стр.149 : [{стл.14}=0]</t>
  </si>
  <si>
    <t>173038</t>
  </si>
  <si>
    <t>Ф.F2w разд.1 стр.133 : [{стл.11}=0]</t>
  </si>
  <si>
    <t>173041</t>
  </si>
  <si>
    <t>Ф.F2w разд.1 стр.106 : [{стл.11}=0]</t>
  </si>
  <si>
    <t>Ф.F2w разд.1 стр.106 : [{стл.12}=0]</t>
  </si>
  <si>
    <t>Ф.F2w разд.1 стр.106 : [{стл.13}=0]</t>
  </si>
  <si>
    <t>173042</t>
  </si>
  <si>
    <t>173043</t>
  </si>
  <si>
    <t>Ф.F2w разд.1 стр.190 : [{стл.11}=0]</t>
  </si>
  <si>
    <t>Ф.F2w разд.1 стр.190 : [{стл.12}=0]</t>
  </si>
  <si>
    <t>Ф.F2w разд.1 стр.190 : [{стл.13}=0]</t>
  </si>
  <si>
    <t>173044</t>
  </si>
  <si>
    <t>Ф.F2w разд.1 стр.217 : [{стл.10}=0]</t>
  </si>
  <si>
    <t>173050</t>
  </si>
  <si>
    <t>Ф.F2w разд.1 стр.231 : [{стл.32}=0]</t>
  </si>
  <si>
    <t>173054</t>
  </si>
  <si>
    <t>Ф.F2w разд.1 стр.128 : [{стл.11}=0]</t>
  </si>
  <si>
    <t>173055</t>
  </si>
  <si>
    <t>Ф.F2w разд.1 стр.181 : [{стл.11}=0]</t>
  </si>
  <si>
    <t>173056</t>
  </si>
  <si>
    <t>Ф.F2w разд.1 стр.156 : [{стл.11}=0]</t>
  </si>
  <si>
    <t>173057</t>
  </si>
  <si>
    <t>{Ф.F2w разд.9 стл.1 стр.9}&lt;={Ф.F2w разд.1 стл.3 сумма стр.92-108}</t>
  </si>
  <si>
    <t>173060</t>
  </si>
  <si>
    <t>Ф.F2w разд.1 стр.175 : [{стл.11}=0]</t>
  </si>
  <si>
    <t>Ф.F2w разд.1 стр.175 : [{стл.12}=0]</t>
  </si>
  <si>
    <t>Ф.F2w разд.1 стр.175 : [{стл.13}=0]</t>
  </si>
  <si>
    <t>173065</t>
  </si>
  <si>
    <t>{Ф.F2w разд.7 сумма стл.1-18 сумма стр.1-4}=0</t>
  </si>
  <si>
    <t>173068</t>
  </si>
  <si>
    <t>{Ф.F2w разд.6 сумма стл.1-13 сумма стр.1-4}=0</t>
  </si>
  <si>
    <t>173071</t>
  </si>
  <si>
    <t>Ф.F2w разд.1 стр.146 : [{стл.13}=0]</t>
  </si>
  <si>
    <t>Ф.F2w разд.1 стр.146 : [{стл.14}=0]</t>
  </si>
  <si>
    <t>173072</t>
  </si>
  <si>
    <t>Ф.F2w разд.1 стр.10 : [{стл.10}={сумма стл.15-23}]</t>
  </si>
  <si>
    <t>Ф.F2w разд.1 стр.100 : [{стл.10}={сумма стл.15-23}]</t>
  </si>
  <si>
    <t>Ф.F2w разд.1 стр.101 : [{стл.10}={сумма стл.15-23}]</t>
  </si>
  <si>
    <t>Ф.F2w разд.1 стр.102 : [{стл.10}={сумма стл.15-23}]</t>
  </si>
  <si>
    <t>Ф.F2w разд.1 стр.103 : [{стл.10}={сумма стл.15-23}]</t>
  </si>
  <si>
    <t>Ф.F2w разд.1 стр.104 : [{стл.10}={сумма стл.15-23}]</t>
  </si>
  <si>
    <t>Ф.F2w разд.1 стр.105 : [{стл.10}={сумма стл.15-23}]</t>
  </si>
  <si>
    <t>Ф.F2w разд.1 стр.106 : [{стл.10}={сумма стл.15-23}]</t>
  </si>
  <si>
    <t>Ф.F2w разд.1 стр.107 : [{стл.10}={сумма стл.15-23}]</t>
  </si>
  <si>
    <t>Ф.F2w разд.1 стр.108 : [{стл.10}={сумма стл.15-23}]</t>
  </si>
  <si>
    <t>Ф.F2w разд.1 стр.109 : [{стл.10}={сумма стл.15-23}]</t>
  </si>
  <si>
    <t>Ф.F2w разд.1 стр.11 : [{стл.10}={сумма стл.15-23}]</t>
  </si>
  <si>
    <t>Ф.F2w разд.1 стр.110 : [{стл.10}={сумма стл.15-23}]</t>
  </si>
  <si>
    <t>Ф.F2w разд.1 стр.111 : [{стл.10}={сумма стл.15-23}]</t>
  </si>
  <si>
    <t>Ф.F2w разд.1 стр.112 : [{стл.10}={сумма стл.15-23}]</t>
  </si>
  <si>
    <t>Ф.F2w разд.1 стр.113 : [{стл.10}={сумма стл.15-23}]</t>
  </si>
  <si>
    <t>Ф.F2w разд.1 стр.114 : [{стл.10}={сумма стл.15-23}]</t>
  </si>
  <si>
    <t>Ф.F2w разд.1 стр.115 : [{стл.10}={сумма стл.15-23}]</t>
  </si>
  <si>
    <t>Ф.F2w разд.1 стр.116 : [{стл.10}={сумма стл.15-23}]</t>
  </si>
  <si>
    <t>Ф.F2w разд.1 стр.117 : [{стл.10}={сумма стл.15-23}]</t>
  </si>
  <si>
    <t>Ф.F2w разд.1 стр.118 : [{стл.10}={сумма стл.15-23}]</t>
  </si>
  <si>
    <t>Ф.F2w разд.1 стр.119 : [{стл.10}={сумма стл.15-23}]</t>
  </si>
  <si>
    <t>Ф.F2w разд.1 стр.12 : [{стл.10}={сумма стл.15-23}]</t>
  </si>
  <si>
    <t>Ф.F2w разд.1 стр.120 : [{стл.10}={сумма стл.15-23}]</t>
  </si>
  <si>
    <t>Ф.F2w разд.1 стр.121 : [{стл.10}={сумма стл.15-23}]</t>
  </si>
  <si>
    <t>Ф.F2w разд.1 стр.122 : [{стл.10}={сумма стл.15-23}]</t>
  </si>
  <si>
    <t>Ф.F2w разд.1 стр.123 : [{стл.10}={сумма стл.15-23}]</t>
  </si>
  <si>
    <t>Ф.F2w разд.1 стр.124 : [{стл.10}={сумма стл.15-23}]</t>
  </si>
  <si>
    <t>Ф.F2w разд.1 стр.125 : [{стл.10}={сумма стл.15-23}]</t>
  </si>
  <si>
    <t>Ф.F2w разд.1 стр.126 : [{стл.10}={сумма стл.15-23}]</t>
  </si>
  <si>
    <t>Ф.F2w разд.1 стр.127 : [{стл.10}={сумма стл.15-23}]</t>
  </si>
  <si>
    <t>Ф.F2w разд.1 стр.128 : [{стл.10}={сумма стл.15-23}]</t>
  </si>
  <si>
    <t>Ф.F2w разд.1 стр.129 : [{стл.10}={сумма стл.15-23}]</t>
  </si>
  <si>
    <t>Ф.F2w разд.1 стр.13 : [{стл.10}={сумма стл.15-23}]</t>
  </si>
  <si>
    <t>Ф.F2w разд.1 стр.130 : [{стл.10}={сумма стл.15-23}]</t>
  </si>
  <si>
    <t>Ф.F2w разд.1 стр.131 : [{стл.10}={сумма стл.15-23}]</t>
  </si>
  <si>
    <t>Ф.F2w разд.1 стр.132 : [{стл.10}={сумма стл.15-23}]</t>
  </si>
  <si>
    <t>Ф.F2w разд.1 стр.133 : [{стл.10}={сумма стл.15-23}]</t>
  </si>
  <si>
    <t>Ф.F2w разд.1 стр.134 : [{стл.10}={сумма стл.15-23}]</t>
  </si>
  <si>
    <t>Ф.F2w разд.1 стр.135 : [{стл.10}={сумма стл.15-23}]</t>
  </si>
  <si>
    <t>Ф.F2w разд.1 стр.136 : [{стл.10}={сумма стл.15-23}]</t>
  </si>
  <si>
    <t>Ф.F2w разд.1 стр.137 : [{стл.10}={сумма стл.15-23}]</t>
  </si>
  <si>
    <t>Ф.F2w разд.1 стр.138 : [{стл.10}={сумма стл.15-23}]</t>
  </si>
  <si>
    <t>Ф.F2w разд.1 стр.139 : [{стл.10}={сумма стл.15-23}]</t>
  </si>
  <si>
    <t>Ф.F2w разд.1 стр.14 : [{стл.10}={сумма стл.15-23}]</t>
  </si>
  <si>
    <t>Ф.F2w разд.1 стр.140 : [{стл.10}={сумма стл.15-23}]</t>
  </si>
  <si>
    <t>Ф.F2w разд.1 стр.141 : [{стл.10}={сумма стл.15-23}]</t>
  </si>
  <si>
    <t>Ф.F2w разд.1 стр.142 : [{стл.10}={сумма стл.15-23}]</t>
  </si>
  <si>
    <t>Ф.F2w разд.1 стр.143 : [{стл.10}={сумма стл.15-23}]</t>
  </si>
  <si>
    <t>Ф.F2w разд.1 стр.144 : [{стл.10}={сумма стл.15-23}]</t>
  </si>
  <si>
    <t>Ф.F2w разд.1 стр.145 : [{стл.10}={сумма стл.15-23}]</t>
  </si>
  <si>
    <t>Ф.F2w разд.1 стр.146 : [{стл.10}={сумма стл.15-23}]</t>
  </si>
  <si>
    <t>Ф.F2w разд.1 стр.147 : [{стл.10}={сумма стл.15-23}]</t>
  </si>
  <si>
    <t>Ф.F2w разд.1 стр.148 : [{стл.10}={сумма стл.15-23}]</t>
  </si>
  <si>
    <t>Ф.F2w разд.1 стр.149 : [{стл.10}={сумма стл.15-23}]</t>
  </si>
  <si>
    <t>Ф.F2w разд.1 стр.15 : [{стл.10}={сумма стл.15-23}]</t>
  </si>
  <si>
    <t>Ф.F2w разд.1 стр.150 : [{стл.10}={сумма стл.15-23}]</t>
  </si>
  <si>
    <t>Ф.F2w разд.1 стр.151 : [{стл.10}={сумма стл.15-23}]</t>
  </si>
  <si>
    <t>Ф.F2w разд.1 стр.152 : [{стл.10}={сумма стл.15-23}]</t>
  </si>
  <si>
    <t>Ф.F2w разд.1 стр.153 : [{стл.10}={сумма стл.15-23}]</t>
  </si>
  <si>
    <t>Ф.F2w разд.1 стр.154 : [{стл.10}={сумма стл.15-23}]</t>
  </si>
  <si>
    <t>Ф.F2w разд.1 стр.155 : [{стл.10}={сумма стл.15-23}]</t>
  </si>
  <si>
    <t>Ф.F2w разд.1 стр.156 : [{стл.10}={сумма стл.15-23}]</t>
  </si>
  <si>
    <t>Ф.F2w разд.1 стр.157 : [{стл.10}={сумма стл.15-23}]</t>
  </si>
  <si>
    <t>Ф.F2w разд.1 стр.158 : [{стл.10}={сумма стл.15-23}]</t>
  </si>
  <si>
    <t>Ф.F2w разд.1 стр.159 : [{стл.10}={сумма стл.15-23}]</t>
  </si>
  <si>
    <t>Ф.F2w разд.1 стр.16 : [{стл.10}={сумма стл.15-23}]</t>
  </si>
  <si>
    <t>Ф.F2w разд.1 стр.160 : [{стл.10}={сумма стл.15-23}]</t>
  </si>
  <si>
    <t>Ф.F2w разд.1 стр.161 : [{стл.10}={сумма стл.15-23}]</t>
  </si>
  <si>
    <t>Ф.F2w разд.1 стр.162 : [{стл.10}={сумма стл.15-23}]</t>
  </si>
  <si>
    <t>Ф.F2w разд.1 стр.163 : [{стл.10}={сумма стл.15-23}]</t>
  </si>
  <si>
    <t>Ф.F2w разд.1 стр.164 : [{стл.10}={сумма стл.15-23}]</t>
  </si>
  <si>
    <t>Ф.F2w разд.1 стр.165 : [{стл.10}={сумма стл.15-23}]</t>
  </si>
  <si>
    <t>Ф.F2w разд.1 стр.166 : [{стл.10}={сумма стл.15-23}]</t>
  </si>
  <si>
    <t>Ф.F2w разд.1 стр.167 : [{стл.10}={сумма стл.15-23}]</t>
  </si>
  <si>
    <t>Ф.F2w разд.1 стр.168 : [{стл.10}={сумма стл.15-23}]</t>
  </si>
  <si>
    <t>Ф.F2w разд.1 стр.169 : [{стл.10}={сумма стл.15-23}]</t>
  </si>
  <si>
    <t>Ф.F2w разд.1 стр.17 : [{стл.10}={сумма стл.15-23}]</t>
  </si>
  <si>
    <t>Ф.F2w разд.1 стр.170 : [{стл.10}={сумма стл.15-23}]</t>
  </si>
  <si>
    <t>Ф.F2w разд.1 стр.171 : [{стл.10}={сумма стл.15-23}]</t>
  </si>
  <si>
    <t>Ф.F2w разд.1 стр.172 : [{стл.10}={сумма стл.15-23}]</t>
  </si>
  <si>
    <t>Ф.F2w разд.1 стр.173 : [{стл.10}={сумма стл.15-23}]</t>
  </si>
  <si>
    <t>Ф.F2w разд.1 стр.93 : [{стл.24}&lt;={стл.10}-{стл.22}]</t>
  </si>
  <si>
    <t>Ф.F2w разд.1 стр.94 : [{стл.24}&lt;={стл.10}-{стл.22}]</t>
  </si>
  <si>
    <t>Ф.F2w разд.1 стр.95 : [{стл.24}&lt;={стл.10}-{стл.22}]</t>
  </si>
  <si>
    <t>Ф.F2w разд.1 стр.96 : [{стл.24}&lt;={стл.10}-{стл.22}]</t>
  </si>
  <si>
    <t>Ф.F2w разд.1 стр.97 : [{стл.24}&lt;={стл.10}-{стл.22}]</t>
  </si>
  <si>
    <t>Ф.F2w разд.1 стр.98 : [{стл.24}&lt;={стл.10}-{стл.22}]</t>
  </si>
  <si>
    <t>Ф.F2w разд.1 стр.99 : [{стл.24}&lt;={стл.10}-{стл.22}]</t>
  </si>
  <si>
    <t>172805</t>
  </si>
  <si>
    <t>Ф.F2w разд.1 стр.149 : [{стл.17}=0]</t>
  </si>
  <si>
    <t>Ф.F2w разд.1 стр.149 : [{стл.18}=0]</t>
  </si>
  <si>
    <t>172807</t>
  </si>
  <si>
    <t>Ф.F2w разд.1 стр.122 : [{стл.17}=0]</t>
  </si>
  <si>
    <t>Ф.F2w разд.1 стр.122 : [{стл.18}=0]</t>
  </si>
  <si>
    <t>Ф.F2w разд.1 стр.122 : [{стл.19}=0]</t>
  </si>
  <si>
    <t>Ф.F2w разд.1 стр.122 : [{стл.20}=0]</t>
  </si>
  <si>
    <t>Ф.F2w разд.1 стр.122 : [{стл.21}=0]</t>
  </si>
  <si>
    <t>Ф.F2w разд.1 стр.122 : [{стл.22}=0]</t>
  </si>
  <si>
    <t>172808</t>
  </si>
  <si>
    <t>Ф.F2w разд.1 стр.59 : [{стл.17}=0]</t>
  </si>
  <si>
    <t>Ф.F2w разд.1 стр.59 : [{стл.18}=0]</t>
  </si>
  <si>
    <t>Ф.F2w разд.1 стр.59 : [{стл.19}=0]</t>
  </si>
  <si>
    <t>172809</t>
  </si>
  <si>
    <t>Ф.F2w разд.1 стр.135 : [{стл.17}=0]</t>
  </si>
  <si>
    <t>Ф.F2w разд.1 стр.135 : [{стл.18}=0]</t>
  </si>
  <si>
    <t>Ф.F2w разд.1 стр.135 : [{стл.19}=0]</t>
  </si>
  <si>
    <t>Ф.F2w разд.1 стр.135 : [{стл.20}=0]</t>
  </si>
  <si>
    <t>Ф.F2w разд.1 стр.135 : [{стл.21}=0]</t>
  </si>
  <si>
    <t>Ф.F2w разд.1 стр.135 : [{стл.22}=0]</t>
  </si>
  <si>
    <t>172811</t>
  </si>
  <si>
    <t>Ф.F2w разд.1 стр.72 : [{стл.17}=0]</t>
  </si>
  <si>
    <t>Ф.F2w разд.1 стр.72 : [{стл.18}=0]</t>
  </si>
  <si>
    <t>Ф.F2w разд.1 стр.72 : [{стл.19}=0]</t>
  </si>
  <si>
    <t>Ф.F2w разд.1 стр.72 : [{стл.20}=0]</t>
  </si>
  <si>
    <t>Ф.F2w разд.1 стр.72 : [{стл.21}=0]</t>
  </si>
  <si>
    <t>Ф.F2w разд.1 стр.72 : [{стл.22}=0]</t>
  </si>
  <si>
    <t>172813</t>
  </si>
  <si>
    <t>Ф.F2w разд.1 стр.198 : [{стл.17}=0]</t>
  </si>
  <si>
    <t>Ф.F2w разд.1 стр.198 : [{стл.18}=0]</t>
  </si>
  <si>
    <t>172816</t>
  </si>
  <si>
    <t>Ф.F2w разд.1 стр.145 : [{стл.17}=0]</t>
  </si>
  <si>
    <t>Ф.F2w разд.1 стр.145 : [{стл.18}=0]</t>
  </si>
  <si>
    <t>172817</t>
  </si>
  <si>
    <t>Ф.F2w разд.1 стр.231 : [{стл.17}=0]</t>
  </si>
  <si>
    <t>Ф.F2w разд.1 стр.231 : [{стл.18}=0]</t>
  </si>
  <si>
    <t>Ф.F2w разд.1 стр.231 : [{стл.19}=0]</t>
  </si>
  <si>
    <t>Ф.F2w разд.1 стр.231 : [{стл.20}=0]</t>
  </si>
  <si>
    <t>Ф.F2w разд.1 стр.231 : [{стл.21}=0]</t>
  </si>
  <si>
    <t>172819</t>
  </si>
  <si>
    <t>Ф.F2w разд.1 стр.26 : [{стл.17}=0]</t>
  </si>
  <si>
    <t>Ф.F2w разд.1 стр.26 : [{стл.18}=0]</t>
  </si>
  <si>
    <t>172822</t>
  </si>
  <si>
    <t>Ф.F2w разд.1 стр.172 : [{стл.17}=0]</t>
  </si>
  <si>
    <t>Ф.F2w разд.1 стр.172 : [{стл.18}=0]</t>
  </si>
  <si>
    <t>Ф.F2w разд.1 стр.172 : [{стл.19}=0]</t>
  </si>
  <si>
    <t>Ф.F2w разд.1 стр.172 : [{стл.20}=0]</t>
  </si>
  <si>
    <t>Ф.F2w разд.1 стр.172 : [{стл.21}=0]</t>
  </si>
  <si>
    <t>Ф.F2w разд.1 стр.172 : [{стл.22}=0]</t>
  </si>
  <si>
    <t>172823</t>
  </si>
  <si>
    <t>Ф.F2w разд.1 стр.60 : [{стл.17}=0]</t>
  </si>
  <si>
    <t>Ф.F2w разд.1 стр.60 : [{стл.18}=0]</t>
  </si>
  <si>
    <t>Ф.F2w разд.1 стр.60 : [{стл.19}=0]</t>
  </si>
  <si>
    <t>172824</t>
  </si>
  <si>
    <t>Ф.F2w разд.1 стр.22 : [{стл.17}=0]</t>
  </si>
  <si>
    <t>Ф.F2w разд.1 стр.22 : [{стл.18}=0]</t>
  </si>
  <si>
    <t>172825</t>
  </si>
  <si>
    <t>{Ф.F2w разд.10 стл.1 стр.1}&lt;={Ф.F2w разд.1 стл.10 стр.32}</t>
  </si>
  <si>
    <t>172826</t>
  </si>
  <si>
    <t>Ф.F2w разд.1 стр.41 : [{стл.17}=0]</t>
  </si>
  <si>
    <t>Ф.F2w разд.1 стр.41 : [{стл.18}=0]</t>
  </si>
  <si>
    <t>172827</t>
  </si>
  <si>
    <t>Ф.F2w разд.1 стр.211 : [{стл.17}=0]</t>
  </si>
  <si>
    <t>Ф.F2w разд.1 стр.211 : [{стл.18}=0]</t>
  </si>
  <si>
    <t>Ф.F2w разд.1 стр.211 : [{стл.19}=0]</t>
  </si>
  <si>
    <t>Ф.F2w разд.1 стр.211 : [{стл.20}=0]</t>
  </si>
  <si>
    <t>Ф.F2w разд.1 стр.211 : [{стл.21}=0]</t>
  </si>
  <si>
    <t>Ф.F2w разд.1 стр.211 : [{стл.22}=0]</t>
  </si>
  <si>
    <t>172828</t>
  </si>
  <si>
    <t>Ф.F2w разд.1 стр.118 : [{стл.17}=0]</t>
  </si>
  <si>
    <t>Ф.F2w разд.1 стр.118 : [{стл.18}=0]</t>
  </si>
  <si>
    <t>Ф.F2w разд.1 стр.118 : [{стл.19}=0]</t>
  </si>
  <si>
    <t>Ф.F2w разд.1 стр.118 : [{стл.20}=0]</t>
  </si>
  <si>
    <t>Ф.F2w разд.1 стр.118 : [{стл.21}=0]</t>
  </si>
  <si>
    <t>Ф.F2w разд.1 стр.118 : [{стл.22}=0]</t>
  </si>
  <si>
    <t>172830</t>
  </si>
  <si>
    <t>Ф.F2w разд.1 стр.121 : [{стл.17}=0]</t>
  </si>
  <si>
    <t>Ф.F2w разд.1 стр.121 : [{стл.18}=0]</t>
  </si>
  <si>
    <t>Ф.F2w разд.1 стр.121 : [{стл.19}=0]</t>
  </si>
  <si>
    <t>172831</t>
  </si>
  <si>
    <t>Ф.F2w разд.1 стр.165 : [{стл.17}=0]</t>
  </si>
  <si>
    <t>Ф.F2w разд.1 стр.165 : [{стл.18}=0]</t>
  </si>
  <si>
    <t>172832</t>
  </si>
  <si>
    <t>{Ф.F2w разд.10 стл.8 стр.1}&lt;={Ф.F2w разд.1 стл.10 стр.225}</t>
  </si>
  <si>
    <t>172834</t>
  </si>
  <si>
    <t>Ф.F2w разд.1 стр.129 : [{стл.17}=0]</t>
  </si>
  <si>
    <t>Ф.F2w разд.1 стр.129 : [{стл.18}=0]</t>
  </si>
  <si>
    <t>Ф.F2w разд.1 стр.129 : [{стл.19}=0]</t>
  </si>
  <si>
    <t>Ф.F2w разд.1 стр.129 : [{стл.20}=0]</t>
  </si>
  <si>
    <t>Ф.F2w разд.1 стр.129 : [{стл.21}=0]</t>
  </si>
  <si>
    <t>Ф.F2w разд.1 стр.129 : [{стл.22}=0]</t>
  </si>
  <si>
    <t>172836</t>
  </si>
  <si>
    <t>Ф.F2w разд.1 стр.113 : [{стл.17}=0]</t>
  </si>
  <si>
    <t>Ф.F2w разд.1 стр.113 : [{стл.18}=0]</t>
  </si>
  <si>
    <t>Ф.F2w разд.1 стр.113 : [{стл.19}=0]</t>
  </si>
  <si>
    <t>172837</t>
  </si>
  <si>
    <t>Ф.F2w разд.1 стр.191 : [{стл.17}=0]</t>
  </si>
  <si>
    <t>Ф.F2w разд.1 стр.191 : [{стл.18}=0]</t>
  </si>
  <si>
    <t>Ф.F2w разд.1 стр.191 : [{стл.19}=0]</t>
  </si>
  <si>
    <t>172838</t>
  </si>
  <si>
    <t>Ф.F2w разд.1 стр.65 : [{стл.17}=0]</t>
  </si>
  <si>
    <t>Ф.F2w разд.1 стр.65 : [{стл.18}=0]</t>
  </si>
  <si>
    <t>Ф.F2w разд.1 стр.65 : [{стл.19}=0]</t>
  </si>
  <si>
    <t>Ф.F2w разд.1 стр.65 : [{стл.20}=0]</t>
  </si>
  <si>
    <t>Ф.F2w разд.1 стр.65 : [{стл.21}=0]</t>
  </si>
  <si>
    <t>Ф.F2w разд.1 стр.65 : [{стл.22}=0]</t>
  </si>
  <si>
    <t>172840</t>
  </si>
  <si>
    <t>Ф.F2w разд.1 стр.125 : [{стл.17}=0]</t>
  </si>
  <si>
    <t>Ф.F2w разд.1 стр.125 : [{стл.18}=0]</t>
  </si>
  <si>
    <t>172845</t>
  </si>
  <si>
    <t>Ф.F2w разд.1 стр.37 : [{стл.17}=0]</t>
  </si>
  <si>
    <t>Ф.F2w разд.1 стр.37 : [{стл.18}=0]</t>
  </si>
  <si>
    <t>Ф.F2w разд.1 стр.37 : [{стл.19}=0]</t>
  </si>
  <si>
    <t>172846</t>
  </si>
  <si>
    <t>Ф.F2w разд.1 стр.71 : [{стл.17}=0]</t>
  </si>
  <si>
    <t>Ф.F2w разд.1 стр.71 : [{стл.18}=0]</t>
  </si>
  <si>
    <t>Ф.F2w разд.1 стр.71 : [{стл.19}=0]</t>
  </si>
  <si>
    <t>172847</t>
  </si>
  <si>
    <t>Ф.F2w разд.1 стр.237 : [{стл.17}=0]</t>
  </si>
  <si>
    <t>Ф.F2w разд.1 стр.237 : [{стл.18}=0]</t>
  </si>
  <si>
    <t>172848</t>
  </si>
  <si>
    <t>Ф.F2w разд.1 стр.14 : [{стл.17}=0]</t>
  </si>
  <si>
    <t>Ф.F2w разд.1 стр.14 : [{стл.18}=0]</t>
  </si>
  <si>
    <t>172849</t>
  </si>
  <si>
    <t>Ф.F2w разд.1 стр.76 : [{стл.17}=0]</t>
  </si>
  <si>
    <t>Ф.F2w разд.1 стр.76 : [{стл.18}=0]</t>
  </si>
  <si>
    <t>Ф.F2w разд.1 стр.76 : [{стл.19}=0]</t>
  </si>
  <si>
    <t>172850</t>
  </si>
  <si>
    <t>Ф.F2w разд.1 стр.119 : [{стл.17}=0]</t>
  </si>
  <si>
    <t>Ф.F2w разд.1 стр.119 : [{стл.18}=0]</t>
  </si>
  <si>
    <t>Ф.F2w разд.1 стр.119 : [{стл.19}=0]</t>
  </si>
  <si>
    <t>172851</t>
  </si>
  <si>
    <t>Ф.F2w разд.2 стл.1 : [{стр.1}&gt;={стр.2}]</t>
  </si>
  <si>
    <t>172853</t>
  </si>
  <si>
    <t>Ф.F2w разд.1 стр.77 : [{стл.17}=0]</t>
  </si>
  <si>
    <t>Ф.F2w разд.1 стр.77 : [{стл.18}=0]</t>
  </si>
  <si>
    <t>Ф.F2w разд.1 стр.77 : [{стл.19}=0]</t>
  </si>
  <si>
    <t>172854</t>
  </si>
  <si>
    <t>Ф.F2w разд.1 стр.176 : [{стл.17}=0]</t>
  </si>
  <si>
    <t>Ф.F2w разд.1 стр.176 : [{стл.18}=0]</t>
  </si>
  <si>
    <t>Ф.F2w разд.1 стр.176 : [{стл.19}=0]</t>
  </si>
  <si>
    <t>Ф.F2w разд.1 стр.176 : [{стл.20}=0]</t>
  </si>
  <si>
    <t>Ф.F2w разд.1 стр.176 : [{стл.21}=0]</t>
  </si>
  <si>
    <t>Ф.F2w разд.1 стр.176 : [{стл.22}=0]</t>
  </si>
  <si>
    <t>172855</t>
  </si>
  <si>
    <t>Ф.F2w разд.1 стр.85 : [{стл.17}=0]</t>
  </si>
  <si>
    <t>Ф.F2w разд.1 стр.85 : [{стл.18}=0]</t>
  </si>
  <si>
    <t>Ф.F2w разд.1 стр.85 : [{стл.19}=0]</t>
  </si>
  <si>
    <t>172856</t>
  </si>
  <si>
    <t>Ф.F2w разд.1 стр.189 : [{стл.17}=0]</t>
  </si>
  <si>
    <t>Ф.F2w разд.1 стр.189 : [{стл.18}=0]</t>
  </si>
  <si>
    <t>Ф.F2w разд.1 стр.189 : [{стл.19}=0]</t>
  </si>
  <si>
    <t>Ф.F2w разд.1 стр.189 : [{стл.20}=0]</t>
  </si>
  <si>
    <t>Ф.F2w разд.1 стр.189 : [{стл.21}=0]</t>
  </si>
  <si>
    <t>172857</t>
  </si>
  <si>
    <t>Ф.F2w разд.1 стр.155 : [{стл.17}=0]</t>
  </si>
  <si>
    <t>Ф.F2w разд.1 стр.155 : [{стл.18}=0]</t>
  </si>
  <si>
    <t>Ф.F2w разд.1 стр.155 : [{стл.19}=0]</t>
  </si>
  <si>
    <t>Ф.F2w разд.1 стр.155 : [{стл.20}=0]</t>
  </si>
  <si>
    <t>Ф.F2w разд.1 стр.155 : [{стл.21}=0]</t>
  </si>
  <si>
    <t>Ф.F2w разд.1 стр.155 : [{стл.22}=0]</t>
  </si>
  <si>
    <t>Ф.F2w разд.1 стр.155 : [{стл.23}=0]</t>
  </si>
  <si>
    <t>Ф.F2w разд.1 стр.155 : [{стл.24}=0]</t>
  </si>
  <si>
    <t>Ф.F2w разд.1 стр.155 : [{стл.25}=0]</t>
  </si>
  <si>
    <t>Ф.F2w разд.1 стр.155 : [{стл.26}=0]</t>
  </si>
  <si>
    <t>172858</t>
  </si>
  <si>
    <t>Ф.F2w разд.1 стр.110 : [{стл.17}=0]</t>
  </si>
  <si>
    <t>Ф.F2w разд.1 стр.110 : [{стл.18}=0]</t>
  </si>
  <si>
    <t>Ф.F2w разд.1 стр.110 : [{стл.19}=0]</t>
  </si>
  <si>
    <t>Ф.F2w разд.1 стр.110 : [{стл.20}=0]</t>
  </si>
  <si>
    <t>Ф.F2w разд.1 стр.110 : [{стл.21}=0]</t>
  </si>
  <si>
    <t>Ф.F2w разд.1 стр.110 : [{стл.22}=0]</t>
  </si>
  <si>
    <t>172859</t>
  </si>
  <si>
    <t>Ф.F2w разд.1 стр.177 : [{стл.17}=0]</t>
  </si>
  <si>
    <t>Ф.F2w разд.1 стр.177 : [{стл.18}=0]</t>
  </si>
  <si>
    <t>Ф.F2w разд.1 стр.177 : [{стл.19}=0]</t>
  </si>
  <si>
    <t>Ф.F2w разд.1 стр.177 : [{стл.20}=0]</t>
  </si>
  <si>
    <t>Ф.F2w разд.1 стр.177 : [{стл.21}=0]</t>
  </si>
  <si>
    <t>Ф.F2w разд.1 стр.177 : [{стл.22}=0]</t>
  </si>
  <si>
    <t>172860</t>
  </si>
  <si>
    <t>Ф.F2w разд.1 стр.166 : [{стл.17}=0]</t>
  </si>
  <si>
    <t>Ф.F2w разд.1 стр.166 : [{стл.18}=0]</t>
  </si>
  <si>
    <t>172861</t>
  </si>
  <si>
    <t>Ф.F2w разд.1 стр.170 : [{стл.17}=0]</t>
  </si>
  <si>
    <t>Ф.F2w разд.1 стр.170 : [{стл.18}=0]</t>
  </si>
  <si>
    <t>Ф.F2w разд.1 стр.170 : [{стл.19}=0]</t>
  </si>
  <si>
    <t>Ф.F2w разд.1 стр.170 : [{стл.20}=0]</t>
  </si>
  <si>
    <t>Ф.F2w разд.1 стр.170 : [{стл.21}=0]</t>
  </si>
  <si>
    <t>Ф.F2w разд.1 стр.170 : [{стл.22}=0]</t>
  </si>
  <si>
    <t>172862</t>
  </si>
  <si>
    <t>Ф.F2w разд.1 стр.69 : [{стл.17}=0]</t>
  </si>
  <si>
    <t>Ф.F2w разд.1 стр.69 : [{стл.18}=0]</t>
  </si>
  <si>
    <t>Ф.F2w разд.1 стр.69 : [{стл.19}=0]</t>
  </si>
  <si>
    <t>Ф.F2w разд.1 стр.69 : [{стл.20}=0]</t>
  </si>
  <si>
    <t>Ф.F2w разд.1 стр.69 : [{стл.21}=0]</t>
  </si>
  <si>
    <t>Ф.F2w разд.1 стр.69 : [{стл.22}=0]</t>
  </si>
  <si>
    <t>172863</t>
  </si>
  <si>
    <t>Ф.F2w разд.1 стр.84 : [{стл.17}=0]</t>
  </si>
  <si>
    <t>Ф.F2w разд.1 стр.84 : [{стл.18}=0]</t>
  </si>
  <si>
    <t>172864</t>
  </si>
  <si>
    <t>Ф.F2w разд.1 стр.79 : [{стл.17}=0]</t>
  </si>
  <si>
    <t>Ф.F2w разд.1 стр.79 : [{стл.18}=0]</t>
  </si>
  <si>
    <t>Ф.F2w разд.1 стр.79 : [{стл.19}=0]</t>
  </si>
  <si>
    <t>172866</t>
  </si>
  <si>
    <t>Ф.F2w разд.1 стр.147 : [{стл.17}=0]</t>
  </si>
  <si>
    <t>Ф.F2w разд.1 стр.147 : [{стл.18}=0]</t>
  </si>
  <si>
    <t>Ф.F2w разд.1 стр.147 : [{стл.19}=0]</t>
  </si>
  <si>
    <t>172867</t>
  </si>
  <si>
    <t>Ф.F2w разд.1 стр.112 : [{стл.17}=0]</t>
  </si>
  <si>
    <t>Ф.F2w разд.1 стр.112 : [{стл.18}=0]</t>
  </si>
  <si>
    <t>Ф.F2w разд.1 стр.112 : [{стл.19}=0]</t>
  </si>
  <si>
    <t>Ф.F2w разд.1 стр.112 : [{стл.20}=0]</t>
  </si>
  <si>
    <t>Ф.F2w разд.1 стр.112 : [{стл.21}=0]</t>
  </si>
  <si>
    <t>Ф.F2w разд.1 стр.112 : [{стл.22}=0]</t>
  </si>
  <si>
    <t>172868</t>
  </si>
  <si>
    <t>Ф.F2w разд.1 стр.137 : [{стл.17}=0]</t>
  </si>
  <si>
    <t>Ф.F2w разд.1 стр.137 : [{стл.18}=0]</t>
  </si>
  <si>
    <t>Ф.F2w разд.1 стр.137 : [{стл.19}=0]</t>
  </si>
  <si>
    <t>Ф.F2w разд.1 стр.137 : [{стл.20}=0]</t>
  </si>
  <si>
    <t>Ф.F2w разд.1 стр.137 : [{стл.21}=0]</t>
  </si>
  <si>
    <t>Ф.F2w разд.1 стр.137 : [{стл.22}=0]</t>
  </si>
  <si>
    <t>172869</t>
  </si>
  <si>
    <t>Ф.F2w разд.1 стр.120 : [{стл.17}=0]</t>
  </si>
  <si>
    <t>Ф.F2w разд.1 стр.120 : [{стл.18}=0]</t>
  </si>
  <si>
    <t>Ф.F2w разд.1 стр.120 : [{стл.19}=0]</t>
  </si>
  <si>
    <t>Ф.F2w разд.1 стр.120 : [{стл.20}=0]</t>
  </si>
  <si>
    <t>Ф.F2w разд.1 стр.120 : [{стл.21}=0]</t>
  </si>
  <si>
    <t>Ф.F2w разд.1 стр.120 : [{стл.22}=0]</t>
  </si>
  <si>
    <t>172870</t>
  </si>
  <si>
    <t>Ф.F2w разд.1 стр.203 : [{стл.17}=0]</t>
  </si>
  <si>
    <t>Ф.F2w разд.1 стр.203 : [{стл.18}=0]</t>
  </si>
  <si>
    <t>Ф.F2w разд.1 стр.203 : [{стл.19}=0]</t>
  </si>
  <si>
    <t>Ф.F2w разд.1 стр.203 : [{стл.20}=0]</t>
  </si>
  <si>
    <t>Ф.F2w разд.1 стр.203 : [{стл.21}=0]</t>
  </si>
  <si>
    <t>Ф.F2w разд.1 стр.203 : [{стл.22}=0]</t>
  </si>
  <si>
    <t>172872</t>
  </si>
  <si>
    <t>Ф.F2w разд.1 стр.1 : [{стл.10}={сумма стл.11-14}]</t>
  </si>
  <si>
    <t>Ф.F2w разд.1 стр.10 : [{стл.10}={сумма стл.11-14}]</t>
  </si>
  <si>
    <t>Ф.F2w разд.1 стр.100 : [{стл.10}={сумма стл.11-14}]</t>
  </si>
  <si>
    <t>Ф.F2w разд.1 стр.101 : [{стл.10}={сумма стл.11-14}]</t>
  </si>
  <si>
    <t>Ф.F2w разд.1 стр.102 : [{стл.10}={сумма стл.11-14}]</t>
  </si>
  <si>
    <t>Ф.F2w разд.1 стр.103 : [{стл.10}={сумма стл.11-14}]</t>
  </si>
  <si>
    <t>Ф.F2w разд.1 стр.104 : [{стл.10}={сумма стл.11-14}]</t>
  </si>
  <si>
    <t>Ф.F2w разд.1 стр.105 : [{стл.10}={сумма стл.11-14}]</t>
  </si>
  <si>
    <t>Ф.F2w разд.1 стр.106 : [{стл.10}={сумма стл.11-14}]</t>
  </si>
  <si>
    <t>Ф.F2w разд.1 стр.107 : [{стл.10}={сумма стл.11-14}]</t>
  </si>
  <si>
    <t>Ф.F2w разд.1 стр.108 : [{стл.10}={сумма стл.11-14}]</t>
  </si>
  <si>
    <t>Ф.F2w разд.1 стр.109 : [{стл.10}={сумма стл.11-14}]</t>
  </si>
  <si>
    <t>Ф.F2w разд.1 стр.11 : [{стл.10}={сумма стл.11-14}]</t>
  </si>
  <si>
    <t>Ф.F2w разд.1 стр.110 : [{стл.10}={сумма стл.11-14}]</t>
  </si>
  <si>
    <t>Ф.F2w разд.1 стр.111 : [{стл.10}={сумма стл.11-14}]</t>
  </si>
  <si>
    <t>Ф.F2w разд.1 стр.112 : [{стл.10}={сумма стл.11-14}]</t>
  </si>
  <si>
    <t>Ф.F2w разд.1 стр.113 : [{стл.10}={сумма стл.11-14}]</t>
  </si>
  <si>
    <t>Ф.F2w разд.1 стр.114 : [{стл.10}={сумма стл.11-14}]</t>
  </si>
  <si>
    <t>Ф.F2w разд.1 стр.115 : [{стл.10}={сумма стл.11-14}]</t>
  </si>
  <si>
    <t>Ф.F2w разд.1 стр.116 : [{стл.10}={сумма стл.11-14}]</t>
  </si>
  <si>
    <t>Ф.F2w разд.1 стр.117 : [{стл.10}={сумма стл.11-14}]</t>
  </si>
  <si>
    <t>Ф.F2w разд.1 стр.118 : [{стл.10}={сумма стл.11-14}]</t>
  </si>
  <si>
    <t>Ф.F2w разд.1 стр.119 : [{стл.10}={сумма стл.11-14}]</t>
  </si>
  <si>
    <t>Ф.F2w разд.1 стр.12 : [{стл.10}={сумма стл.11-14}]</t>
  </si>
  <si>
    <t>Ф.F2w разд.1 стр.120 : [{стл.10}={сумма стл.11-14}]</t>
  </si>
  <si>
    <t>Ф.F2w разд.1 стр.121 : [{стл.10}={сумма стл.11-14}]</t>
  </si>
  <si>
    <t>Ф.F2w разд.1 стр.122 : [{стл.10}={сумма стл.11-14}]</t>
  </si>
  <si>
    <t>Ф.F2w разд.1 стр.123 : [{стл.10}={сумма стл.11-14}]</t>
  </si>
  <si>
    <t>Ф.F2w разд.1 стр.124 : [{стл.10}={сумма стл.11-14}]</t>
  </si>
  <si>
    <t>Ф.F2w разд.1 стр.125 : [{стл.10}={сумма стл.11-14}]</t>
  </si>
  <si>
    <t>Ф.F2w разд.1 стр.126 : [{стл.10}={сумма стл.11-14}]</t>
  </si>
  <si>
    <t>Ф.F2w разд.1 стр.127 : [{стл.10}={сумма стл.11-14}]</t>
  </si>
  <si>
    <t>Ф.F2w разд.1 стр.128 : [{стл.10}={сумма стл.11-14}]</t>
  </si>
  <si>
    <t>Ф.F2w разд.1 стр.129 : [{стл.10}={сумма стл.11-14}]</t>
  </si>
  <si>
    <t>Ф.F2w разд.1 стр.13 : [{стл.10}={сумма стл.11-14}]</t>
  </si>
  <si>
    <t>Ф.F2w разд.1 стр.130 : [{стл.10}={сумма стл.11-14}]</t>
  </si>
  <si>
    <t>Ф.F2w разд.1 стр.131 : [{стл.10}={сумма стл.11-14}]</t>
  </si>
  <si>
    <t>Ф.F2w разд.1 стр.132 : [{стл.10}={сумма стл.11-14}]</t>
  </si>
  <si>
    <t>Ф.F2w разд.1 стр.133 : [{стл.10}={сумма стл.11-14}]</t>
  </si>
  <si>
    <t>Ф.F2w разд.1 стр.134 : [{стл.10}={сумма стл.11-14}]</t>
  </si>
  <si>
    <t>Ф.F2w разд.1 стр.135 : [{стл.10}={сумма стл.11-14}]</t>
  </si>
  <si>
    <t>Ф.F2w разд.1 стр.136 : [{стл.10}={сумма стл.11-14}]</t>
  </si>
  <si>
    <t>Ф.F2w разд.1 стр.137 : [{стл.10}={сумма стл.11-14}]</t>
  </si>
  <si>
    <t>Ф.F2w разд.1 стр.138 : [{стл.10}={сумма стл.11-14}]</t>
  </si>
  <si>
    <t>Ф.F2w разд.1 стр.139 : [{стл.10}={сумма стл.11-14}]</t>
  </si>
  <si>
    <t>Ф.F2w разд.1 стр.14 : [{стл.10}={сумма стл.11-14}]</t>
  </si>
  <si>
    <t>Ф.F2w разд.1 стр.140 : [{стл.10}={сумма стл.11-14}]</t>
  </si>
  <si>
    <t>Ф.F2w разд.1 стр.141 : [{стл.10}={сумма стл.11-14}]</t>
  </si>
  <si>
    <t>Ф.F2w разд.1 стр.142 : [{стл.10}={сумма стл.11-14}]</t>
  </si>
  <si>
    <t>Ф.F2w разд.1 стр.143 : [{стл.10}={сумма стл.11-14}]</t>
  </si>
  <si>
    <t>Ф.F2w разд.1 стр.144 : [{стл.10}={сумма стл.11-14}]</t>
  </si>
  <si>
    <t>Ф.F2w разд.1 стр.145 : [{стл.10}={сумма стл.11-14}]</t>
  </si>
  <si>
    <t>Ф.F2w разд.1 стр.146 : [{стл.10}={сумма стл.11-14}]</t>
  </si>
  <si>
    <t>Ф.F2w разд.1 стр.147 : [{стл.10}={сумма стл.11-14}]</t>
  </si>
  <si>
    <t>Ф.F2w разд.1 стр.148 : [{стл.10}={сумма стл.11-14}]</t>
  </si>
  <si>
    <t>Ф.F2w разд.1 стр.149 : [{стл.10}={сумма стл.11-14}]</t>
  </si>
  <si>
    <t>Ф.F2w разд.1 стр.15 : [{стл.10}={сумма стл.11-14}]</t>
  </si>
  <si>
    <t>Ф.F2w разд.1 стр.150 : [{стл.10}={сумма стл.11-14}]</t>
  </si>
  <si>
    <t>Ф.F2w разд.1 стр.151 : [{стл.10}={сумма стл.11-14}]</t>
  </si>
  <si>
    <t>Ф.F2w разд.1 стр.152 : [{стл.10}={сумма стл.11-14}]</t>
  </si>
  <si>
    <t>Ф.F2w разд.1 стр.153 : [{стл.10}={сумма стл.11-14}]</t>
  </si>
  <si>
    <t>Ф.F2w разд.1 стр.154 : [{стл.10}={сумма стл.11-14}]</t>
  </si>
  <si>
    <t>Ф.F2w разд.1 стр.155 : [{стл.10}={сумма стл.11-14}]</t>
  </si>
  <si>
    <t>Ф.F2w разд.1 стр.156 : [{стл.10}={сумма стл.11-14}]</t>
  </si>
  <si>
    <t>Ф.F2w разд.1 стр.157 : [{стл.10}={сумма стл.11-14}]</t>
  </si>
  <si>
    <t>Ф.F2w разд.1 стр.158 : [{стл.10}={сумма стл.11-14}]</t>
  </si>
  <si>
    <t>Ф.F2w разд.1 стр.159 : [{стл.10}={сумма стл.11-14}]</t>
  </si>
  <si>
    <t>Ф.F2w разд.1 стр.16 : [{стл.10}={сумма стл.11-14}]</t>
  </si>
  <si>
    <t>Ф.F2w разд.1 стр.160 : [{стл.10}={сумма стл.11-14}]</t>
  </si>
  <si>
    <t>Ф.F2w разд.1 стр.161 : [{стл.10}={сумма стл.11-14}]</t>
  </si>
  <si>
    <t>Ф.F2w разд.1 стр.162 : [{стл.10}={сумма стл.11-14}]</t>
  </si>
  <si>
    <t>Ф.F2w разд.1 стр.163 : [{стл.10}={сумма стл.11-14}]</t>
  </si>
  <si>
    <t>Ф.F2w разд.1 стр.164 : [{стл.10}={сумма стл.11-14}]</t>
  </si>
  <si>
    <t>Ф.F2w разд.1 стр.165 : [{стл.10}={сумма стл.11-14}]</t>
  </si>
  <si>
    <t>Ф.F2w разд.1 стр.166 : [{стл.10}={сумма стл.11-14}]</t>
  </si>
  <si>
    <t>Ф.F2w разд.1 стр.167 : [{стл.10}={сумма стл.11-14}]</t>
  </si>
  <si>
    <t>Ф.F2w разд.1 стр.168 : [{стл.10}={сумма стл.11-14}]</t>
  </si>
  <si>
    <t>Ф.F2w разд.1 стр.169 : [{стл.10}={сумма стл.11-14}]</t>
  </si>
  <si>
    <t>Ф.F2w разд.1 стр.17 : [{стл.10}={сумма стл.11-14}]</t>
  </si>
  <si>
    <t>Ф.F2w разд.1 стр.170 : [{стл.10}={сумма стл.11-14}]</t>
  </si>
  <si>
    <t>Ф.F2w разд.1 стр.171 : [{стл.10}={сумма стл.11-14}]</t>
  </si>
  <si>
    <t>Ф.F2w разд.1 стр.172 : [{стл.10}={сумма стл.11-14}]</t>
  </si>
  <si>
    <t>Ф.F2w разд.1 стр.173 : [{стл.10}={сумма стл.11-14}]</t>
  </si>
  <si>
    <t>Ф.F2w разд.1 стр.174 : [{стл.10}={сумма стл.11-14}]</t>
  </si>
  <si>
    <t>Ф.F2w разд.1 стр.175 : [{стл.10}={сумма стл.11-14}]</t>
  </si>
  <si>
    <t>Ф.F2w разд.1 стр.176 : [{стл.10}={сумма стл.11-14}]</t>
  </si>
  <si>
    <t>Ф.F2w разд.1 стр.177 : [{стл.10}={сумма стл.11-14}]</t>
  </si>
  <si>
    <t>Ф.F2w разд.1 стр.178 : [{стл.10}={сумма стл.11-14}]</t>
  </si>
  <si>
    <t>Ф.F2w разд.1 стр.179 : [{стл.10}={сумма стл.11-14}]</t>
  </si>
  <si>
    <t>Ф.F2w разд.1 стр.18 : [{стл.10}={сумма стл.11-14}]</t>
  </si>
  <si>
    <t>Ф.F2w разд.1 стр.180 : [{стл.10}={сумма стл.11-14}]</t>
  </si>
  <si>
    <t>Ф.F2w разд.1 стр.181 : [{стл.10}={сумма стл.11-14}]</t>
  </si>
  <si>
    <t>Ф.F2w разд.1 стр.182 : [{стл.10}={сумма стл.11-14}]</t>
  </si>
  <si>
    <t>Ф.F2w разд.1 стр.183 : [{стл.10}={сумма стл.11-14}]</t>
  </si>
  <si>
    <t>Ф.F2w разд.1 стр.184 : [{стл.10}={сумма стл.11-14}]</t>
  </si>
  <si>
    <t>Ф.F2w разд.1 стр.185 : [{стл.10}={сумма стл.11-14}]</t>
  </si>
  <si>
    <t>Ф.F2w разд.1 стр.186 : [{стл.10}={сумма стл.11-14}]</t>
  </si>
  <si>
    <t>Ф.F2w разд.1 стр.187 : [{стл.10}={сумма стл.11-14}]</t>
  </si>
  <si>
    <t>Ф.F2w разд.1 стр.188 : [{стл.10}={сумма стл.11-14}]</t>
  </si>
  <si>
    <t>Ф.F2w разд.1 стр.189 : [{стл.10}={сумма стл.11-14}]</t>
  </si>
  <si>
    <t>Ф.F2w разд.1 стр.19 : [{стл.10}={сумма стл.11-14}]</t>
  </si>
  <si>
    <t>Ф.F2w разд.1 стр.190 : [{стл.10}={сумма стл.11-14}]</t>
  </si>
  <si>
    <t>Ф.F2w разд.1 стр.191 : [{стл.10}={сумма стл.11-14}]</t>
  </si>
  <si>
    <t>Ф.F2w разд.1 стр.192 : [{стл.10}={сумма стл.11-14}]</t>
  </si>
  <si>
    <t>Ф.F2w разд.1 стр.193 : [{стл.10}={сумма стл.11-14}]</t>
  </si>
  <si>
    <t>Ф.F2w разд.1 стр.194 : [{стл.10}={сумма стл.11-14}]</t>
  </si>
  <si>
    <t>Ф.F2w разд.1 стр.195 : [{стл.10}={сумма стл.11-14}]</t>
  </si>
  <si>
    <t>Ф.F2w разд.1 стр.196 : [{стл.10}={сумма стл.11-14}]</t>
  </si>
  <si>
    <t>Ф.F2w разд.1 стр.197 : [{стл.10}={сумма стл.11-14}]</t>
  </si>
  <si>
    <t>Ф.F2w разд.1 стр.198 : [{стл.10}={сумма стл.11-14}]</t>
  </si>
  <si>
    <t>Ф.F2w разд.1 стр.199 : [{стл.10}={сумма стл.11-14}]</t>
  </si>
  <si>
    <t>Ф.F2w разд.1 стр.2 : [{стл.10}={сумма стл.11-14}]</t>
  </si>
  <si>
    <t>Ф.F2w разд.1 стр.20 : [{стл.10}={сумма стл.11-14}]</t>
  </si>
  <si>
    <t>Ф.F2w разд.1 стр.200 : [{стл.10}={сумма стл.11-14}]</t>
  </si>
  <si>
    <t>Ф.F2w разд.1 стр.201 : [{стл.10}={сумма стл.11-14}]</t>
  </si>
  <si>
    <t>Ф.F2w разд.1 стр.202 : [{стл.10}={сумма стл.11-14}]</t>
  </si>
  <si>
    <t>Ф.F2w разд.1 стр.203 : [{стл.10}={сумма стл.11-14}]</t>
  </si>
  <si>
    <t>Ф.F2w разд.1 стр.204 : [{стл.10}={сумма стл.11-14}]</t>
  </si>
  <si>
    <t>Ф.F2w разд.1 стр.205 : [{стл.10}={сумма стл.11-14}]</t>
  </si>
  <si>
    <t>Ф.F2w разд.1 стр.206 : [{стл.10}={сумма стл.11-14}]</t>
  </si>
  <si>
    <t>Ф.F2w разд.1 стр.207 : [{стл.10}={сумма стл.11-14}]</t>
  </si>
  <si>
    <t>Ф.F2w разд.1 стр.208 : [{стл.10}={сумма стл.11-14}]</t>
  </si>
  <si>
    <t>Ф.F2w разд.1 стр.209 : [{стл.10}={сумма стл.11-14}]</t>
  </si>
  <si>
    <t>Ф.F2w разд.1 стр.21 : [{стл.10}={сумма стл.11-14}]</t>
  </si>
  <si>
    <t>Ф.F2w разд.1 стр.210 : [{стл.10}={сумма стл.11-14}]</t>
  </si>
  <si>
    <t>Ф.F2w разд.1 стр.211 : [{стл.10}={сумма стл.11-14}]</t>
  </si>
  <si>
    <t>Ф.F2w разд.1 стр.212 : [{стл.10}={сумма стл.11-14}]</t>
  </si>
  <si>
    <t>Ф.F2w разд.1 стр.213 : [{стл.10}={сумма стл.11-14}]</t>
  </si>
  <si>
    <t>Ф.F2w разд.1 стр.214 : [{стл.10}={сумма стл.11-14}]</t>
  </si>
  <si>
    <t>Ф.F2w разд.1 стр.215 : [{стл.10}={сумма стл.11-14}]</t>
  </si>
  <si>
    <t>Ф.F2w разд.1 стр.216 : [{стл.10}={сумма стл.11-14}]</t>
  </si>
  <si>
    <t>Ф.F2w разд.1 стр.217 : [{стл.10}={сумма стл.11-14}]</t>
  </si>
  <si>
    <t>Ф.F2w разд.1 стр.218 : [{стл.10}={сумма стл.11-14}]</t>
  </si>
  <si>
    <t>Ф.F2w разд.1 стр.219 : [{стл.10}={сумма стл.11-14}]</t>
  </si>
  <si>
    <t>Ф.F2w разд.1 стр.22 : [{стл.10}={сумма стл.11-14}]</t>
  </si>
  <si>
    <t>Ф.F2w разд.1 стр.220 : [{стл.10}={сумма стл.11-14}]</t>
  </si>
  <si>
    <t>Ф.F2w разд.1 стр.221 : [{стл.10}={сумма стл.11-14}]</t>
  </si>
  <si>
    <t>Ф.F2w разд.1 стр.222 : [{стл.10}={сумма стл.11-14}]</t>
  </si>
  <si>
    <t>Ф.F2w разд.1 стр.223 : [{стл.10}={сумма стл.11-14}]</t>
  </si>
  <si>
    <t>Ф.F2w разд.1 стр.224 : [{стл.10}={сумма стл.11-14}]</t>
  </si>
  <si>
    <t>Ф.F2w разд.1 стр.225 : [{стл.10}={сумма стл.11-14}]</t>
  </si>
  <si>
    <t>Ф.F2w разд.1 стр.226 : [{стл.10}={сумма стл.11-14}]</t>
  </si>
  <si>
    <t>Ф.F2w разд.1 стр.227 : [{стл.10}={сумма стл.11-14}]</t>
  </si>
  <si>
    <t>Ф.F2w разд.1 стр.228 : [{стл.10}={сумма стл.11-14}]</t>
  </si>
  <si>
    <t>Ф.F2w разд.1 стр.229 : [{стл.10}={сумма стл.11-14}]</t>
  </si>
  <si>
    <t>Ф.F2w разд.1 стр.23 : [{стл.10}={сумма стл.11-14}]</t>
  </si>
  <si>
    <t>Ф.F2w разд.1 стр.230 : [{стл.10}={сумма стл.11-14}]</t>
  </si>
  <si>
    <t>Ф.F2w разд.1 стр.231 : [{стл.10}={сумма стл.11-14}]</t>
  </si>
  <si>
    <t>Ф.F2w разд.1 стр.232 : [{стл.10}={сумма стл.11-14}]</t>
  </si>
  <si>
    <t>Ф.F2w разд.1 стр.233 : [{стл.10}={сумма стл.11-14}]</t>
  </si>
  <si>
    <t>Ф.F2w разд.1 стр.234 : [{стл.10}={сумма стл.11-14}]</t>
  </si>
  <si>
    <t>Ф.F2w разд.1 стр.235 : [{стл.10}={сумма стл.11-14}]</t>
  </si>
  <si>
    <t>Ф.F2w разд.1 стр.236 : [{стл.10}={сумма стл.11-14}]</t>
  </si>
  <si>
    <t>Ф.F2w разд.1 стр.237 : [{стл.10}={сумма стл.11-14}]</t>
  </si>
  <si>
    <t>Ф.F2w разд.1 стр.238 : [{стл.10}={сумма стл.11-14}]</t>
  </si>
  <si>
    <t>Ф.F2w разд.1 стр.239 : [{стл.10}={сумма стл.11-14}]</t>
  </si>
  <si>
    <t>Ф.F2w разд.1 стр.24 : [{стл.10}={сумма стл.11-14}]</t>
  </si>
  <si>
    <t>Ф.F2w разд.1 стр.240 : [{стл.10}={сумма стл.11-14}]</t>
  </si>
  <si>
    <t>Ф.F2w разд.1 стр.241 : [{стл.10}={сумма стл.11-14}]</t>
  </si>
  <si>
    <t>Ф.F2w разд.1 стр.242 : [{стл.10}={сумма стл.11-14}]</t>
  </si>
  <si>
    <t>Ф.F2w разд.1 стр.243 : [{стл.10}={сумма стл.11-14}]</t>
  </si>
  <si>
    <t>Ф.F2w разд.1 стр.244 : [{стл.10}={сумма стл.11-14}]</t>
  </si>
  <si>
    <t>Ф.F2w разд.1 стр.245 : [{стл.10}={сумма стл.11-14}]</t>
  </si>
  <si>
    <t>Ф.F2w разд.1 стр.246 : [{стл.10}={сумма стл.11-14}]</t>
  </si>
  <si>
    <t>Ф.F2w разд.1 стр.247 : [{стл.10}={сумма стл.11-14}]</t>
  </si>
  <si>
    <t>Ф.F2w разд.1 стр.248 : [{стл.10}={сумма стл.11-14}]</t>
  </si>
  <si>
    <t>Ф.F2w разд.1 стр.249 : [{стл.10}={сумма стл.11-14}]</t>
  </si>
  <si>
    <t>Ф.F2w разд.1 стр.25 : [{стл.10}={сумма стл.11-14}]</t>
  </si>
  <si>
    <t>Ф.F2w разд.1 стр.250 : [{стл.10}={сумма стл.11-14}]</t>
  </si>
  <si>
    <t>Ф.F2w разд.1 стр.251 : [{стл.10}={сумма стл.11-14}]</t>
  </si>
  <si>
    <t>Ф.F2w разд.1 стр.252 : [{стл.10}={сумма стл.11-14}]</t>
  </si>
  <si>
    <t>Ф.F2w разд.1 стр.253 : [{стл.10}={сумма стл.11-14}]</t>
  </si>
  <si>
    <t>Ф.F2w разд.1 стр.254 : [{стл.10}={сумма стл.11-14}]</t>
  </si>
  <si>
    <t>Ф.F2w разд.1 стр.26 : [{стл.10}={сумма стл.11-14}]</t>
  </si>
  <si>
    <t>Ф.F2w разд.1 стр.27 : [{стл.10}={сумма стл.11-14}]</t>
  </si>
  <si>
    <t>Ф.F2w разд.1 стр.28 : [{стл.10}={сумма стл.11-14}]</t>
  </si>
  <si>
    <t>Ф.F2w разд.1 стр.29 : [{стл.10}={сумма стл.11-14}]</t>
  </si>
  <si>
    <t>Ф.F2w разд.1 стр.3 : [{стл.10}={сумма стл.11-14}]</t>
  </si>
  <si>
    <t>Ф.F2w разд.1 стр.30 : [{стл.10}={сумма стл.11-14}]</t>
  </si>
  <si>
    <t>Ф.F2w разд.1 стр.31 : [{стл.10}={сумма стл.11-14}]</t>
  </si>
  <si>
    <t>Ф.F2w разд.1 стр.32 : [{стл.10}={сумма стл.11-14}]</t>
  </si>
  <si>
    <t>Ф.F2w разд.1 стр.33 : [{стл.10}={сумма стл.11-14}]</t>
  </si>
  <si>
    <t>Ф.F2w разд.1 стр.34 : [{стл.10}={сумма стл.11-14}]</t>
  </si>
  <si>
    <t>Ф.F2w разд.1 стр.35 : [{стл.10}={сумма стл.11-14}]</t>
  </si>
  <si>
    <t>Ф.F2w разд.1 стр.36 : [{стл.10}={сумма стл.11-14}]</t>
  </si>
  <si>
    <t>Ф.F2w разд.1 стр.37 : [{стл.10}={сумма стл.11-14}]</t>
  </si>
  <si>
    <t>Ф.F2w разд.1 стр.38 : [{стл.10}={сумма стл.11-14}]</t>
  </si>
  <si>
    <t>Ф.F2w разд.1 стр.39 : [{стл.10}={сумма стл.11-14}]</t>
  </si>
  <si>
    <t>Ф.F2w разд.1 стр.4 : [{стл.10}={сумма стл.11-14}]</t>
  </si>
  <si>
    <t>Ф.F2w разд.1 стр.40 : [{стл.10}={сумма стл.11-14}]</t>
  </si>
  <si>
    <t>Ф.F2w разд.1 стр.41 : [{стл.10}={сумма стл.11-14}]</t>
  </si>
  <si>
    <t>Ф.F2w разд.1 стр.42 : [{стл.10}={сумма стл.11-14}]</t>
  </si>
  <si>
    <t>Ф.F2w разд.1 стр.43 : [{стл.10}={сумма стл.11-14}]</t>
  </si>
  <si>
    <t>Ф.F2w разд.1 стр.44 : [{стл.10}={сумма стл.11-14}]</t>
  </si>
  <si>
    <t>Ф.F2w разд.1 стр.45 : [{стл.10}={сумма стл.11-14}]</t>
  </si>
  <si>
    <t>Ф.F2w разд.1 стр.46 : [{стл.10}={сумма стл.11-14}]</t>
  </si>
  <si>
    <t>Ф.F2w разд.1 стр.47 : [{стл.10}={сумма стл.11-14}]</t>
  </si>
  <si>
    <t>Ф.F2w разд.1 стр.48 : [{стл.10}={сумма стл.11-14}]</t>
  </si>
  <si>
    <t>Ф.F2w разд.1 стр.49 : [{стл.10}={сумма стл.11-14}]</t>
  </si>
  <si>
    <t>Ф.F2w разд.1 стр.5 : [{стл.10}={сумма стл.11-14}]</t>
  </si>
  <si>
    <t>Ф.F2w разд.1 стр.50 : [{стл.10}={сумма стл.11-14}]</t>
  </si>
  <si>
    <t>Ф.F2w разд.1 стр.51 : [{стл.10}={сумма стл.11-14}]</t>
  </si>
  <si>
    <t>Ф.F2w разд.1 стр.52 : [{стл.10}={сумма стл.11-14}]</t>
  </si>
  <si>
    <t>Ф.F2w разд.1 стр.53 : [{стл.10}={сумма стл.11-14}]</t>
  </si>
  <si>
    <t>Ф.F2w разд.1 стр.54 : [{стл.10}={сумма стл.11-14}]</t>
  </si>
  <si>
    <t>Ф.F2w разд.1 стр.55 : [{стл.10}={сумма стл.11-14}]</t>
  </si>
  <si>
    <t>Ф.F2w разд.1 стр.56 : [{стл.10}={сумма стл.11-14}]</t>
  </si>
  <si>
    <t>Ф.F2w разд.1 стр.57 : [{стл.10}={сумма стл.11-14}]</t>
  </si>
  <si>
    <t>Ф.F2w разд.1 стр.58 : [{стл.10}={сумма стл.11-14}]</t>
  </si>
  <si>
    <t>Ф.F2w разд.1 стр.59 : [{стл.10}={сумма стл.11-14}]</t>
  </si>
  <si>
    <t>Ф.F2w разд.1 стр.6 : [{стл.10}={сумма стл.11-14}]</t>
  </si>
  <si>
    <t>Ф.F2w разд.1 стр.60 : [{стл.10}={сумма стл.11-14}]</t>
  </si>
  <si>
    <t>Ф.F2w разд.1 стр.61 : [{стл.10}={сумма стл.11-14}]</t>
  </si>
  <si>
    <t>Ф.F2w разд.1 стр.62 : [{стл.10}={сумма стл.11-14}]</t>
  </si>
  <si>
    <t>Ф.F2w разд.1 стр.63 : [{стл.10}={сумма стл.11-14}]</t>
  </si>
  <si>
    <t>Ф.F2w разд.1 стр.64 : [{стл.10}={сумма стл.11-14}]</t>
  </si>
  <si>
    <t>Ф.F2w разд.1 стр.65 : [{стл.10}={сумма стл.11-14}]</t>
  </si>
  <si>
    <t>Ф.F2w разд.1 стр.66 : [{стл.10}={сумма стл.11-14}]</t>
  </si>
  <si>
    <t>Ф.F2w разд.1 стр.67 : [{стл.10}={сумма стл.11-14}]</t>
  </si>
  <si>
    <t>Ф.F2w разд.1 стр.68 : [{стл.10}={сумма стл.11-14}]</t>
  </si>
  <si>
    <t>Ф.F2w разд.1 стр.69 : [{стл.10}={сумма стл.11-14}]</t>
  </si>
  <si>
    <t>Ф.F2w разд.1 стр.7 : [{стл.10}={сумма стл.11-14}]</t>
  </si>
  <si>
    <t>Ф.F2w разд.1 стр.70 : [{стл.10}={сумма стл.11-14}]</t>
  </si>
  <si>
    <t>Ф.F2w разд.1 стр.71 : [{стл.10}={сумма стл.11-14}]</t>
  </si>
  <si>
    <t>Ф.F2w разд.1 стр.72 : [{стл.10}={сумма стл.11-14}]</t>
  </si>
  <si>
    <t>Ф.F2w разд.1 стр.73 : [{стл.10}={сумма стл.11-14}]</t>
  </si>
  <si>
    <t>Ф.F2w разд.1 стр.74 : [{стл.10}={сумма стл.11-14}]</t>
  </si>
  <si>
    <t>Ф.F2w разд.1 стр.75 : [{стл.10}={сумма стл.11-14}]</t>
  </si>
  <si>
    <t>Ф.F2w разд.1 стр.76 : [{стл.10}={сумма стл.11-14}]</t>
  </si>
  <si>
    <t>Ф.F2w разд.1 стр.77 : [{стл.10}={сумма стл.11-14}]</t>
  </si>
  <si>
    <t>Ф.F2w разд.1 стр.78 : [{стл.10}={сумма стл.11-14}]</t>
  </si>
  <si>
    <t>Ф.F2w разд.1 стр.79 : [{стл.10}={сумма стл.11-14}]</t>
  </si>
  <si>
    <t>Ф.F2w разд.1 стр.8 : [{стл.10}={сумма стл.11-14}]</t>
  </si>
  <si>
    <t>Ф.F2w разд.1 стр.80 : [{стл.10}={сумма стл.11-14}]</t>
  </si>
  <si>
    <t>Ф.F2w разд.1 стр.81 : [{стл.10}={сумма стл.11-14}]</t>
  </si>
  <si>
    <t>Ф.F2w разд.1 стр.82 : [{стл.10}={сумма стл.11-14}]</t>
  </si>
  <si>
    <t>Ф.F2w разд.1 стр.83 : [{стл.10}={сумма стл.11-14}]</t>
  </si>
  <si>
    <t>Ф.F2w разд.1 стр.84 : [{стл.10}={сумма стл.11-14}]</t>
  </si>
  <si>
    <t>Ф.F2w разд.1 стр.85 : [{стл.10}={сумма стл.11-14}]</t>
  </si>
  <si>
    <t>Ф.F2w разд.1 стр.86 : [{стл.10}={сумма стл.11-14}]</t>
  </si>
  <si>
    <t>Ф.F2w разд.1 стр.87 : [{стл.10}={сумма стл.11-14}]</t>
  </si>
  <si>
    <t>Ф.F2w разд.1 стр.88 : [{стл.10}={сумма стл.11-14}]</t>
  </si>
  <si>
    <t>Ф.F2w разд.1 стр.89 : [{стл.10}={сумма стл.11-14}]</t>
  </si>
  <si>
    <t>Ф.F2w разд.1 стр.9 : [{стл.10}={сумма стл.11-14}]</t>
  </si>
  <si>
    <t>Ф.F2w разд.1 стр.90 : [{стл.10}={сумма стл.11-14}]</t>
  </si>
  <si>
    <t>Ф.F2w разд.1 стр.91 : [{стл.10}={сумма стл.11-14}]</t>
  </si>
  <si>
    <t>Ф.F2w разд.1 стр.92 : [{стл.10}={сумма стл.11-14}]</t>
  </si>
  <si>
    <t>Ф.F2w разд.1 стр.93 : [{стл.10}={сумма стл.11-14}]</t>
  </si>
  <si>
    <t>Ф.F2w разд.1 стр.94 : [{стл.10}={сумма стл.11-14}]</t>
  </si>
  <si>
    <t>Ф.F2w разд.1 стр.95 : [{стл.10}={сумма стл.11-14}]</t>
  </si>
  <si>
    <t>Ф.F2w разд.1 стр.96 : [{стл.10}={сумма стл.11-14}]</t>
  </si>
  <si>
    <t>Ф.F2w разд.1 стр.97 : [{стл.10}={сумма стл.11-14}]</t>
  </si>
  <si>
    <t>Ф.F2w разд.1 стр.98 : [{стл.10}={сумма стл.11-14}]</t>
  </si>
  <si>
    <t>Ф.F2w разд.1 стр.99 : [{стл.10}={сумма стл.11-14}]</t>
  </si>
  <si>
    <t>172874</t>
  </si>
  <si>
    <t>Ф.F2w разд.1 стр.157 : [{стл.11}=0]</t>
  </si>
  <si>
    <t>172876</t>
  </si>
  <si>
    <t>Ф.F2w разд.1 стр.168 : [{стл.17}=0]</t>
  </si>
  <si>
    <t>Ф.F2w разд.1 стр.168 : [{стл.18}=0]</t>
  </si>
  <si>
    <t>172877</t>
  </si>
  <si>
    <t>Ф.F2w разд.1 стр.83 : [{стл.17}=0]</t>
  </si>
  <si>
    <t>Ф.F2w разд.1 стр.83 : [{стл.18}=0]</t>
  </si>
  <si>
    <t>172878</t>
  </si>
  <si>
    <t>Ф.F2w разд.1 стр.63 : [{стл.17}=0]</t>
  </si>
  <si>
    <t>Ф.F2w разд.1 стр.63 : [{стл.18}=0]</t>
  </si>
  <si>
    <t>Ф.F2w разд.1 стр.63 : [{стл.19}=0]</t>
  </si>
  <si>
    <t>172879</t>
  </si>
  <si>
    <t>Ф.F2w разд.1 стр.78 : [{стл.17}=0]</t>
  </si>
  <si>
    <t>Ф.F2w разд.1 стр.78 : [{стл.18}=0]</t>
  </si>
  <si>
    <t>172881</t>
  </si>
  <si>
    <t>Ф.F2w разд.1 стр.163 : [{стл.17}=0]</t>
  </si>
  <si>
    <t>Ф.F2w разд.1 стр.163 : [{стл.18}=0]</t>
  </si>
  <si>
    <t>172884</t>
  </si>
  <si>
    <t>Ф.F2w разд.1 стл.1 : [{стр.1}={стр.2}+{стр.244}+{стр.243}]</t>
  </si>
  <si>
    <t>Ф.F2w разд.1 стл.10 : [{стр.1}={стр.2}+{стр.244}+{стр.243}]</t>
  </si>
  <si>
    <t>Ф.F2w разд.1 стл.11 : [{стр.1}={стр.2}+{стр.244}+{стр.243}]</t>
  </si>
  <si>
    <t>Ф.F2w разд.1 стл.12 : [{стр.1}={стр.2}+{стр.244}+{стр.243}]</t>
  </si>
  <si>
    <t>Ф.F2w разд.1 стл.13 : [{стр.1}={стр.2}+{стр.244}+{стр.243}]</t>
  </si>
  <si>
    <t>Ф.F2w разд.1 стл.14 : [{стр.1}={стр.2}+{стр.244}+{стр.243}]</t>
  </si>
  <si>
    <t>Ф.F2w разд.1 стл.15 : [{стр.1}={стр.2}+{стр.244}+{стр.243}]</t>
  </si>
  <si>
    <t>Ф.F2w разд.1 стл.16 : [{стр.1}={стр.2}+{стр.244}+{стр.243}]</t>
  </si>
  <si>
    <t>Ф.F2w разд.1 стл.17 : [{стр.1}={стр.2}+{стр.244}+{стр.243}]</t>
  </si>
  <si>
    <t>Ф.F2w разд.1 стл.18 : [{стр.1}={стр.2}+{стр.244}+{стр.243}]</t>
  </si>
  <si>
    <t>Ф.F2w разд.1 стл.19 : [{стр.1}={стр.2}+{стр.244}+{стр.243}]</t>
  </si>
  <si>
    <t>Ф.F2w разд.1 стл.2 : [{стр.1}={стр.2}+{стр.244}+{стр.243}]</t>
  </si>
  <si>
    <t>Ф.F2w разд.1 стл.20 : [{стр.1}={стр.2}+{стр.244}+{стр.243}]</t>
  </si>
  <si>
    <t>Ф.F2w разд.1 стл.21 : [{стр.1}={стр.2}+{стр.244}+{стр.243}]</t>
  </si>
  <si>
    <t>Ф.F2w разд.1 стл.22 : [{стр.1}={стр.2}+{стр.244}+{стр.243}]</t>
  </si>
  <si>
    <t>Ф.F2w разд.1 стл.23 : [{стр.1}={стр.2}+{стр.244}+{стр.243}]</t>
  </si>
  <si>
    <t>Ф.F2w разд.1 стл.24 : [{стр.1}={стр.2}+{стр.244}+{стр.243}]</t>
  </si>
  <si>
    <t>Ф.F2w разд.1 стл.25 : [{стр.1}={стр.2}+{стр.244}+{стр.243}]</t>
  </si>
  <si>
    <t>Ф.F2w разд.1 стл.26 : [{стр.1}={стр.2}+{стр.244}+{стр.243}]</t>
  </si>
  <si>
    <t>Ф.F2w разд.1 стл.27 : [{стр.1}={стр.2}+{стр.244}+{стр.243}]</t>
  </si>
  <si>
    <t>Ф.F2w разд.1 стл.28 : [{стр.1}={стр.2}+{стр.244}+{стр.243}]</t>
  </si>
  <si>
    <t>Ф.F2w разд.1 стл.29 : [{стр.1}={стр.2}+{стр.244}+{стр.243}]</t>
  </si>
  <si>
    <t>Ф.F2w разд.1 стл.3 : [{стр.1}={стр.2}+{стр.244}+{стр.243}]</t>
  </si>
  <si>
    <t>Ф.F2w разд.1 стл.30 : [{стр.1}={стр.2}+{стр.244}+{стр.243}]</t>
  </si>
  <si>
    <t>Ф.F2w разд.1 стл.31 : [{стр.1}={стр.2}+{стр.244}+{стр.243}]</t>
  </si>
  <si>
    <t>Ф.F2w разд.1 стл.32 : [{стр.1}={стр.2}+{стр.244}+{стр.243}]</t>
  </si>
  <si>
    <t>Ф.F2w разд.1 стл.33 : [{стр.1}={стр.2}+{стр.244}+{стр.243}]</t>
  </si>
  <si>
    <t>Ф.F2w разд.1 стл.4 : [{стр.1}={стр.2}+{стр.244}+{стр.243}]</t>
  </si>
  <si>
    <t>Ф.F2w разд.1 стл.5 : [{стр.1}={стр.2}+{стр.244}+{стр.243}]</t>
  </si>
  <si>
    <t>Ф.F2w разд.1 стл.6 : [{стр.1}={стр.2}+{стр.244}+{стр.243}]</t>
  </si>
  <si>
    <t>Ф.F2w разд.1 стл.7 : [{стр.1}={стр.2}+{стр.244}+{стр.243}]</t>
  </si>
  <si>
    <t>Ф.F2w разд.1 стл.8 : [{стр.1}={стр.2}+{стр.244}+{стр.243}]</t>
  </si>
  <si>
    <t>Ф.F2w разд.1 стл.9 : [{стр.1}={стр.2}+{стр.244}+{стр.243}]</t>
  </si>
  <si>
    <t>172885</t>
  </si>
  <si>
    <t>Ф.F2w разд.1 стр.169 : [{стл.17}=0]</t>
  </si>
  <si>
    <t>Ф.F2w разд.1 стр.169 : [{стл.18}=0]</t>
  </si>
  <si>
    <t>Ф.F2w разд.1 стр.169 : [{стл.19}=0]</t>
  </si>
  <si>
    <t>Ф.F2w разд.1 стр.169 : [{стл.20}=0]</t>
  </si>
  <si>
    <t>Ф.F2w разд.1 стр.169 : [{стл.21}=0]</t>
  </si>
  <si>
    <t>Ф.F2w разд.1 стр.169 : [{стл.22}=0]</t>
  </si>
  <si>
    <t>172887</t>
  </si>
  <si>
    <t>Ф.F2w разд.1 стр.40 : [{стл.17}=0]</t>
  </si>
  <si>
    <t>Ф.F2w разд.1 стр.40 : [{стл.18}=0]</t>
  </si>
  <si>
    <t>Ф.F2w разд.1 стр.40 : [{стл.19}=0]</t>
  </si>
  <si>
    <t>172888</t>
  </si>
  <si>
    <t>Ф.F2w разд.1 стр.42 : [{стл.13}=0]</t>
  </si>
  <si>
    <t>172889</t>
  </si>
  <si>
    <t>Ф.F2w разд.1 стр.144 : [{стл.17}=0]</t>
  </si>
  <si>
    <t>Ф.F2w разд.1 стр.144 : [{стл.18}=0]</t>
  </si>
  <si>
    <t>Ф.F2w разд.1 стр.144 : [{стл.19}=0]</t>
  </si>
  <si>
    <t>Ф.F2w разд.1 стр.144 : [{стл.20}=0]</t>
  </si>
  <si>
    <t>Ф.F2w разд.1 стр.144 : [{стл.21}=0]</t>
  </si>
  <si>
    <t>Ф.F2w разд.1 стр.144 : [{стл.22}=0]</t>
  </si>
  <si>
    <t>Ф.F2w разд.1 стр.144 : [{стл.23}=0]</t>
  </si>
  <si>
    <t>Ф.F2w разд.1 стр.144 : [{стл.24}=0]</t>
  </si>
  <si>
    <t>Ф.F2w разд.1 стр.144 : [{стл.25}=0]</t>
  </si>
  <si>
    <t>Ф.F2w разд.1 стр.144 : [{стл.26}=0]</t>
  </si>
  <si>
    <t>172890</t>
  </si>
  <si>
    <t>Ф.F2w разд.1 стр.62 : [{стл.17}=0]</t>
  </si>
  <si>
    <t>Ф.F2w разд.1 стр.62 : [{стл.18}=0]</t>
  </si>
  <si>
    <t>Ф.F2w разд.1 стр.62 : [{стл.19}=0]</t>
  </si>
  <si>
    <t>172891</t>
  </si>
  <si>
    <t>Ф.F2w разд.1 стр.228 : [{стл.17}=0]</t>
  </si>
  <si>
    <t>Ф.F2w разд.1 стр.228 : [{стл.18}=0]</t>
  </si>
  <si>
    <t>Ф.F2w разд.1 стр.228 : [{стл.19}=0]</t>
  </si>
  <si>
    <t>Ф.F2w разд.1 стр.228 : [{стл.20}=0]</t>
  </si>
  <si>
    <t>Ф.F2w разд.1 стр.228 : [{стл.21}=0]</t>
  </si>
  <si>
    <t>Ф.F2w разд.1 стр.228 : [{стл.22}=0]</t>
  </si>
  <si>
    <t>172893</t>
  </si>
  <si>
    <t>Ф.F2w разд.1 стр.42 : [{стл.17}=0]</t>
  </si>
  <si>
    <t>Ф.F2w разд.1 стр.42 : [{стл.18}=0]</t>
  </si>
  <si>
    <t>Ф.F2w разд.1 стр.42 : [{стл.19}=0]</t>
  </si>
  <si>
    <t>172894</t>
  </si>
  <si>
    <t>Ф.F2w разд.1 стр.43 : [{стл.17}=0]</t>
  </si>
  <si>
    <t>Ф.F2w разд.1 стр.43 : [{стл.18}=0]</t>
  </si>
  <si>
    <t>Ф.F2w разд.1 стр.43 : [{стл.19}=0]</t>
  </si>
  <si>
    <t>172895</t>
  </si>
  <si>
    <t>Ф.F2w разд.1 стр.82 : [{стл.17}=0]</t>
  </si>
  <si>
    <t>Ф.F2w разд.1 стр.82 : [{стл.18}=0]</t>
  </si>
  <si>
    <t>172896</t>
  </si>
  <si>
    <t>Ф.F2w разд.1 стр.131 : [{стл.17}=0]</t>
  </si>
  <si>
    <t>Ф.F2w разд.1 стр.131 : [{стл.18}=0]</t>
  </si>
  <si>
    <t>172897</t>
  </si>
  <si>
    <t>Ф.F2w разд.1 стр.117 : [{стл.17}=0]</t>
  </si>
  <si>
    <t>Ф.F2w разд.1 стр.117 : [{стл.18}=0]</t>
  </si>
  <si>
    <t>Ф.F2w разд.1 стр.117 : [{стл.19}=0]</t>
  </si>
  <si>
    <t>Ф.F2w разд.1 стр.117 : [{стл.20}=0]</t>
  </si>
  <si>
    <t>Ф.F2w разд.1 стр.117 : [{стл.21}=0]</t>
  </si>
  <si>
    <t>Ф.F2w разд.1 стр.117 : [{стл.22}=0]</t>
  </si>
  <si>
    <t>172900</t>
  </si>
  <si>
    <t>Ф.F2w разд.1 стр.205 : [{стл.17}=0]</t>
  </si>
  <si>
    <t>Ф.F2w разд.1 стр.205 : [{стл.18}=0]</t>
  </si>
  <si>
    <t>172901</t>
  </si>
  <si>
    <t>Ф.F2w разд.1 стр.45 : [{стл.18}=0]</t>
  </si>
  <si>
    <t>172903</t>
  </si>
  <si>
    <t>Ф.F2w разд.1 стр.219 : [{стл.17}=0]</t>
  </si>
  <si>
    <t>Ф.F2w разд.1 стр.219 : [{стл.18}=0]</t>
  </si>
  <si>
    <t>Ф.F2w разд.1 стр.219 : [{стл.19}=0]</t>
  </si>
  <si>
    <t>172905</t>
  </si>
  <si>
    <t>Ф.F2w разд.1 стр.190 : [{стл.17}=0]</t>
  </si>
  <si>
    <t>Ф.F2w разд.1 стр.190 : [{стл.18}=0]</t>
  </si>
  <si>
    <t>Ф.F2w разд.1 стр.190 : [{стл.19}=0]</t>
  </si>
  <si>
    <t>Ф.F2w разд.1 стр.190 : [{стл.20}=0]</t>
  </si>
  <si>
    <t>Ф.F2w разд.1 стр.190 : [{стл.21}=0]</t>
  </si>
  <si>
    <t>172906</t>
  </si>
  <si>
    <t>Ф.F2w разд.1 стр.139 : [{стл.17}=0]</t>
  </si>
  <si>
    <t>Ф.F2w разд.1 стр.139 : [{стл.18}=0]</t>
  </si>
  <si>
    <t>Ф.F2w разд.1 стр.139 : [{стл.19}=0]</t>
  </si>
  <si>
    <t>Ф.F2w разд.1 стр.139 : [{стл.20}=0]</t>
  </si>
  <si>
    <t>Ф.F2w разд.1 стр.139 : [{стл.21}=0]</t>
  </si>
  <si>
    <t>Ф.F2w разд.1 стр.139 : [{стл.22}=0]</t>
  </si>
  <si>
    <t>172907</t>
  </si>
  <si>
    <t>Ф.F2w разд.1 стр.209 : [{стл.17}=0]</t>
  </si>
  <si>
    <t>Ф.F2w разд.1 стр.209 : [{стл.18}=0]</t>
  </si>
  <si>
    <t>Ф.F2w разд.1 стр.209 : [{стл.19}=0]</t>
  </si>
  <si>
    <t>Ф.F2w разд.1 стр.209 : [{стл.20}=0]</t>
  </si>
  <si>
    <t>Ф.F2w разд.1 стр.209 : [{стл.21}=0]</t>
  </si>
  <si>
    <t>Ф.F2w разд.1 стр.209 : [{стл.22}=0]</t>
  </si>
  <si>
    <t>172908</t>
  </si>
  <si>
    <t>Ф.F2w разд.1 стр.161 : [{стл.17}=0]</t>
  </si>
  <si>
    <t>Ф.F2w разд.1 стр.161 : [{стл.18}=0]</t>
  </si>
  <si>
    <t>172911</t>
  </si>
  <si>
    <t>Ф.F2w разд.1 стр.210 : [{стл.17}=0]</t>
  </si>
  <si>
    <t>Ф.F2w разд.1 стр.210 : [{стл.18}=0]</t>
  </si>
  <si>
    <t>Ф.F2w разд.1 стр.210 : [{стл.19}=0]</t>
  </si>
  <si>
    <t>Ф.F2w разд.1 стр.210 : [{стл.20}=0]</t>
  </si>
  <si>
    <t>Ф.F2w разд.1 стр.210 : [{стл.21}=0]</t>
  </si>
  <si>
    <t>Ф.F2w разд.1 стр.210 : [{стл.22}=0]</t>
  </si>
  <si>
    <t>172912</t>
  </si>
  <si>
    <t>{Ф.F2w разд.10 стл.2 стр.1}&lt;={Ф.F2w разд.1 стл.10 стр.33}</t>
  </si>
  <si>
    <t>172914</t>
  </si>
  <si>
    <t>Ф.F2w разд.1 стр.197 : [{стл.17}=0]</t>
  </si>
  <si>
    <t>Ф.F2w разд.1 стр.197 : [{стл.18}=0]</t>
  </si>
  <si>
    <t>172915</t>
  </si>
  <si>
    <t>{Ф.F2w разд.10 стл.3 стр.1}&lt;={Ф.F2w разд.1 стл.10 стр.36}</t>
  </si>
  <si>
    <t>172916</t>
  </si>
  <si>
    <t>Ф.F2w разд.1 стр.208 : [{стл.17}=0]</t>
  </si>
  <si>
    <t>Ф.F2w разд.1 стр.208 : [{стл.18}=0]</t>
  </si>
  <si>
    <t>Ф.F2w разд.1 стр.208 : [{стл.19}=0]</t>
  </si>
  <si>
    <t>Ф.F2w разд.1 стр.208 : [{стл.20}=0]</t>
  </si>
  <si>
    <t>Ф.F2w разд.1 стр.208 : [{стл.21}=0]</t>
  </si>
  <si>
    <t>172917</t>
  </si>
  <si>
    <t>Ф.F2w разд.1 стр.192 : [{стл.17}=0]</t>
  </si>
  <si>
    <t>Ф.F2w разд.1 стр.192 : [{стл.18}=0]</t>
  </si>
  <si>
    <t>Ф.F2w разд.1 стр.192 : [{стл.19}=0]</t>
  </si>
  <si>
    <t>172918</t>
  </si>
  <si>
    <t>Ф.F2w разд.1 стр.152 : [{стл.17}=0]</t>
  </si>
  <si>
    <t>Ф.F2w разд.1 стр.152 : [{стл.18}=0]</t>
  </si>
  <si>
    <t>Ф.F2w разд.1 стр.152 : [{стл.19}=0]</t>
  </si>
  <si>
    <t>Ф.F2w разд.1 стр.152 : [{стл.20}=0]</t>
  </si>
  <si>
    <t>Ф.F2w разд.1 стр.152 : [{стл.21}=0]</t>
  </si>
  <si>
    <t>Ф.F2w разд.1 стр.152 : [{стл.22}=0]</t>
  </si>
  <si>
    <t>Ф.F2w разд.1 стр.152 : [{стл.23}=0]</t>
  </si>
  <si>
    <t>Ф.F2w разд.1 стр.152 : [{стл.24}=0]</t>
  </si>
  <si>
    <t>Ф.F2w разд.1 стр.152 : [{стл.25}=0]</t>
  </si>
  <si>
    <t>Ф.F2w разд.1 стр.152 : [{стл.26}=0]</t>
  </si>
  <si>
    <t>172920</t>
  </si>
  <si>
    <t>Ф.F2w разд.1 стр.31 : [{стл.17}=0]</t>
  </si>
  <si>
    <t>Ф.F2w разд.1 стр.31 : [{стл.18}=0]</t>
  </si>
  <si>
    <t>Ф.F2w разд.1 стр.31 : [{стл.19}=0]</t>
  </si>
  <si>
    <t>172921</t>
  </si>
  <si>
    <t>Ф.F2w разд.1 стр.185 : [{стл.17}=0]</t>
  </si>
  <si>
    <t>Ф.F2w разд.1 стр.185 : [{стл.18}=0]</t>
  </si>
  <si>
    <t>172922</t>
  </si>
  <si>
    <t>Ф.F2w разд.1 стр.200 : [{стл.17}=0]</t>
  </si>
  <si>
    <t>Ф.F2w разд.1 стр.200 : [{стл.18}=0]</t>
  </si>
  <si>
    <t>172923</t>
  </si>
  <si>
    <t>Ф.F2w разд.1 стр.160 : [{стл.17}=0]</t>
  </si>
  <si>
    <t>Ф.F2w разд.1 стр.160 : [{стл.18}=0]</t>
  </si>
  <si>
    <t>Ф.F2w разд.1 стр.160 : [{стл.19}=0]</t>
  </si>
  <si>
    <t>Ф.F2w разд.1 стр.160 : [{стл.20}=0]</t>
  </si>
  <si>
    <t>Ф.F2w разд.1 стр.160 : [{стл.21}=0]</t>
  </si>
  <si>
    <t>Ф.F2w разд.1 стр.160 : [{стл.22}=0]</t>
  </si>
  <si>
    <t>172924</t>
  </si>
  <si>
    <t>Ф.F2w разд.1 стр.166 : [{стл.20}=0]</t>
  </si>
  <si>
    <t>Ф.F2w разд.1 стр.166 : [{стл.21}=0]</t>
  </si>
  <si>
    <t>Ф.F2w разд.1 стр.166 : [{стл.22}=0]</t>
  </si>
  <si>
    <t>Ф.F2w разд.1 стр.166 : [{стл.23}=0]</t>
  </si>
  <si>
    <t>Ф.F2w разд.1 стр.166 : [{стл.24}=0]</t>
  </si>
  <si>
    <t>Ф.F2w разд.1 стр.166 : [{стл.25}=0]</t>
  </si>
  <si>
    <t>Ф.F2w разд.1 стр.166 : [{стл.26}=0]</t>
  </si>
  <si>
    <t>172926</t>
  </si>
  <si>
    <t>Ф.F2w разд.1 стр.66 : [{стл.17}=0]</t>
  </si>
  <si>
    <t>Ф.F2w разд.1 стр.66 : [{стл.18}=0]</t>
  </si>
  <si>
    <t>Ф.F2w разд.1 стр.66 : [{стл.19}=0]</t>
  </si>
  <si>
    <t>Ф.F2w разд.1 стр.66 : [{стл.20}=0]</t>
  </si>
  <si>
    <t>Ф.F2w разд.1 стр.66 : [{стл.21}=0]</t>
  </si>
  <si>
    <t>Ф.F2w разд.1 стр.66 : [{стл.22}=0]</t>
  </si>
  <si>
    <t>172927</t>
  </si>
  <si>
    <t>Ф.F2w разд.1 стр.186 : [{стл.17}=0]</t>
  </si>
  <si>
    <t>Ф.F2w разд.1 стр.186 : [{стл.18}=0]</t>
  </si>
  <si>
    <t>Ф.F2w разд.1 стр.186 : [{стл.19}=0]</t>
  </si>
  <si>
    <t>Ф.F2w разд.1 стр.186 : [{стл.20}=0]</t>
  </si>
  <si>
    <t>Ф.F2w разд.1 стр.186 : [{стл.21}=0]</t>
  </si>
  <si>
    <t>172928</t>
  </si>
  <si>
    <t>Ф.F2w разд.1 стр.1 : [{стл.4}&lt;={стл.2}]</t>
  </si>
  <si>
    <t>Ф.F2w разд.1 стр.10 : [{стл.4}&lt;={стл.2}]</t>
  </si>
  <si>
    <t>Ф.F2w разд.1 стр.100 : [{стл.4}&lt;={стл.2}]</t>
  </si>
  <si>
    <t>Ф.F2w разд.1 стр.101 : [{стл.4}&lt;={стл.2}]</t>
  </si>
  <si>
    <t>Ф.F2w разд.1 стр.102 : [{стл.4}&lt;={стл.2}]</t>
  </si>
  <si>
    <t>Ф.F2w разд.1 стр.103 : [{стл.4}&lt;={стл.2}]</t>
  </si>
  <si>
    <t>Ф.F2w разд.1 стр.104 : [{стл.4}&lt;={стл.2}]</t>
  </si>
  <si>
    <t>Ф.F2w разд.1 стр.105 : [{стл.4}&lt;={стл.2}]</t>
  </si>
  <si>
    <t>Ф.F2w разд.1 стр.106 : [{стл.4}&lt;={стл.2}]</t>
  </si>
  <si>
    <t>Ф.F2w разд.1 стр.107 : [{стл.4}&lt;={стл.2}]</t>
  </si>
  <si>
    <t>Ф.F2w разд.1 стр.108 : [{стл.4}&lt;={стл.2}]</t>
  </si>
  <si>
    <t>Ф.F2w разд.1 стр.109 : [{стл.4}&lt;={стл.2}]</t>
  </si>
  <si>
    <t>Ф.F2w разд.1 стр.11 : [{стл.4}&lt;={стл.2}]</t>
  </si>
  <si>
    <t>Ф.F2w разд.1 стр.110 : [{стл.4}&lt;={стл.2}]</t>
  </si>
  <si>
    <t>Ф.F2w разд.1 стр.111 : [{стл.4}&lt;={стл.2}]</t>
  </si>
  <si>
    <t>Ф.F2w разд.1 стр.112 : [{стл.4}&lt;={стл.2}]</t>
  </si>
  <si>
    <t>Ф.F2w разд.1 стр.113 : [{стл.4}&lt;={стл.2}]</t>
  </si>
  <si>
    <t>Ф.F2w разд.1 стр.114 : [{стл.4}&lt;={стл.2}]</t>
  </si>
  <si>
    <t>Ф.F2w разд.1 стр.115 : [{стл.4}&lt;={стл.2}]</t>
  </si>
  <si>
    <t>Ф.F2w разд.1 стр.116 : [{стл.4}&lt;={стл.2}]</t>
  </si>
  <si>
    <t>Ф.F2w разд.1 стр.117 : [{стл.4}&lt;={стл.2}]</t>
  </si>
  <si>
    <t>Ф.F2w разд.1 стр.118 : [{стл.4}&lt;={стл.2}]</t>
  </si>
  <si>
    <t>Ф.F2w разд.1 стр.119 : [{стл.4}&lt;={стл.2}]</t>
  </si>
  <si>
    <t>Ф.F2w разд.1 стр.12 : [{стл.4}&lt;={стл.2}]</t>
  </si>
  <si>
    <t>Ф.F2w разд.1 стр.120 : [{стл.4}&lt;={стл.2}]</t>
  </si>
  <si>
    <t>Ф.F2w разд.1 стр.121 : [{стл.4}&lt;={стл.2}]</t>
  </si>
  <si>
    <t>Ф.F2w разд.1 стр.122 : [{стл.4}&lt;={стл.2}]</t>
  </si>
  <si>
    <t>Ф.F2w разд.1 стр.123 : [{стл.4}&lt;={стл.2}]</t>
  </si>
  <si>
    <t>Ф.F2w разд.1 стр.124 : [{стл.4}&lt;={стл.2}]</t>
  </si>
  <si>
    <t>Ф.F2w разд.1 стр.125 : [{стл.4}&lt;={стл.2}]</t>
  </si>
  <si>
    <t>Ф.F2w разд.1 стр.126 : [{стл.4}&lt;={стл.2}]</t>
  </si>
  <si>
    <t>Ф.F2w разд.1 стр.127 : [{стл.4}&lt;={стл.2}]</t>
  </si>
  <si>
    <t>Ф.F2w разд.1 стр.128 : [{стл.4}&lt;={стл.2}]</t>
  </si>
  <si>
    <t>Ф.F2w разд.1 стр.96 : [{сумма стл.32-33}&lt;={стл.10}]</t>
  </si>
  <si>
    <t>Ф.F2w разд.1 стр.97 : [{сумма стл.32-33}&lt;={стл.10}]</t>
  </si>
  <si>
    <t>Ф.F2w разд.1 стр.98 : [{сумма стл.32-33}&lt;={стл.10}]</t>
  </si>
  <si>
    <t>Ф.F2w разд.1 стр.99 : [{сумма стл.32-33}&lt;={стл.10}]</t>
  </si>
  <si>
    <t>172770</t>
  </si>
  <si>
    <t>Ф.F2w разд.1 стр.128 : [{стл.17}=0]</t>
  </si>
  <si>
    <t>Ф.F2w разд.1 стр.128 : [{стл.18}=0]</t>
  </si>
  <si>
    <t>172773</t>
  </si>
  <si>
    <t>Ф.F2w разд.1 стр.1 : [{стл.29}&lt;={стл.28}]</t>
  </si>
  <si>
    <t>Ф.F2w разд.1 стр.10 : [{стл.29}&lt;={стл.28}]</t>
  </si>
  <si>
    <t>Ф.F2w разд.1 стр.100 : [{стл.29}&lt;={стл.28}]</t>
  </si>
  <si>
    <t>Ф.F2w разд.1 стр.101 : [{стл.29}&lt;={стл.28}]</t>
  </si>
  <si>
    <t>Ф.F2w разд.1 стр.102 : [{стл.29}&lt;={стл.28}]</t>
  </si>
  <si>
    <t>Ф.F2w разд.1 стр.103 : [{стл.29}&lt;={стл.28}]</t>
  </si>
  <si>
    <t>Ф.F2w разд.1 стр.104 : [{стл.29}&lt;={стл.28}]</t>
  </si>
  <si>
    <t>Ф.F2w разд.1 стр.105 : [{стл.29}&lt;={стл.28}]</t>
  </si>
  <si>
    <t>Ф.F2w разд.1 стр.106 : [{стл.29}&lt;={стл.28}]</t>
  </si>
  <si>
    <t>Ф.F2w разд.1 стр.107 : [{стл.29}&lt;={стл.28}]</t>
  </si>
  <si>
    <t>Ф.F2w разд.1 стр.108 : [{стл.29}&lt;={стл.28}]</t>
  </si>
  <si>
    <t>Ф.F2w разд.1 стр.109 : [{стл.29}&lt;={стл.28}]</t>
  </si>
  <si>
    <t>Ф.F2w разд.1 стр.11 : [{стл.29}&lt;={стл.28}]</t>
  </si>
  <si>
    <t>Ф.F2w разд.1 стр.110 : [{стл.29}&lt;={стл.28}]</t>
  </si>
  <si>
    <t>Ф.F2w разд.1 стр.111 : [{стл.29}&lt;={стл.28}]</t>
  </si>
  <si>
    <t>Ф.F2w разд.1 стр.112 : [{стл.29}&lt;={стл.28}]</t>
  </si>
  <si>
    <t>Ф.F2w разд.1 стр.113 : [{стл.29}&lt;={стл.28}]</t>
  </si>
  <si>
    <t>Ф.F2w разд.1 стр.114 : [{стл.29}&lt;={стл.28}]</t>
  </si>
  <si>
    <t>Ф.F2w разд.1 стр.115 : [{стл.29}&lt;={стл.28}]</t>
  </si>
  <si>
    <t>Ф.F2w разд.1 стр.116 : [{стл.29}&lt;={стл.28}]</t>
  </si>
  <si>
    <t>Ф.F2w разд.1 стр.117 : [{стл.29}&lt;={стл.28}]</t>
  </si>
  <si>
    <t>Ф.F2w разд.1 стр.118 : [{стл.29}&lt;={стл.28}]</t>
  </si>
  <si>
    <t>Ф.F2w разд.1 стр.119 : [{стл.29}&lt;={стл.28}]</t>
  </si>
  <si>
    <t>Ф.F2w разд.1 стр.12 : [{стл.29}&lt;={стл.28}]</t>
  </si>
  <si>
    <t>Ф.F2w разд.1 стр.120 : [{стл.29}&lt;={стл.28}]</t>
  </si>
  <si>
    <t>Ф.F2w разд.1 стр.121 : [{стл.29}&lt;={стл.28}]</t>
  </si>
  <si>
    <t>Ф.F2w разд.1 стр.122 : [{стл.29}&lt;={стл.28}]</t>
  </si>
  <si>
    <t>Ф.F2w разд.1 стр.123 : [{стл.29}&lt;={стл.28}]</t>
  </si>
  <si>
    <t>Ф.F2w разд.1 стр.124 : [{стл.29}&lt;={стл.28}]</t>
  </si>
  <si>
    <t>Ф.F2w разд.1 стр.125 : [{стл.29}&lt;={стл.28}]</t>
  </si>
  <si>
    <t>Ф.F2w разд.1 стр.126 : [{стл.29}&lt;={стл.28}]</t>
  </si>
  <si>
    <t>Ф.F2w разд.1 стр.127 : [{стл.29}&lt;={стл.28}]</t>
  </si>
  <si>
    <t>Ф.F2w разд.1 стр.128 : [{стл.29}&lt;={стл.28}]</t>
  </si>
  <si>
    <t>Ф.F2w разд.1 стр.129 : [{стл.29}&lt;={стл.28}]</t>
  </si>
  <si>
    <t>Ф.F2w разд.1 стр.13 : [{стл.29}&lt;={стл.28}]</t>
  </si>
  <si>
    <t>Ф.F2w разд.1 стр.130 : [{стл.29}&lt;={стл.28}]</t>
  </si>
  <si>
    <t>Ф.F2w разд.1 стр.131 : [{стл.29}&lt;={стл.28}]</t>
  </si>
  <si>
    <t>Ф.F2w разд.1 стр.132 : [{стл.29}&lt;={стл.28}]</t>
  </si>
  <si>
    <t>Ф.F2w разд.1 стр.133 : [{стл.29}&lt;={стл.28}]</t>
  </si>
  <si>
    <t>Ф.F2w разд.1 стр.134 : [{стл.29}&lt;={стл.28}]</t>
  </si>
  <si>
    <t>Ф.F2w разд.1 стр.135 : [{стл.29}&lt;={стл.28}]</t>
  </si>
  <si>
    <t>Ф.F2w разд.1 стр.136 : [{стл.29}&lt;={стл.28}]</t>
  </si>
  <si>
    <t>Ф.F2w разд.1 стр.137 : [{стл.29}&lt;={стл.28}]</t>
  </si>
  <si>
    <t>Ф.F2w разд.1 стр.138 : [{стл.29}&lt;={стл.28}]</t>
  </si>
  <si>
    <t>Ф.F2w разд.1 стр.139 : [{стл.29}&lt;={стл.28}]</t>
  </si>
  <si>
    <t>Ф.F2w разд.1 стр.14 : [{стл.29}&lt;={стл.28}]</t>
  </si>
  <si>
    <t>Ф.F2w разд.1 стр.140 : [{стл.29}&lt;={стл.28}]</t>
  </si>
  <si>
    <t>Ф.F2w разд.1 стр.141 : [{стл.29}&lt;={стл.28}]</t>
  </si>
  <si>
    <t>Ф.F2w разд.1 стр.142 : [{стл.29}&lt;={стл.28}]</t>
  </si>
  <si>
    <t>Ф.F2w разд.1 стр.143 : [{стл.29}&lt;={стл.28}]</t>
  </si>
  <si>
    <t>Ф.F2w разд.1 стр.144 : [{стл.29}&lt;={стл.28}]</t>
  </si>
  <si>
    <t>Ф.F2w разд.1 стр.145 : [{стл.29}&lt;={стл.28}]</t>
  </si>
  <si>
    <t>Ф.F2w разд.1 стр.146 : [{стл.29}&lt;={стл.28}]</t>
  </si>
  <si>
    <t>Ф.F2w разд.1 стр.147 : [{стл.29}&lt;={стл.28}]</t>
  </si>
  <si>
    <t>Ф.F2w разд.1 стр.148 : [{стл.29}&lt;={стл.28}]</t>
  </si>
  <si>
    <t>Ф.F2w разд.1 стр.149 : [{стл.29}&lt;={стл.28}]</t>
  </si>
  <si>
    <t>Ф.F2w разд.1 стр.15 : [{стл.29}&lt;={стл.28}]</t>
  </si>
  <si>
    <t>Ф.F2w разд.1 стр.150 : [{стл.29}&lt;={стл.28}]</t>
  </si>
  <si>
    <t>Ф.F2w разд.1 стр.151 : [{стл.29}&lt;={стл.28}]</t>
  </si>
  <si>
    <t>Ф.F2w разд.1 стр.152 : [{стл.29}&lt;={стл.28}]</t>
  </si>
  <si>
    <t>Ф.F2w разд.1 стр.153 : [{стл.29}&lt;={стл.28}]</t>
  </si>
  <si>
    <t>Ф.F2w разд.1 стр.154 : [{стл.29}&lt;={стл.28}]</t>
  </si>
  <si>
    <t>Ф.F2w разд.1 стр.155 : [{стл.29}&lt;={стл.28}]</t>
  </si>
  <si>
    <t>Ф.F2w разд.1 стр.156 : [{стл.29}&lt;={стл.28}]</t>
  </si>
  <si>
    <t>Ф.F2w разд.1 стр.157 : [{стл.29}&lt;={стл.28}]</t>
  </si>
  <si>
    <t>Ф.F2w разд.1 стр.158 : [{стл.29}&lt;={стл.28}]</t>
  </si>
  <si>
    <t>Ф.F2w разд.1 стр.159 : [{стл.29}&lt;={стл.28}]</t>
  </si>
  <si>
    <t>Ф.F2w разд.1 стр.16 : [{стл.29}&lt;={стл.28}]</t>
  </si>
  <si>
    <t>Ф.F2w разд.1 стр.160 : [{стл.29}&lt;={стл.28}]</t>
  </si>
  <si>
    <t>Ф.F2w разд.1 стр.161 : [{стл.29}&lt;={стл.28}]</t>
  </si>
  <si>
    <t>Ф.F2w разд.1 стр.162 : [{стл.29}&lt;={стл.28}]</t>
  </si>
  <si>
    <t>Ф.F2w разд.1 стр.163 : [{стл.29}&lt;={стл.28}]</t>
  </si>
  <si>
    <t>Ф.F2w разд.1 стр.164 : [{стл.29}&lt;={стл.28}]</t>
  </si>
  <si>
    <t>Ф.F2w разд.1 стр.165 : [{стл.29}&lt;={стл.28}]</t>
  </si>
  <si>
    <t>Ф.F2w разд.1 стр.166 : [{стл.29}&lt;={стл.28}]</t>
  </si>
  <si>
    <t>Ф.F2w разд.1 стр.167 : [{стл.29}&lt;={стл.28}]</t>
  </si>
  <si>
    <t>Ф.F2w разд.1 стр.168 : [{стл.29}&lt;={стл.28}]</t>
  </si>
  <si>
    <t>Ф.F2w разд.1 стр.169 : [{стл.29}&lt;={стл.28}]</t>
  </si>
  <si>
    <t>Ф.F2w разд.1 стр.17 : [{стл.29}&lt;={стл.28}]</t>
  </si>
  <si>
    <t>Ф.F2w разд.1 стр.170 : [{стл.29}&lt;={стл.28}]</t>
  </si>
  <si>
    <t>Ф.F2w разд.1 стр.171 : [{стл.29}&lt;={стл.28}]</t>
  </si>
  <si>
    <t>Ф.F2w разд.1 стр.172 : [{стл.29}&lt;={стл.28}]</t>
  </si>
  <si>
    <t>Ф.F2w разд.1 стр.173 : [{стл.29}&lt;={стл.28}]</t>
  </si>
  <si>
    <t>Ф.F2w разд.1 стр.174 : [{стл.29}&lt;={стл.28}]</t>
  </si>
  <si>
    <t>Ф.F2w разд.1 стр.175 : [{стл.29}&lt;={стл.28}]</t>
  </si>
  <si>
    <t>Ф.F2w разд.1 стр.176 : [{стл.29}&lt;={стл.28}]</t>
  </si>
  <si>
    <t>Ф.F2w разд.1 стр.177 : [{стл.29}&lt;={стл.28}]</t>
  </si>
  <si>
    <t>Ф.F2w разд.1 стр.178 : [{стл.29}&lt;={стл.28}]</t>
  </si>
  <si>
    <t>Ф.F2w разд.1 стр.179 : [{стл.29}&lt;={стл.28}]</t>
  </si>
  <si>
    <t>Ф.F2w разд.1 стр.18 : [{стл.29}&lt;={стл.28}]</t>
  </si>
  <si>
    <t>Ф.F2w разд.1 стр.180 : [{стл.29}&lt;={стл.28}]</t>
  </si>
  <si>
    <t>Ф.F2w разд.1 стр.181 : [{стл.29}&lt;={стл.28}]</t>
  </si>
  <si>
    <t>Ф.F2w разд.1 стр.182 : [{стл.29}&lt;={стл.28}]</t>
  </si>
  <si>
    <t>Ф.F2w разд.1 стр.183 : [{стл.29}&lt;={стл.28}]</t>
  </si>
  <si>
    <t>Ф.F2w разд.1 стр.184 : [{стл.29}&lt;={стл.28}]</t>
  </si>
  <si>
    <t>Ф.F2w разд.1 стр.185 : [{стл.29}&lt;={стл.28}]</t>
  </si>
  <si>
    <t>Ф.F2w разд.1 стр.186 : [{стл.29}&lt;={стл.28}]</t>
  </si>
  <si>
    <t>Ф.F2w разд.1 стр.187 : [{стл.29}&lt;={стл.28}]</t>
  </si>
  <si>
    <t>Ф.F2w разд.1 стр.188 : [{стл.29}&lt;={стл.28}]</t>
  </si>
  <si>
    <t>Ф.F2w разд.1 стр.189 : [{стл.29}&lt;={стл.28}]</t>
  </si>
  <si>
    <t>Ф.F2w разд.1 стр.19 : [{стл.29}&lt;={стл.28}]</t>
  </si>
  <si>
    <t>Ф.F2w разд.1 стр.190 : [{стл.29}&lt;={стл.28}]</t>
  </si>
  <si>
    <t>Ф.F2w разд.1 стр.191 : [{стл.29}&lt;={стл.28}]</t>
  </si>
  <si>
    <t>Ф.F2w разд.1 стр.192 : [{стл.29}&lt;={стл.28}]</t>
  </si>
  <si>
    <t>Ф.F2w разд.1 стр.193 : [{стл.29}&lt;={стл.28}]</t>
  </si>
  <si>
    <t>Ф.F2w разд.1 стр.194 : [{стл.29}&lt;={стл.28}]</t>
  </si>
  <si>
    <t>Ф.F2w разд.1 стр.195 : [{стл.29}&lt;={стл.28}]</t>
  </si>
  <si>
    <t>Ф.F2w разд.1 стр.196 : [{стл.29}&lt;={стл.28}]</t>
  </si>
  <si>
    <t>Ф.F2w разд.1 стр.197 : [{стл.29}&lt;={стл.28}]</t>
  </si>
  <si>
    <t>Ф.F2w разд.1 стр.198 : [{стл.29}&lt;={стл.28}]</t>
  </si>
  <si>
    <t>Ф.F2w разд.1 стр.199 : [{стл.29}&lt;={стл.28}]</t>
  </si>
  <si>
    <t>Ф.F2w разд.1 стр.2 : [{стл.29}&lt;={стл.28}]</t>
  </si>
  <si>
    <t>Ф.F2w разд.1 стр.20 : [{стл.29}&lt;={стл.28}]</t>
  </si>
  <si>
    <t>Ф.F2w разд.1 стр.200 : [{стл.29}&lt;={стл.28}]</t>
  </si>
  <si>
    <t>Ф.F2w разд.1 стр.201 : [{стл.29}&lt;={стл.28}]</t>
  </si>
  <si>
    <t>Ф.F2w разд.1 стр.202 : [{стл.29}&lt;={стл.28}]</t>
  </si>
  <si>
    <t>Ф.F2w разд.1 стр.203 : [{стл.29}&lt;={стл.28}]</t>
  </si>
  <si>
    <t>Ф.F2w разд.1 стр.204 : [{стл.29}&lt;={стл.28}]</t>
  </si>
  <si>
    <t>Ф.F2w разд.1 стр.205 : [{стл.29}&lt;={стл.28}]</t>
  </si>
  <si>
    <t>Ф.F2w разд.1 стр.206 : [{стл.29}&lt;={стл.28}]</t>
  </si>
  <si>
    <t>Ф.F2w разд.1 стр.207 : [{стл.29}&lt;={стл.28}]</t>
  </si>
  <si>
    <t>Ф.F2w разд.1 стр.208 : [{стл.29}&lt;={стл.28}]</t>
  </si>
  <si>
    <t>Ф.F2w разд.1 стр.209 : [{стл.29}&lt;={стл.28}]</t>
  </si>
  <si>
    <t>Ф.F2w разд.1 стр.21 : [{стл.29}&lt;={стл.28}]</t>
  </si>
  <si>
    <t>Ф.F2w разд.1 стр.210 : [{стл.29}&lt;={стл.28}]</t>
  </si>
  <si>
    <t>Ф.F2w разд.1 стр.211 : [{стл.29}&lt;={стл.28}]</t>
  </si>
  <si>
    <t>Ф.F2w разд.1 стр.212 : [{стл.29}&lt;={стл.28}]</t>
  </si>
  <si>
    <t>Ф.F2w разд.1 стр.213 : [{стл.29}&lt;={стл.28}]</t>
  </si>
  <si>
    <t>Ф.F2w разд.1 стр.214 : [{стл.29}&lt;={стл.28}]</t>
  </si>
  <si>
    <t>Ф.F2w разд.1 стр.215 : [{стл.29}&lt;={стл.28}]</t>
  </si>
  <si>
    <t>Ф.F2w разд.1 стр.216 : [{стл.29}&lt;={стл.28}]</t>
  </si>
  <si>
    <t>Ф.F2w разд.1 стр.217 : [{стл.29}&lt;={стл.28}]</t>
  </si>
  <si>
    <t>Ф.F2w разд.1 стр.218 : [{стл.29}&lt;={стл.28}]</t>
  </si>
  <si>
    <t>Ф.F2w разд.1 стр.219 : [{стл.29}&lt;={стл.28}]</t>
  </si>
  <si>
    <t>Ф.F2w разд.1 стр.22 : [{стл.29}&lt;={стл.28}]</t>
  </si>
  <si>
    <t>Ф.F2w разд.1 стр.220 : [{стл.29}&lt;={стл.28}]</t>
  </si>
  <si>
    <t>Ф.F2w разд.1 стр.221 : [{стл.29}&lt;={стл.28}]</t>
  </si>
  <si>
    <t>Ф.F2w разд.1 стр.222 : [{стл.29}&lt;={стл.28}]</t>
  </si>
  <si>
    <t>Ф.F2w разд.1 стр.223 : [{стл.29}&lt;={стл.28}]</t>
  </si>
  <si>
    <t>Ф.F2w разд.1 стр.224 : [{стл.29}&lt;={стл.28}]</t>
  </si>
  <si>
    <t>Ф.F2w разд.1 стр.225 : [{стл.29}&lt;={стл.28}]</t>
  </si>
  <si>
    <t>Ф.F2w разд.1 стр.226 : [{стл.29}&lt;={стл.28}]</t>
  </si>
  <si>
    <t>Ф.F2w разд.1 стр.227 : [{стл.29}&lt;={стл.28}]</t>
  </si>
  <si>
    <t>Ф.F2w разд.1 стр.228 : [{стл.29}&lt;={стл.28}]</t>
  </si>
  <si>
    <t>Ф.F2w разд.1 стр.229 : [{стл.29}&lt;={стл.28}]</t>
  </si>
  <si>
    <t>Ф.F2w разд.1 стр.23 : [{стл.29}&lt;={стл.28}]</t>
  </si>
  <si>
    <t>Ф.F2w разд.1 стр.230 : [{стл.29}&lt;={стл.28}]</t>
  </si>
  <si>
    <t>Ф.F2w разд.1 стр.231 : [{стл.29}&lt;={стл.28}]</t>
  </si>
  <si>
    <t>Ф.F2w разд.1 стр.232 : [{стл.29}&lt;={стл.28}]</t>
  </si>
  <si>
    <t>Ф.F2w разд.1 стр.233 : [{стл.29}&lt;={стл.28}]</t>
  </si>
  <si>
    <t>Ф.F2w разд.1 стр.234 : [{стл.29}&lt;={стл.28}]</t>
  </si>
  <si>
    <t>Ф.F2w разд.1 стр.235 : [{стл.29}&lt;={стл.28}]</t>
  </si>
  <si>
    <t>Ф.F2w разд.1 стр.236 : [{стл.29}&lt;={стл.28}]</t>
  </si>
  <si>
    <t>Ф.F2w разд.1 стр.237 : [{стл.29}&lt;={стл.28}]</t>
  </si>
  <si>
    <t>Ф.F2w разд.1 стр.238 : [{стл.29}&lt;={стл.28}]</t>
  </si>
  <si>
    <t>Ф.F2w разд.1 стр.239 : [{стл.29}&lt;={стл.28}]</t>
  </si>
  <si>
    <t>Ф.F2w разд.1 стр.24 : [{стл.29}&lt;={стл.28}]</t>
  </si>
  <si>
    <t>Ф.F2w разд.1 стр.240 : [{стл.29}&lt;={стл.28}]</t>
  </si>
  <si>
    <t>Ф.F2w разд.1 стр.241 : [{стл.29}&lt;={стл.28}]</t>
  </si>
  <si>
    <t>Ф.F2w разд.1 стр.242 : [{стл.29}&lt;={стл.28}]</t>
  </si>
  <si>
    <t>Ф.F2w разд.1 стр.243 : [{стл.29}&lt;={стл.28}]</t>
  </si>
  <si>
    <t>Ф.F2w разд.1 стр.244 : [{стл.29}&lt;={стл.28}]</t>
  </si>
  <si>
    <t>Ф.F2w разд.1 стр.245 : [{стл.29}&lt;={стл.28}]</t>
  </si>
  <si>
    <t>Ф.F2w разд.1 стр.246 : [{стл.29}&lt;={стл.28}]</t>
  </si>
  <si>
    <t>Ф.F2w разд.1 стр.247 : [{стл.29}&lt;={стл.28}]</t>
  </si>
  <si>
    <t>Ф.F2w разд.1 стр.248 : [{стл.29}&lt;={стл.28}]</t>
  </si>
  <si>
    <t>Ф.F2w разд.1 стр.249 : [{стл.29}&lt;={стл.28}]</t>
  </si>
  <si>
    <t>Ф.F2w разд.1 стр.25 : [{стл.29}&lt;={стл.28}]</t>
  </si>
  <si>
    <t>Ф.F2w разд.1 стр.250 : [{стл.29}&lt;={стл.28}]</t>
  </si>
  <si>
    <t>Ф.F2w разд.1 стр.251 : [{стл.29}&lt;={стл.28}]</t>
  </si>
  <si>
    <t>Ф.F2w разд.1 стр.252 : [{стл.29}&lt;={стл.28}]</t>
  </si>
  <si>
    <t>Ф.F2w разд.1 стр.253 : [{стл.29}&lt;={стл.28}]</t>
  </si>
  <si>
    <t>Ф.F2w разд.1 стр.254 : [{стл.29}&lt;={стл.28}]</t>
  </si>
  <si>
    <t>Ф.F2w разд.1 стр.26 : [{стл.29}&lt;={стл.28}]</t>
  </si>
  <si>
    <t>Ф.F2w разд.1 стр.27 : [{стл.29}&lt;={стл.28}]</t>
  </si>
  <si>
    <t>Ф.F2w разд.1 стр.28 : [{стл.29}&lt;={стл.28}]</t>
  </si>
  <si>
    <t>Ф.F2w разд.1 стр.29 : [{стл.29}&lt;={стл.28}]</t>
  </si>
  <si>
    <t>Ф.F2w разд.1 стр.3 : [{стл.29}&lt;={стл.28}]</t>
  </si>
  <si>
    <t>Ф.F2w разд.1 стр.30 : [{стл.29}&lt;={стл.28}]</t>
  </si>
  <si>
    <t>Ф.F2w разд.1 стр.31 : [{стл.29}&lt;={стл.28}]</t>
  </si>
  <si>
    <t>Ф.F2w разд.1 стр.32 : [{стл.29}&lt;={стл.28}]</t>
  </si>
  <si>
    <t>Ф.F2w разд.1 стр.33 : [{стл.29}&lt;={стл.28}]</t>
  </si>
  <si>
    <t>Ф.F2w разд.1 стр.34 : [{стл.29}&lt;={стл.28}]</t>
  </si>
  <si>
    <t>Ф.F2w разд.1 стр.35 : [{стл.29}&lt;={стл.28}]</t>
  </si>
  <si>
    <t>Ф.F2w разд.1 стр.36 : [{стл.29}&lt;={стл.28}]</t>
  </si>
  <si>
    <t>Ф.F2w разд.1 стр.37 : [{стл.29}&lt;={стл.28}]</t>
  </si>
  <si>
    <t>Ф.F2w разд.1 стр.38 : [{стл.29}&lt;={стл.28}]</t>
  </si>
  <si>
    <t>Ф.F2w разд.1 стр.39 : [{стл.29}&lt;={стл.28}]</t>
  </si>
  <si>
    <t>Ф.F2w разд.1 стр.4 : [{стл.29}&lt;={стл.28}]</t>
  </si>
  <si>
    <t>Ф.F2w разд.1 стр.40 : [{стл.29}&lt;={стл.28}]</t>
  </si>
  <si>
    <t>Ф.F2w разд.1 стр.41 : [{стл.29}&lt;={стл.28}]</t>
  </si>
  <si>
    <t>Ф.F2w разд.1 стр.42 : [{стл.29}&lt;={стл.28}]</t>
  </si>
  <si>
    <t>Ф.F2w разд.1 стр.43 : [{стл.29}&lt;={стл.28}]</t>
  </si>
  <si>
    <t>Ф.F2w разд.1 стр.44 : [{стл.29}&lt;={стл.28}]</t>
  </si>
  <si>
    <t>Ф.F2w разд.1 стр.45 : [{стл.29}&lt;={стл.28}]</t>
  </si>
  <si>
    <t>Ф.F2w разд.1 стр.46 : [{стл.29}&lt;={стл.28}]</t>
  </si>
  <si>
    <t>Ф.F2w разд.1 стр.47 : [{стл.29}&lt;={стл.28}]</t>
  </si>
  <si>
    <t>Ф.F2w разд.1 стр.48 : [{стл.29}&lt;={стл.28}]</t>
  </si>
  <si>
    <t>Ф.F2w разд.1 стр.49 : [{стл.29}&lt;={стл.28}]</t>
  </si>
  <si>
    <t>Ф.F2w разд.1 стр.5 : [{стл.29}&lt;={стл.28}]</t>
  </si>
  <si>
    <t>Ф.F2w разд.1 стр.50 : [{стл.29}&lt;={стл.28}]</t>
  </si>
  <si>
    <t>Ф.F2w разд.1 стр.51 : [{стл.29}&lt;={стл.28}]</t>
  </si>
  <si>
    <t>Ф.F2w разд.1 стр.52 : [{стл.29}&lt;={стл.28}]</t>
  </si>
  <si>
    <t>Ф.F2w разд.1 стр.53 : [{стл.29}&lt;={стл.28}]</t>
  </si>
  <si>
    <t>Ф.F2w разд.1 стр.54 : [{стл.29}&lt;={стл.28}]</t>
  </si>
  <si>
    <t>Ф.F2w разд.1 стр.55 : [{стл.29}&lt;={стл.28}]</t>
  </si>
  <si>
    <t>Ф.F2w разд.1 стр.56 : [{стл.29}&lt;={стл.28}]</t>
  </si>
  <si>
    <t>Ф.F2w разд.1 стр.57 : [{стл.29}&lt;={стл.28}]</t>
  </si>
  <si>
    <t>Ф.F2w разд.1 стр.58 : [{стл.29}&lt;={стл.28}]</t>
  </si>
  <si>
    <t>Ф.F2w разд.1 стр.59 : [{стл.29}&lt;={стл.28}]</t>
  </si>
  <si>
    <t>Ф.F2w разд.1 стр.6 : [{стл.29}&lt;={стл.28}]</t>
  </si>
  <si>
    <t>Ф.F2w разд.1 стр.60 : [{стл.29}&lt;={стл.28}]</t>
  </si>
  <si>
    <t>Ф.F2w разд.1 стр.61 : [{стл.29}&lt;={стл.28}]</t>
  </si>
  <si>
    <t>Ф.F2w разд.1 стр.62 : [{стл.29}&lt;={стл.28}]</t>
  </si>
  <si>
    <t>Ф.F2w разд.1 стр.63 : [{стл.29}&lt;={стл.28}]</t>
  </si>
  <si>
    <t>Ф.F2w разд.1 стр.64 : [{стл.29}&lt;={стл.28}]</t>
  </si>
  <si>
    <t>Ф.F2w разд.1 стр.65 : [{стл.29}&lt;={стл.28}]</t>
  </si>
  <si>
    <t>Ф.F2w разд.1 стр.66 : [{стл.29}&lt;={стл.28}]</t>
  </si>
  <si>
    <t>Ф.F2w разд.1 стр.67 : [{стл.29}&lt;={стл.28}]</t>
  </si>
  <si>
    <t>Ф.F2w разд.1 стр.68 : [{стл.29}&lt;={стл.28}]</t>
  </si>
  <si>
    <t>Ф.F2w разд.1 стр.69 : [{стл.29}&lt;={стл.28}]</t>
  </si>
  <si>
    <t>Ф.F2w разд.1 стр.7 : [{стл.29}&lt;={стл.28}]</t>
  </si>
  <si>
    <t>Ф.F2w разд.1 стр.70 : [{стл.29}&lt;={стл.28}]</t>
  </si>
  <si>
    <t>Ф.F2w разд.1 стр.71 : [{стл.29}&lt;={стл.28}]</t>
  </si>
  <si>
    <t>Ф.F2w разд.1 стр.72 : [{стл.29}&lt;={стл.28}]</t>
  </si>
  <si>
    <t>Ф.F2w разд.1 стр.73 : [{стл.29}&lt;={стл.28}]</t>
  </si>
  <si>
    <t>Ф.F2w разд.1 стр.74 : [{стл.29}&lt;={стл.28}]</t>
  </si>
  <si>
    <t>Ф.F2w разд.1 стр.75 : [{стл.29}&lt;={стл.28}]</t>
  </si>
  <si>
    <t>Ф.F2w разд.1 стр.76 : [{стл.29}&lt;={стл.28}]</t>
  </si>
  <si>
    <t>Ф.F2w разд.1 стр.77 : [{стл.29}&lt;={стл.28}]</t>
  </si>
  <si>
    <t>Ф.F2w разд.1 стр.78 : [{стл.29}&lt;={стл.28}]</t>
  </si>
  <si>
    <t>Ф.F2w разд.1 стр.79 : [{стл.29}&lt;={стл.28}]</t>
  </si>
  <si>
    <t>Ф.F2w разд.1 стр.8 : [{стл.29}&lt;={стл.28}]</t>
  </si>
  <si>
    <t>Ф.F2w разд.1 стр.80 : [{стл.29}&lt;={стл.28}]</t>
  </si>
  <si>
    <t>Ф.F2w разд.1 стр.81 : [{стл.29}&lt;={стл.28}]</t>
  </si>
  <si>
    <t>Ф.F2w разд.1 стр.82 : [{стл.29}&lt;={стл.28}]</t>
  </si>
  <si>
    <t>Ф.F2w разд.1 стр.83 : [{стл.29}&lt;={стл.28}]</t>
  </si>
  <si>
    <t>Ф.F2w разд.1 стр.84 : [{стл.29}&lt;={стл.28}]</t>
  </si>
  <si>
    <t>Ф.F2w разд.1 стр.85 : [{стл.29}&lt;={стл.28}]</t>
  </si>
  <si>
    <t>Ф.F2w разд.1 стр.86 : [{стл.29}&lt;={стл.28}]</t>
  </si>
  <si>
    <t>Ф.F2w разд.1 стр.87 : [{стл.29}&lt;={стл.28}]</t>
  </si>
  <si>
    <t>Ф.F2w разд.1 стр.88 : [{стл.29}&lt;={стл.28}]</t>
  </si>
  <si>
    <t>Ф.F2w разд.1 стр.89 : [{стл.29}&lt;={стл.28}]</t>
  </si>
  <si>
    <t>Ф.F2w разд.1 стр.9 : [{стл.29}&lt;={стл.28}]</t>
  </si>
  <si>
    <t>Ф.F2w разд.1 стр.90 : [{стл.29}&lt;={стл.28}]</t>
  </si>
  <si>
    <t>Ф.F2w разд.1 стр.91 : [{стл.29}&lt;={стл.28}]</t>
  </si>
  <si>
    <t>Ф.F2w разд.1 стр.92 : [{стл.29}&lt;={стл.28}]</t>
  </si>
  <si>
    <t>Ф.F2w разд.1 стр.93 : [{стл.29}&lt;={стл.28}]</t>
  </si>
  <si>
    <t>Ф.F2w разд.1 стр.94 : [{стл.29}&lt;={стл.28}]</t>
  </si>
  <si>
    <t>Ф.F2w разд.1 стр.95 : [{стл.29}&lt;={стл.28}]</t>
  </si>
  <si>
    <t>Ф.F2w разд.1 стр.96 : [{стл.29}&lt;={стл.28}]</t>
  </si>
  <si>
    <t>Ф.F2w разд.1 стр.97 : [{стл.29}&lt;={стл.28}]</t>
  </si>
  <si>
    <t>Ф.F2w разд.1 стр.98 : [{стл.29}&lt;={стл.28}]</t>
  </si>
  <si>
    <t>Ф.F2w разд.1 стр.99 : [{стл.29}&lt;={стл.28}]</t>
  </si>
  <si>
    <t>172775</t>
  </si>
  <si>
    <t>Ф.F2w разд.1 стр.115 : [{стл.17}=0]</t>
  </si>
  <si>
    <t>Ф.F2w разд.1 стр.115 : [{стл.18}=0]</t>
  </si>
  <si>
    <t>Ф.F2w разд.1 стр.115 : [{стл.19}=0]</t>
  </si>
  <si>
    <t>172776</t>
  </si>
  <si>
    <t>Ф.F2w разд.1 стр.184 : [{стл.17}=0]</t>
  </si>
  <si>
    <t>Ф.F2w разд.1 стр.184 : [{стл.18}=0]</t>
  </si>
  <si>
    <t>Ф.F2w разд.1 стр.184 : [{стл.19}=0]</t>
  </si>
  <si>
    <t>Ф.F2w разд.1 стр.184 : [{стл.20}=0]</t>
  </si>
  <si>
    <t>Ф.F2w разд.1 стр.184 : [{стл.21}=0]</t>
  </si>
  <si>
    <t>Ф.F2w разд.1 стр.184 : [{стл.22}=0]</t>
  </si>
  <si>
    <t>172777</t>
  </si>
  <si>
    <t>Ф.F2w разд.1 стр.111 : [{стл.17}=0]</t>
  </si>
  <si>
    <t>Ф.F2w разд.1 стр.111 : [{стл.18}=0]</t>
  </si>
  <si>
    <t>Ф.F2w разд.1 стр.111 : [{стл.19}=0]</t>
  </si>
  <si>
    <t>172778</t>
  </si>
  <si>
    <t>{Ф.F2w разд.10 стл.6 стр.1}&lt;={Ф.F2w разд.1 стл.10 стр.39}</t>
  </si>
  <si>
    <t>172779</t>
  </si>
  <si>
    <t>Ф.F2w разд.1 стр.201 : [{стл.17}=0]</t>
  </si>
  <si>
    <t>Ф.F2w разд.1 стр.201 : [{стл.18}=0]</t>
  </si>
  <si>
    <t>172780</t>
  </si>
  <si>
    <t>Ф.F2w разд.1 стл.1 : [{стр.2}={сумма стр.3-239}+{сумма стр.241-242}]</t>
  </si>
  <si>
    <t>Ф.F2w разд.1 стл.10 : [{стр.2}={сумма стр.3-239}+{сумма стр.241-242}]</t>
  </si>
  <si>
    <t>Ф.F2w разд.1 стл.11 : [{стр.2}={сумма стр.3-239}+{сумма стр.241-242}]</t>
  </si>
  <si>
    <t>Ф.F2w разд.1 стл.12 : [{стр.2}={сумма стр.3-239}+{сумма стр.241-242}]</t>
  </si>
  <si>
    <t>Ф.F2w разд.1 стл.13 : [{стр.2}={сумма стр.3-239}+{сумма стр.241-242}]</t>
  </si>
  <si>
    <t>Ф.F2w разд.1 стл.14 : [{стр.2}={сумма стр.3-239}+{сумма стр.241-242}]</t>
  </si>
  <si>
    <t>Ф.F2w разд.1 стл.15 : [{стр.2}={сумма стр.3-239}+{сумма стр.241-242}]</t>
  </si>
  <si>
    <t>Ф.F2w разд.1 стл.16 : [{стр.2}={сумма стр.3-239}+{сумма стр.241-242}]</t>
  </si>
  <si>
    <t>Ф.F2w разд.1 стл.17 : [{стр.2}={сумма стр.3-239}+{сумма стр.241-242}]</t>
  </si>
  <si>
    <t>Ф.F2w разд.1 стл.18 : [{стр.2}={сумма стр.3-239}+{сумма стр.241-242}]</t>
  </si>
  <si>
    <t>Ф.F2w разд.1 стл.19 : [{стр.2}={сумма стр.3-239}+{сумма стр.241-242}]</t>
  </si>
  <si>
    <t>Ф.F2w разд.1 стл.2 : [{стр.2}={сумма стр.3-239}+{сумма стр.241-242}]</t>
  </si>
  <si>
    <t>Ф.F2w разд.1 стл.20 : [{стр.2}={сумма стр.3-239}+{сумма стр.241-242}]</t>
  </si>
  <si>
    <t>Ф.F2w разд.1 стл.21 : [{стр.2}={сумма стр.3-239}+{сумма стр.241-242}]</t>
  </si>
  <si>
    <t>Ф.F2w разд.1 стл.22 : [{стр.2}={сумма стр.3-239}+{сумма стр.241-242}]</t>
  </si>
  <si>
    <t>Ф.F2w разд.1 стл.23 : [{стр.2}={сумма стр.3-239}+{сумма стр.241-242}]</t>
  </si>
  <si>
    <t>Ф.F2w разд.1 стл.24 : [{стр.2}={сумма стр.3-239}+{сумма стр.241-242}]</t>
  </si>
  <si>
    <t>Ф.F2w разд.1 стл.25 : [{стр.2}={сумма стр.3-239}+{сумма стр.241-242}]</t>
  </si>
  <si>
    <t>Ф.F2w разд.1 стл.26 : [{стр.2}={сумма стр.3-239}+{сумма стр.241-242}]</t>
  </si>
  <si>
    <t>Ф.F2w разд.1 стл.27 : [{стр.2}={сумма стр.3-239}+{сумма стр.241-242}]</t>
  </si>
  <si>
    <t>Ф.F2w разд.1 стл.28 : [{стр.2}={сумма стр.3-239}+{сумма стр.241-242}]</t>
  </si>
  <si>
    <t>Ф.F2w разд.1 стл.29 : [{стр.2}={сумма стр.3-239}+{сумма стр.241-242}]</t>
  </si>
  <si>
    <t>Ф.F2w разд.1 стл.3 : [{стр.2}={сумма стр.3-239}+{сумма стр.241-242}]</t>
  </si>
  <si>
    <t>Ф.F2w разд.1 стл.30 : [{стр.2}={сумма стр.3-239}+{сумма стр.241-242}]</t>
  </si>
  <si>
    <t>Ф.F2w разд.1 стл.31 : [{стр.2}={сумма стр.3-239}+{сумма стр.241-242}]</t>
  </si>
  <si>
    <t>Ф.F2w разд.1 стл.32 : [{стр.2}={сумма стр.3-239}+{сумма стр.241-242}]</t>
  </si>
  <si>
    <t>Ф.F2w разд.1 стл.33 : [{стр.2}={сумма стр.3-239}+{сумма стр.241-242}]</t>
  </si>
  <si>
    <t>Ф.F2w разд.1 стл.4 : [{стр.2}={сумма стр.3-239}+{сумма стр.241-242}]</t>
  </si>
  <si>
    <t>Ф.F2w разд.1 стл.5 : [{стр.2}={сумма стр.3-239}+{сумма стр.241-242}]</t>
  </si>
  <si>
    <t>Ф.F2w разд.1 стл.6 : [{стр.2}={сумма стр.3-239}+{сумма стр.241-242}]</t>
  </si>
  <si>
    <t>Ф.F2w разд.1 стл.7 : [{стр.2}={сумма стр.3-239}+{сумма стр.241-242}]</t>
  </si>
  <si>
    <t>Ф.F2w разд.1 стл.8 : [{стр.2}={сумма стр.3-239}+{сумма стр.241-242}]</t>
  </si>
  <si>
    <t>Ф.F2w разд.1 стл.9 : [{стр.2}={сумма стр.3-239}+{сумма стр.241-242}]</t>
  </si>
  <si>
    <t>172781</t>
  </si>
  <si>
    <t>Ф.F2w разд.1 стр.150 : [{стл.17}=0]</t>
  </si>
  <si>
    <t>Ф.F2w разд.1 стр.150 : [{стл.18}=0]</t>
  </si>
  <si>
    <t>172783</t>
  </si>
  <si>
    <t>Ф.F2w разд.1 стр.222 : [{стл.17}=0]</t>
  </si>
  <si>
    <t>Ф.F2w разд.1 стр.222 : [{стл.18}=0]</t>
  </si>
  <si>
    <t>Ф.F2w разд.1 стр.222 : [{стл.19}=0]</t>
  </si>
  <si>
    <t>Ф.F2w разд.1 стр.222 : [{стл.20}=0]</t>
  </si>
  <si>
    <t>Ф.F2w разд.1 стр.222 : [{стл.21}=0]</t>
  </si>
  <si>
    <t>Ф.F2w разд.1 стр.222 : [{стл.22}=0]</t>
  </si>
  <si>
    <t>172784</t>
  </si>
  <si>
    <t>Ф.F2w разд.1 стр.175 : [{стл.17}=0]</t>
  </si>
  <si>
    <t>Ф.F2w разд.1 стр.175 : [{стл.18}=0]</t>
  </si>
  <si>
    <t>Ф.F2w разд.1 стр.175 : [{стл.19}=0]</t>
  </si>
  <si>
    <t>Ф.F2w разд.1 стр.175 : [{стл.20}=0]</t>
  </si>
  <si>
    <t>Ф.F2w разд.1 стр.175 : [{стл.21}=0]</t>
  </si>
  <si>
    <t>Ф.F2w разд.1 стр.175 : [{стл.22}=0]</t>
  </si>
  <si>
    <t>172785</t>
  </si>
  <si>
    <t>{Ф.F2w разд.10 стл.7 стр.1}&lt;={Ф.F2w разд.1 стл.10 стр.86}</t>
  </si>
  <si>
    <t>172786</t>
  </si>
  <si>
    <t>Ф.F2w разд.1 стр.43 : [{стл.13}=0]</t>
  </si>
  <si>
    <t>172787</t>
  </si>
  <si>
    <t>Ф.F2w разд.1 стр.68 : [{стл.17}=0]</t>
  </si>
  <si>
    <t>Ф.F2w разд.1 стр.68 : [{стл.18}=0]</t>
  </si>
  <si>
    <t>Ф.F2w разд.1 стр.68 : [{стл.19}=0]</t>
  </si>
  <si>
    <t>172789</t>
  </si>
  <si>
    <t>Ф.F2w разд.1 стр.217 : [{стл.18}=0]</t>
  </si>
  <si>
    <t>Ф.F2w разд.1 стр.217 : [{стл.19}=0]</t>
  </si>
  <si>
    <t>Ф.F2w разд.1 стр.217 : [{стл.20}=0]</t>
  </si>
  <si>
    <t>172791</t>
  </si>
  <si>
    <t>{Ф.F2w разд.10 стл.4 стр.1}&lt;={Ф.F2w разд.1 стл.10 стр.37}</t>
  </si>
  <si>
    <t>172792</t>
  </si>
  <si>
    <t>Ф.F2w разд.1 стр.61 : [{стл.17}=0]</t>
  </si>
  <si>
    <t>Ф.F2w разд.1 стр.61 : [{стл.18}=0]</t>
  </si>
  <si>
    <t>Ф.F2w разд.1 стр.61 : [{стл.19}=0]</t>
  </si>
  <si>
    <t>172795</t>
  </si>
  <si>
    <t>Ф.F2w разд.1 стр.13 : [{стл.17}=0]</t>
  </si>
  <si>
    <t>Ф.F2w разд.1 стр.13 : [{стл.18}=0]</t>
  </si>
  <si>
    <t>Ф.F2w разд.1 стр.13 : [{стл.19}=0]</t>
  </si>
  <si>
    <t>Ф.F2w разд.1 стр.13 : [{стл.20}=0]</t>
  </si>
  <si>
    <t>172797</t>
  </si>
  <si>
    <t>Ф.F2w разд.1 стр.64 : [{стл.17}=0]</t>
  </si>
  <si>
    <t>Ф.F2w разд.1 стр.64 : [{стл.18}=0]</t>
  </si>
  <si>
    <t>Ф.F2w разд.1 стр.64 : [{стл.19}=0]</t>
  </si>
  <si>
    <t>Ф.F2w разд.1 стр.64 : [{стл.20}=0]</t>
  </si>
  <si>
    <t>Ф.F2w разд.1 стр.64 : [{стл.21}=0]</t>
  </si>
  <si>
    <t>Ф.F2w разд.1 стр.64 : [{стл.22}=0]</t>
  </si>
  <si>
    <t>172798</t>
  </si>
  <si>
    <t>Ф.F2w разд.1 стр.75 : [{стл.17}=0]</t>
  </si>
  <si>
    <t>Ф.F2w разд.1 стр.75 : [{стл.18}=0]</t>
  </si>
  <si>
    <t>Ф.F2w разд.1 стр.75 : [{стл.19}=0]</t>
  </si>
  <si>
    <t>Ф.F2w разд.1 стр.75 : [{стл.20}=0]</t>
  </si>
  <si>
    <t>Ф.F2w разд.1 стр.75 : [{стл.21}=0]</t>
  </si>
  <si>
    <t>Ф.F2w разд.1 стр.75 : [{стл.22}=0]</t>
  </si>
  <si>
    <t>172799</t>
  </si>
  <si>
    <t>Ф.F2w разд.1 стр.245 : [{стл.17}+{сумма стл.21-22}+{стл.24}+{стл.26}=0]</t>
  </si>
  <si>
    <t>Ф.F2w разд.1 стр.245 : [{стл.18}+{сумма стл.21-22}+{стл.24}+{стл.26}=0]</t>
  </si>
  <si>
    <t>Ф.F2w разд.1 стр.245 : [{стл.19}+{сумма стл.21-22}+{стл.24}+{стл.26}=0]</t>
  </si>
  <si>
    <t>172800</t>
  </si>
  <si>
    <t>Ф.F2w разд.1 стр.178 : [{стл.17}=0]</t>
  </si>
  <si>
    <t>Ф.F2w разд.1 стр.178 : [{стл.18}=0]</t>
  </si>
  <si>
    <t>Ф.F2w разд.1 стр.178 : [{стл.19}=0]</t>
  </si>
  <si>
    <t>Ф.F2w разд.1 стр.178 : [{стл.20}=0]</t>
  </si>
  <si>
    <t>Ф.F2w разд.1 стр.178 : [{стл.21}=0]</t>
  </si>
  <si>
    <t>Ф.F2w разд.1 стр.178 : [{стл.22}=0]</t>
  </si>
  <si>
    <t>172801</t>
  </si>
  <si>
    <t>Ф.F2w разд.1 стр.174 : [{стл.17}=0]</t>
  </si>
  <si>
    <t>Ф.F2w разд.1 стр.174 : [{стл.18}=0]</t>
  </si>
  <si>
    <t>Ф.F2w разд.1 стр.174 : [{стл.19}=0]</t>
  </si>
  <si>
    <t>Ф.F2w разд.1 стр.174 : [{стл.20}=0]</t>
  </si>
  <si>
    <t>Ф.F2w разд.1 стр.174 : [{стл.21}=0]</t>
  </si>
  <si>
    <t>Ф.F2w разд.1 стр.174 : [{стл.22}=0]</t>
  </si>
  <si>
    <t>172804</t>
  </si>
  <si>
    <t>Ф.F2w разд.1 стр.1 : [{стл.24}&lt;={стл.10}-{стл.22}]</t>
  </si>
  <si>
    <t>Ф.F2w разд.1 стр.10 : [{стл.24}&lt;={стл.10}-{стл.22}]</t>
  </si>
  <si>
    <t>Ф.F2w разд.1 стр.100 : [{стл.24}&lt;={стл.10}-{стл.22}]</t>
  </si>
  <si>
    <t>Ф.F2w разд.1 стр.101 : [{стл.24}&lt;={стл.10}-{стл.22}]</t>
  </si>
  <si>
    <t>Ф.F2w разд.1 стр.102 : [{стл.24}&lt;={стл.10}-{стл.22}]</t>
  </si>
  <si>
    <t>Ф.F2w разд.1 стр.103 : [{стл.24}&lt;={стл.10}-{стл.22}]</t>
  </si>
  <si>
    <t>Ф.F2w разд.1 стр.104 : [{стл.24}&lt;={стл.10}-{стл.22}]</t>
  </si>
  <si>
    <t>Ф.F2w разд.1 стр.105 : [{стл.24}&lt;={стл.10}-{стл.22}]</t>
  </si>
  <si>
    <t>Ф.F2w разд.1 стр.106 : [{стл.24}&lt;={стл.10}-{стл.22}]</t>
  </si>
  <si>
    <t>Ф.F2w разд.1 стр.107 : [{стл.24}&lt;={стл.10}-{стл.22}]</t>
  </si>
  <si>
    <t>Ф.F2w разд.1 стр.108 : [{стл.24}&lt;={стл.10}-{стл.22}]</t>
  </si>
  <si>
    <t>Ф.F2w разд.1 стр.109 : [{стл.24}&lt;={стл.10}-{стл.22}]</t>
  </si>
  <si>
    <t>Ф.F2w разд.1 стр.11 : [{стл.24}&lt;={стл.10}-{стл.22}]</t>
  </si>
  <si>
    <t>Ф.F2w разд.1 стр.110 : [{стл.24}&lt;={стл.10}-{стл.22}]</t>
  </si>
  <si>
    <t>Ф.F2w разд.1 стр.111 : [{стл.24}&lt;={стл.10}-{стл.22}]</t>
  </si>
  <si>
    <t>Ф.F2w разд.1 стр.112 : [{стл.24}&lt;={стл.10}-{стл.22}]</t>
  </si>
  <si>
    <t>Ф.F2w разд.1 стр.113 : [{стл.24}&lt;={стл.10}-{стл.22}]</t>
  </si>
  <si>
    <t>Ф.F2w разд.1 стр.114 : [{стл.24}&lt;={стл.10}-{стл.22}]</t>
  </si>
  <si>
    <t>Ф.F2w разд.1 стр.115 : [{стл.24}&lt;={стл.10}-{стл.22}]</t>
  </si>
  <si>
    <t>Ф.F2w разд.1 стр.116 : [{стл.24}&lt;={стл.10}-{стл.22}]</t>
  </si>
  <si>
    <t>Ф.F2w разд.1 стр.117 : [{стл.24}&lt;={стл.10}-{стл.22}]</t>
  </si>
  <si>
    <t>Ф.F2w разд.1 стр.118 : [{стл.24}&lt;={стл.10}-{стл.22}]</t>
  </si>
  <si>
    <t>Ф.F2w разд.1 стр.119 : [{стл.24}&lt;={стл.10}-{стл.22}]</t>
  </si>
  <si>
    <t>Ф.F2w разд.1 стр.12 : [{стл.24}&lt;={стл.10}-{стл.22}]</t>
  </si>
  <si>
    <t>Ф.F2w разд.1 стр.120 : [{стл.24}&lt;={стл.10}-{стл.22}]</t>
  </si>
  <si>
    <t>Ф.F2w разд.1 стр.121 : [{стл.24}&lt;={стл.10}-{стл.22}]</t>
  </si>
  <si>
    <t>Ф.F2w разд.1 стр.122 : [{стл.24}&lt;={стл.10}-{стл.22}]</t>
  </si>
  <si>
    <t>Ф.F2w разд.1 стр.123 : [{стл.24}&lt;={стл.10}-{стл.22}]</t>
  </si>
  <si>
    <t>Ф.F2w разд.1 стр.124 : [{стл.24}&lt;={стл.10}-{стл.22}]</t>
  </si>
  <si>
    <t>Ф.F2w разд.1 стр.125 : [{стл.24}&lt;={стл.10}-{стл.22}]</t>
  </si>
  <si>
    <t>Ф.F2w разд.1 стр.126 : [{стл.24}&lt;={стл.10}-{стл.22}]</t>
  </si>
  <si>
    <t>Ф.F2w разд.1 стр.127 : [{стл.24}&lt;={стл.10}-{стл.22}]</t>
  </si>
  <si>
    <t>Ф.F2w разд.1 стр.128 : [{стл.24}&lt;={стл.10}-{стл.22}]</t>
  </si>
  <si>
    <t>Ф.F2w разд.1 стр.129 : [{стл.24}&lt;={стл.10}-{стл.22}]</t>
  </si>
  <si>
    <t>Ф.F2w разд.1 стр.13 : [{стл.24}&lt;={стл.10}-{стл.22}]</t>
  </si>
  <si>
    <t>Ф.F2w разд.1 стр.130 : [{стл.24}&lt;={стл.10}-{стл.22}]</t>
  </si>
  <si>
    <t>Ф.F2w разд.1 стр.131 : [{стл.24}&lt;={стл.10}-{стл.22}]</t>
  </si>
  <si>
    <t>Ф.F2w разд.1 стр.132 : [{стл.24}&lt;={стл.10}-{стл.22}]</t>
  </si>
  <si>
    <t>Ф.F2w разд.1 стр.133 : [{стл.24}&lt;={стл.10}-{стл.22}]</t>
  </si>
  <si>
    <t>Ф.F2w разд.1 стр.134 : [{стл.24}&lt;={стл.10}-{стл.22}]</t>
  </si>
  <si>
    <t>Ф.F2w разд.1 стр.135 : [{стл.24}&lt;={стл.10}-{стл.22}]</t>
  </si>
  <si>
    <t>Ф.F2w разд.1 стр.136 : [{стл.24}&lt;={стл.10}-{стл.22}]</t>
  </si>
  <si>
    <t>Ф.F2w разд.1 стр.137 : [{стл.24}&lt;={стл.10}-{стл.22}]</t>
  </si>
  <si>
    <t>Ф.F2w разд.1 стр.138 : [{стл.24}&lt;={стл.10}-{стл.22}]</t>
  </si>
  <si>
    <t>Ф.F2w разд.1 стр.139 : [{стл.24}&lt;={стл.10}-{стл.22}]</t>
  </si>
  <si>
    <t>Ф.F2w разд.1 стр.14 : [{стл.24}&lt;={стл.10}-{стл.22}]</t>
  </si>
  <si>
    <t>Ф.F2w разд.1 стр.140 : [{стл.24}&lt;={стл.10}-{стл.22}]</t>
  </si>
  <si>
    <t>Ф.F2w разд.1 стр.141 : [{стл.24}&lt;={стл.10}-{стл.22}]</t>
  </si>
  <si>
    <t>Ф.F2w разд.1 стр.142 : [{стл.24}&lt;={стл.10}-{стл.22}]</t>
  </si>
  <si>
    <t>Ф.F2w разд.1 стр.143 : [{стл.24}&lt;={стл.10}-{стл.22}]</t>
  </si>
  <si>
    <t>Ф.F2w разд.1 стр.144 : [{стл.24}&lt;={стл.10}-{стл.22}]</t>
  </si>
  <si>
    <t>Ф.F2w разд.1 стр.145 : [{стл.24}&lt;={стл.10}-{стл.22}]</t>
  </si>
  <si>
    <t>Ф.F2w разд.1 стр.146 : [{стл.24}&lt;={стл.10}-{стл.22}]</t>
  </si>
  <si>
    <t>Ф.F2w разд.1 стр.147 : [{стл.24}&lt;={стл.10}-{стл.22}]</t>
  </si>
  <si>
    <t>Ф.F2w разд.1 стр.148 : [{стл.24}&lt;={стл.10}-{стл.22}]</t>
  </si>
  <si>
    <t>Ф.F2w разд.1 стр.149 : [{стл.24}&lt;={стл.10}-{стл.22}]</t>
  </si>
  <si>
    <t>Ф.F2w разд.1 стр.15 : [{стл.24}&lt;={стл.10}-{стл.22}]</t>
  </si>
  <si>
    <t>Ф.F2w разд.1 стр.150 : [{стл.24}&lt;={стл.10}-{стл.22}]</t>
  </si>
  <si>
    <t>Ф.F2w разд.1 стр.151 : [{стл.24}&lt;={стл.10}-{стл.22}]</t>
  </si>
  <si>
    <t>Ф.F2w разд.1 стр.152 : [{стл.24}&lt;={стл.10}-{стл.22}]</t>
  </si>
  <si>
    <t>Ф.F2w разд.1 стр.153 : [{стл.24}&lt;={стл.10}-{стл.22}]</t>
  </si>
  <si>
    <t>Ф.F2w разд.1 стр.154 : [{стл.24}&lt;={стл.10}-{стл.22}]</t>
  </si>
  <si>
    <t>Ф.F2w разд.1 стр.155 : [{стл.24}&lt;={стл.10}-{стл.22}]</t>
  </si>
  <si>
    <t>Ф.F2w разд.1 стр.156 : [{стл.24}&lt;={стл.10}-{стл.22}]</t>
  </si>
  <si>
    <t>Ф.F2w разд.1 стр.157 : [{стл.24}&lt;={стл.10}-{стл.22}]</t>
  </si>
  <si>
    <t>Ф.F2w разд.1 стр.158 : [{стл.24}&lt;={стл.10}-{стл.22}]</t>
  </si>
  <si>
    <t>Ф.F2w разд.1 стр.159 : [{стл.24}&lt;={стл.10}-{стл.22}]</t>
  </si>
  <si>
    <t>Ф.F2w разд.1 стр.16 : [{стл.24}&lt;={стл.10}-{стл.22}]</t>
  </si>
  <si>
    <t>Ф.F2w разд.1 стр.160 : [{стл.24}&lt;={стл.10}-{стл.22}]</t>
  </si>
  <si>
    <t>Ф.F2w разд.1 стр.161 : [{стл.24}&lt;={стл.10}-{стл.22}]</t>
  </si>
  <si>
    <t>Ф.F2w разд.1 стр.162 : [{стл.24}&lt;={стл.10}-{стл.22}]</t>
  </si>
  <si>
    <t>Ф.F2w разд.1 стр.163 : [{стл.24}&lt;={стл.10}-{стл.22}]</t>
  </si>
  <si>
    <t>Ф.F2w разд.1 стр.164 : [{стл.24}&lt;={стл.10}-{стл.22}]</t>
  </si>
  <si>
    <t>Ф.F2w разд.1 стр.165 : [{стл.24}&lt;={стл.10}-{стл.22}]</t>
  </si>
  <si>
    <t>Ф.F2w разд.1 стр.166 : [{стл.24}&lt;={стл.10}-{стл.22}]</t>
  </si>
  <si>
    <t>Ф.F2w разд.1 стр.167 : [{стл.24}&lt;={стл.10}-{стл.22}]</t>
  </si>
  <si>
    <t>Ф.F2w разд.1 стр.168 : [{стл.24}&lt;={стл.10}-{стл.22}]</t>
  </si>
  <si>
    <t>Ф.F2w разд.1 стр.169 : [{стл.24}&lt;={стл.10}-{стл.22}]</t>
  </si>
  <si>
    <t>Ф.F2w разд.1 стр.17 : [{стл.24}&lt;={стл.10}-{стл.22}]</t>
  </si>
  <si>
    <t>Ф.F2w разд.1 стр.170 : [{стл.24}&lt;={стл.10}-{стл.22}]</t>
  </si>
  <si>
    <t>Ф.F2w разд.1 стр.171 : [{стл.24}&lt;={стл.10}-{стл.22}]</t>
  </si>
  <si>
    <t>Ф.F2w разд.1 стр.172 : [{стл.24}&lt;={стл.10}-{стл.22}]</t>
  </si>
  <si>
    <t>Ф.F2w разд.1 стр.173 : [{стл.24}&lt;={стл.10}-{стл.22}]</t>
  </si>
  <si>
    <t>Ф.F2w разд.1 стр.174 : [{стл.24}&lt;={стл.10}-{стл.22}]</t>
  </si>
  <si>
    <t>Ф.F2w разд.1 стр.175 : [{стл.24}&lt;={стл.10}-{стл.22}]</t>
  </si>
  <si>
    <t>Ф.F2w разд.1 стр.176 : [{стл.24}&lt;={стл.10}-{стл.22}]</t>
  </si>
  <si>
    <t>Ф.F2w разд.1 стр.177 : [{стл.24}&lt;={стл.10}-{стл.22}]</t>
  </si>
  <si>
    <t>Ф.F2w разд.1 стр.178 : [{стл.24}&lt;={стл.10}-{стл.22}]</t>
  </si>
  <si>
    <t>Ф.F2w разд.1 стр.179 : [{стл.24}&lt;={стл.10}-{стл.22}]</t>
  </si>
  <si>
    <t>Ф.F2w разд.1 стр.18 : [{стл.24}&lt;={стл.10}-{стл.22}]</t>
  </si>
  <si>
    <t>Ф.F2w разд.1 стр.180 : [{стл.24}&lt;={стл.10}-{стл.22}]</t>
  </si>
  <si>
    <t>Ф.F2w разд.1 стр.181 : [{стл.24}&lt;={стл.10}-{стл.22}]</t>
  </si>
  <si>
    <t>Ф.F2w разд.1 стр.182 : [{стл.24}&lt;={стл.10}-{стл.22}]</t>
  </si>
  <si>
    <t>Ф.F2w разд.1 стр.183 : [{стл.24}&lt;={стл.10}-{стл.22}]</t>
  </si>
  <si>
    <t>Ф.F2w разд.1 стр.184 : [{стл.24}&lt;={стл.10}-{стл.22}]</t>
  </si>
  <si>
    <t>Ф.F2w разд.1 стр.185 : [{стл.24}&lt;={стл.10}-{стл.22}]</t>
  </si>
  <si>
    <t>Ф.F2w разд.1 стр.186 : [{стл.24}&lt;={стл.10}-{стл.22}]</t>
  </si>
  <si>
    <t>Ф.F2w разд.1 стр.187 : [{стл.24}&lt;={стл.10}-{стл.22}]</t>
  </si>
  <si>
    <t>Ф.F2w разд.1 стр.188 : [{стл.24}&lt;={стл.10}-{стл.22}]</t>
  </si>
  <si>
    <t>Ф.F2w разд.1 стр.189 : [{стл.24}&lt;={стл.10}-{стл.22}]</t>
  </si>
  <si>
    <t>Ф.F2w разд.1 стр.19 : [{стл.24}&lt;={стл.10}-{стл.22}]</t>
  </si>
  <si>
    <t>Ф.F2w разд.1 стр.190 : [{стл.24}&lt;={стл.10}-{стл.22}]</t>
  </si>
  <si>
    <t>Ф.F2w разд.1 стр.191 : [{стл.24}&lt;={стл.10}-{стл.22}]</t>
  </si>
  <si>
    <t>Ф.F2w разд.1 стр.192 : [{стл.24}&lt;={стл.10}-{стл.22}]</t>
  </si>
  <si>
    <t>Ф.F2w разд.1 стр.193 : [{стл.24}&lt;={стл.10}-{стл.22}]</t>
  </si>
  <si>
    <t>Ф.F2w разд.1 стр.194 : [{стл.24}&lt;={стл.10}-{стл.22}]</t>
  </si>
  <si>
    <t>Ф.F2w разд.1 стр.195 : [{стл.24}&lt;={стл.10}-{стл.22}]</t>
  </si>
  <si>
    <t>Ф.F2w разд.1 стр.196 : [{стл.24}&lt;={стл.10}-{стл.22}]</t>
  </si>
  <si>
    <t>Ф.F2w разд.1 стр.197 : [{стл.24}&lt;={стл.10}-{стл.22}]</t>
  </si>
  <si>
    <t>Ф.F2w разд.1 стр.198 : [{стл.24}&lt;={стл.10}-{стл.22}]</t>
  </si>
  <si>
    <t>Ф.F2w разд.1 стр.199 : [{стл.24}&lt;={стл.10}-{стл.22}]</t>
  </si>
  <si>
    <t>Ф.F2w разд.1 стр.2 : [{стл.24}&lt;={стл.10}-{стл.22}]</t>
  </si>
  <si>
    <t>Ф.F2w разд.1 стр.20 : [{стл.24}&lt;={стл.10}-{стл.22}]</t>
  </si>
  <si>
    <t>Ф.F2w разд.1 стр.200 : [{стл.24}&lt;={стл.10}-{стл.22}]</t>
  </si>
  <si>
    <t>Ф.F2w разд.1 стр.201 : [{стл.24}&lt;={стл.10}-{стл.22}]</t>
  </si>
  <si>
    <t>Ф.F2w разд.1 стр.202 : [{стл.24}&lt;={стл.10}-{стл.22}]</t>
  </si>
  <si>
    <t>Ф.F2w разд.1 стр.203 : [{стл.24}&lt;={стл.10}-{стл.22}]</t>
  </si>
  <si>
    <t>Ф.F2w разд.1 стр.204 : [{стл.24}&lt;={стл.10}-{стл.22}]</t>
  </si>
  <si>
    <t>Ф.F2w разд.1 стр.205 : [{стл.24}&lt;={стл.10}-{стл.22}]</t>
  </si>
  <si>
    <t>Ф.F2w разд.1 стр.206 : [{стл.24}&lt;={стл.10}-{стл.22}]</t>
  </si>
  <si>
    <t>Ф.F2w разд.1 стр.207 : [{стл.24}&lt;={стл.10}-{стл.22}]</t>
  </si>
  <si>
    <t>Ф.F2w разд.1 стр.208 : [{стл.24}&lt;={стл.10}-{стл.22}]</t>
  </si>
  <si>
    <t>Ф.F2w разд.1 стр.209 : [{стл.24}&lt;={стл.10}-{стл.22}]</t>
  </si>
  <si>
    <t>Ф.F2w разд.1 стр.21 : [{стл.24}&lt;={стл.10}-{стл.22}]</t>
  </si>
  <si>
    <t>Ф.F2w разд.1 стр.210 : [{стл.24}&lt;={стл.10}-{стл.22}]</t>
  </si>
  <si>
    <t>Ф.F2w разд.1 стр.211 : [{стл.24}&lt;={стл.10}-{стл.22}]</t>
  </si>
  <si>
    <t>Ф.F2w разд.1 стр.212 : [{стл.24}&lt;={стл.10}-{стл.22}]</t>
  </si>
  <si>
    <t>Ф.F2w разд.1 стр.213 : [{стл.24}&lt;={стл.10}-{стл.22}]</t>
  </si>
  <si>
    <t>Ф.F2w разд.1 стр.214 : [{стл.24}&lt;={стл.10}-{стл.22}]</t>
  </si>
  <si>
    <t>Ф.F2w разд.1 стр.215 : [{стл.24}&lt;={стл.10}-{стл.22}]</t>
  </si>
  <si>
    <t>Ф.F2w разд.1 стр.216 : [{стл.24}&lt;={стл.10}-{стл.22}]</t>
  </si>
  <si>
    <t>Ф.F2w разд.1 стр.217 : [{стл.24}&lt;={стл.10}-{стл.22}]</t>
  </si>
  <si>
    <t>Ф.F2w разд.1 стр.218 : [{стл.24}&lt;={стл.10}-{стл.22}]</t>
  </si>
  <si>
    <t>Ф.F2w разд.1 стр.219 : [{стл.24}&lt;={стл.10}-{стл.22}]</t>
  </si>
  <si>
    <t>Ф.F2w разд.1 стр.22 : [{стл.24}&lt;={стл.10}-{стл.22}]</t>
  </si>
  <si>
    <t>Ф.F2w разд.1 стр.220 : [{стл.24}&lt;={стл.10}-{стл.22}]</t>
  </si>
  <si>
    <t>Ф.F2w разд.1 стр.221 : [{стл.24}&lt;={стл.10}-{стл.22}]</t>
  </si>
  <si>
    <t>Ф.F2w разд.1 стр.222 : [{стл.24}&lt;={стл.10}-{стл.22}]</t>
  </si>
  <si>
    <t>Ф.F2w разд.1 стр.223 : [{стл.24}&lt;={стл.10}-{стл.22}]</t>
  </si>
  <si>
    <t>Ф.F2w разд.1 стр.224 : [{стл.24}&lt;={стл.10}-{стл.22}]</t>
  </si>
  <si>
    <t>Ф.F2w разд.1 стр.225 : [{стл.24}&lt;={стл.10}-{стл.22}]</t>
  </si>
  <si>
    <t>Ф.F2w разд.1 стр.226 : [{стл.24}&lt;={стл.10}-{стл.22}]</t>
  </si>
  <si>
    <t>Ф.F2w разд.1 стр.227 : [{стл.24}&lt;={стл.10}-{стл.22}]</t>
  </si>
  <si>
    <t>Ф.F2w разд.1 стр.228 : [{стл.24}&lt;={стл.10}-{стл.22}]</t>
  </si>
  <si>
    <t>Ф.F2w разд.1 стр.229 : [{стл.24}&lt;={стл.10}-{стл.22}]</t>
  </si>
  <si>
    <t>Ф.F2w разд.1 стр.23 : [{стл.24}&lt;={стл.10}-{стл.22}]</t>
  </si>
  <si>
    <t>Ф.F2w разд.1 стр.230 : [{стл.24}&lt;={стл.10}-{стл.22}]</t>
  </si>
  <si>
    <t>Ф.F2w разд.1 стр.231 : [{стл.24}&lt;={стл.10}-{стл.22}]</t>
  </si>
  <si>
    <t>Ф.F2w разд.1 стр.232 : [{стл.24}&lt;={стл.10}-{стл.22}]</t>
  </si>
  <si>
    <t>Ф.F2w разд.1 стр.233 : [{стл.24}&lt;={стл.10}-{стл.22}]</t>
  </si>
  <si>
    <t>Ф.F2w разд.1 стр.234 : [{стл.24}&lt;={стл.10}-{стл.22}]</t>
  </si>
  <si>
    <t>Ф.F2w разд.1 стр.235 : [{стл.24}&lt;={стл.10}-{стл.22}]</t>
  </si>
  <si>
    <t>Ф.F2w разд.1 стр.236 : [{стл.24}&lt;={стл.10}-{стл.22}]</t>
  </si>
  <si>
    <t>Ф.F2w разд.1 стр.237 : [{стл.24}&lt;={стл.10}-{стл.22}]</t>
  </si>
  <si>
    <t>Ф.F2w разд.1 стр.238 : [{стл.24}&lt;={стл.10}-{стл.22}]</t>
  </si>
  <si>
    <t>Ф.F2w разд.1 стр.239 : [{стл.24}&lt;={стл.10}-{стл.22}]</t>
  </si>
  <si>
    <t>Ф.F2w разд.1 стр.24 : [{стл.24}&lt;={стл.10}-{стл.22}]</t>
  </si>
  <si>
    <t>Ф.F2w разд.1 стр.240 : [{стл.24}&lt;={стл.10}-{стл.22}]</t>
  </si>
  <si>
    <t>Ф.F2w разд.1 стр.241 : [{стл.24}&lt;={стл.10}-{стл.22}]</t>
  </si>
  <si>
    <t>Ф.F2w разд.1 стр.242 : [{стл.24}&lt;={стл.10}-{стл.22}]</t>
  </si>
  <si>
    <t>Ф.F2w разд.1 стр.243 : [{стл.24}&lt;={стл.10}-{стл.22}]</t>
  </si>
  <si>
    <t>Ф.F2w разд.1 стр.244 : [{стл.24}&lt;={стл.10}-{стл.22}]</t>
  </si>
  <si>
    <t>Ф.F2w разд.1 стр.245 : [{стл.24}&lt;={стл.10}-{стл.22}]</t>
  </si>
  <si>
    <t>Ф.F2w разд.1 стр.246 : [{стл.24}&lt;={стл.10}-{стл.22}]</t>
  </si>
  <si>
    <t>Ф.F2w разд.1 стр.247 : [{стл.24}&lt;={стл.10}-{стл.22}]</t>
  </si>
  <si>
    <t>Ф.F2w разд.1 стр.248 : [{стл.24}&lt;={стл.10}-{стл.22}]</t>
  </si>
  <si>
    <t>Ф.F2w разд.1 стр.249 : [{стл.24}&lt;={стл.10}-{стл.22}]</t>
  </si>
  <si>
    <t>Ф.F2w разд.1 стр.25 : [{стл.24}&lt;={стл.10}-{стл.22}]</t>
  </si>
  <si>
    <t>Ф.F2w разд.1 стр.250 : [{стл.24}&lt;={стл.10}-{стл.22}]</t>
  </si>
  <si>
    <t>Ф.F2w разд.1 стр.251 : [{стл.24}&lt;={стл.10}-{стл.22}]</t>
  </si>
  <si>
    <t>Ф.F2w разд.1 стр.252 : [{стл.24}&lt;={стл.10}-{стл.22}]</t>
  </si>
  <si>
    <t>Ф.F2w разд.1 стр.253 : [{стл.24}&lt;={стл.10}-{стл.22}]</t>
  </si>
  <si>
    <t>Ф.F2w разд.1 стр.254 : [{стл.24}&lt;={стл.10}-{стл.22}]</t>
  </si>
  <si>
    <t>Ф.F2w разд.1 стр.26 : [{стл.24}&lt;={стл.10}-{стл.22}]</t>
  </si>
  <si>
    <t>Ф.F2w разд.1 стр.27 : [{стл.24}&lt;={стл.10}-{стл.22}]</t>
  </si>
  <si>
    <t>Ф.F2w разд.1 стр.28 : [{стл.24}&lt;={стл.10}-{стл.22}]</t>
  </si>
  <si>
    <t>Ф.F2w разд.1 стр.29 : [{стл.24}&lt;={стл.10}-{стл.22}]</t>
  </si>
  <si>
    <t>Ф.F2w разд.1 стр.3 : [{стл.24}&lt;={стл.10}-{стл.22}]</t>
  </si>
  <si>
    <t>Ф.F2w разд.1 стр.30 : [{стл.24}&lt;={стл.10}-{стл.22}]</t>
  </si>
  <si>
    <t>Ф.F2w разд.1 стр.31 : [{стл.24}&lt;={стл.10}-{стл.22}]</t>
  </si>
  <si>
    <t>Ф.F2w разд.1 стр.32 : [{стл.24}&lt;={стл.10}-{стл.22}]</t>
  </si>
  <si>
    <t>Ф.F2w разд.1 стр.33 : [{стл.24}&lt;={стл.10}-{стл.22}]</t>
  </si>
  <si>
    <t>Ф.F2w разд.1 стр.34 : [{стл.24}&lt;={стл.10}-{стл.22}]</t>
  </si>
  <si>
    <t>Ф.F2w разд.1 стр.35 : [{стл.24}&lt;={стл.10}-{стл.22}]</t>
  </si>
  <si>
    <t>Ф.F2w разд.1 стр.36 : [{стл.24}&lt;={стл.10}-{стл.22}]</t>
  </si>
  <si>
    <t>Ф.F2w разд.1 стр.37 : [{стл.24}&lt;={стл.10}-{стл.22}]</t>
  </si>
  <si>
    <t>Ф.F2w разд.1 стр.38 : [{стл.24}&lt;={стл.10}-{стл.22}]</t>
  </si>
  <si>
    <t>Ф.F2w разд.1 стр.39 : [{стл.24}&lt;={стл.10}-{стл.22}]</t>
  </si>
  <si>
    <t>Ф.F2w разд.1 стр.4 : [{стл.24}&lt;={стл.10}-{стл.22}]</t>
  </si>
  <si>
    <t>Ф.F2w разд.1 стр.40 : [{стл.24}&lt;={стл.10}-{стл.22}]</t>
  </si>
  <si>
    <t>Ф.F2w разд.1 стр.41 : [{стл.24}&lt;={стл.10}-{стл.22}]</t>
  </si>
  <si>
    <t>Ф.F2w разд.1 стр.42 : [{стл.24}&lt;={стл.10}-{стл.22}]</t>
  </si>
  <si>
    <t>Ф.F2w разд.1 стр.43 : [{стл.24}&lt;={стл.10}-{стл.22}]</t>
  </si>
  <si>
    <t>Ф.F2w разд.1 стр.44 : [{стл.24}&lt;={стл.10}-{стл.22}]</t>
  </si>
  <si>
    <t>Ф.F2w разд.1 стр.45 : [{стл.24}&lt;={стл.10}-{стл.22}]</t>
  </si>
  <si>
    <t>Ф.F2w разд.1 стр.46 : [{стл.24}&lt;={стл.10}-{стл.22}]</t>
  </si>
  <si>
    <t>Ф.F2w разд.1 стр.47 : [{стл.24}&lt;={стл.10}-{стл.22}]</t>
  </si>
  <si>
    <t>Ф.F2w разд.1 стр.48 : [{стл.24}&lt;={стл.10}-{стл.22}]</t>
  </si>
  <si>
    <t>Ф.F2w разд.1 стр.49 : [{стл.24}&lt;={стл.10}-{стл.22}]</t>
  </si>
  <si>
    <t>Ф.F2w разд.1 стр.5 : [{стл.24}&lt;={стл.10}-{стл.22}]</t>
  </si>
  <si>
    <t>Ф.F2w разд.1 стр.50 : [{стл.24}&lt;={стл.10}-{стл.22}]</t>
  </si>
  <si>
    <t>Ф.F2w разд.1 стр.51 : [{стл.24}&lt;={стл.10}-{стл.22}]</t>
  </si>
  <si>
    <t>Ф.F2w разд.1 стр.52 : [{стл.24}&lt;={стл.10}-{стл.22}]</t>
  </si>
  <si>
    <t>Ф.F2w разд.1 стр.53 : [{стл.24}&lt;={стл.10}-{стл.22}]</t>
  </si>
  <si>
    <t>Ф.F2w разд.1 стр.54 : [{стл.24}&lt;={стл.10}-{стл.22}]</t>
  </si>
  <si>
    <t>Ф.F2w разд.1 стр.55 : [{стл.24}&lt;={стл.10}-{стл.22}]</t>
  </si>
  <si>
    <t>Ф.F2w разд.1 стр.56 : [{стл.24}&lt;={стл.10}-{стл.22}]</t>
  </si>
  <si>
    <t>Ф.F2w разд.1 стр.57 : [{стл.24}&lt;={стл.10}-{стл.22}]</t>
  </si>
  <si>
    <t>Ф.F2w разд.1 стр.58 : [{стл.24}&lt;={стл.10}-{стл.22}]</t>
  </si>
  <si>
    <t>Ф.F2w разд.1 стр.59 : [{стл.24}&lt;={стл.10}-{стл.22}]</t>
  </si>
  <si>
    <t>Ф.F2w разд.1 стр.6 : [{стл.24}&lt;={стл.10}-{стл.22}]</t>
  </si>
  <si>
    <t>Ф.F2w разд.1 стр.60 : [{стл.24}&lt;={стл.10}-{стл.22}]</t>
  </si>
  <si>
    <t>Ф.F2w разд.1 стр.61 : [{стл.24}&lt;={стл.10}-{стл.22}]</t>
  </si>
  <si>
    <t>Ф.F2w разд.1 стр.62 : [{стл.24}&lt;={стл.10}-{стл.22}]</t>
  </si>
  <si>
    <t>Ф.F2w разд.1 стр.63 : [{стл.24}&lt;={стл.10}-{стл.22}]</t>
  </si>
  <si>
    <t>Ф.F2w разд.1 стр.64 : [{стл.24}&lt;={стл.10}-{стл.22}]</t>
  </si>
  <si>
    <t>Ф.F2w разд.1 стр.65 : [{стл.24}&lt;={стл.10}-{стл.22}]</t>
  </si>
  <si>
    <t>Ф.F2w разд.1 стр.66 : [{стл.24}&lt;={стл.10}-{стл.22}]</t>
  </si>
  <si>
    <t>Ф.F2w разд.1 стр.67 : [{стл.24}&lt;={стл.10}-{стл.22}]</t>
  </si>
  <si>
    <t>Ф.F2w разд.1 стр.68 : [{стл.24}&lt;={стл.10}-{стл.22}]</t>
  </si>
  <si>
    <t>Ф.F2w разд.1 стр.69 : [{стл.24}&lt;={стл.10}-{стл.22}]</t>
  </si>
  <si>
    <t>Ф.F2w разд.1 стр.7 : [{стл.24}&lt;={стл.10}-{стл.22}]</t>
  </si>
  <si>
    <t>Ф.F2w разд.1 стр.70 : [{стл.24}&lt;={стл.10}-{стл.22}]</t>
  </si>
  <si>
    <t>Ф.F2w разд.1 стр.71 : [{стл.24}&lt;={стл.10}-{стл.22}]</t>
  </si>
  <si>
    <t>Ф.F2w разд.1 стр.72 : [{стл.24}&lt;={стл.10}-{стл.22}]</t>
  </si>
  <si>
    <t>Ф.F2w разд.1 стр.73 : [{стл.24}&lt;={стл.10}-{стл.22}]</t>
  </si>
  <si>
    <t>Ф.F2w разд.1 стр.74 : [{стл.24}&lt;={стл.10}-{стл.22}]</t>
  </si>
  <si>
    <t>Ф.F2w разд.1 стр.75 : [{стл.24}&lt;={стл.10}-{стл.22}]</t>
  </si>
  <si>
    <t>Ф.F2w разд.1 стр.76 : [{стл.24}&lt;={стл.10}-{стл.22}]</t>
  </si>
  <si>
    <t>Ф.F2w разд.1 стр.77 : [{стл.24}&lt;={стл.10}-{стл.22}]</t>
  </si>
  <si>
    <t>Ф.F2w разд.1 стр.78 : [{стл.24}&lt;={стл.10}-{стл.22}]</t>
  </si>
  <si>
    <t>Ф.F2w разд.1 стр.79 : [{стл.24}&lt;={стл.10}-{стл.22}]</t>
  </si>
  <si>
    <t>Ф.F2w разд.1 стр.8 : [{стл.24}&lt;={стл.10}-{стл.22}]</t>
  </si>
  <si>
    <t>Ф.F2w разд.1 стр.80 : [{стл.24}&lt;={стл.10}-{стл.22}]</t>
  </si>
  <si>
    <t>Ф.F2w разд.1 стр.81 : [{стл.24}&lt;={стл.10}-{стл.22}]</t>
  </si>
  <si>
    <t>Ф.F2w разд.1 стр.82 : [{стл.24}&lt;={стл.10}-{стл.22}]</t>
  </si>
  <si>
    <t>Ф.F2w разд.1 стр.83 : [{стл.24}&lt;={стл.10}-{стл.22}]</t>
  </si>
  <si>
    <t>Ф.F2w разд.1 стр.84 : [{стл.24}&lt;={стл.10}-{стл.22}]</t>
  </si>
  <si>
    <t>Ф.F2w разд.1 стр.85 : [{стл.24}&lt;={стл.10}-{стл.22}]</t>
  </si>
  <si>
    <t>Ф.F2w разд.1 стр.86 : [{стл.24}&lt;={стл.10}-{стл.22}]</t>
  </si>
  <si>
    <t>Ф.F2w разд.1 стр.87 : [{стл.24}&lt;={стл.10}-{стл.22}]</t>
  </si>
  <si>
    <t>Ф.F2w разд.1 стр.88 : [{стл.24}&lt;={стл.10}-{стл.22}]</t>
  </si>
  <si>
    <t>Ф.F2w разд.1 стр.89 : [{стл.24}&lt;={стл.10}-{стл.22}]</t>
  </si>
  <si>
    <t>Ф.F2w разд.1 стр.9 : [{стл.24}&lt;={стл.10}-{стл.22}]</t>
  </si>
  <si>
    <t>Ф.F2w разд.1 стр.90 : [{стл.24}&lt;={стл.10}-{стл.22}]</t>
  </si>
  <si>
    <t>Ф.F2w разд.1 стр.91 : [{стл.24}&lt;={стл.10}-{стл.22}]</t>
  </si>
  <si>
    <t>Ф.F2w разд.1 стр.92 : [{стл.24}&lt;={стл.10}-{стл.22}]</t>
  </si>
  <si>
    <t>Ф.F2w разд.1 стр.205 : [{стл.22}=0]</t>
  </si>
  <si>
    <t>Ф.F2w разд.1 стр.205 : [{стл.23}=0]</t>
  </si>
  <si>
    <t>Ф.F2w разд.1 стр.205 : [{стл.24}=0]</t>
  </si>
  <si>
    <t>Ф.F2w разд.1 стр.205 : [{стл.25}=0]</t>
  </si>
  <si>
    <t>Ф.F2w разд.1 стр.205 : [{стл.26}=0]</t>
  </si>
  <si>
    <t>172742</t>
  </si>
  <si>
    <t>Ф.F2w разд.1 стр.202 : [{стл.17}=0]</t>
  </si>
  <si>
    <t>Ф.F2w разд.1 стр.202 : [{стл.18}=0]</t>
  </si>
  <si>
    <t>Ф.F2w разд.1 стр.202 : [{стл.19}=0]</t>
  </si>
  <si>
    <t>Ф.F2w разд.1 стр.202 : [{стл.20}=0]</t>
  </si>
  <si>
    <t>Ф.F2w разд.1 стр.202 : [{стл.21}=0]</t>
  </si>
  <si>
    <t>Ф.F2w разд.1 стр.202 : [{стл.22}=0]</t>
  </si>
  <si>
    <t>Ф.F2w разд.1 стр.202 : [{стл.23}=0]</t>
  </si>
  <si>
    <t>Ф.F2w разд.1 стр.202 : [{стл.24}=0]</t>
  </si>
  <si>
    <t>Ф.F2w разд.1 стр.202 : [{стл.25}=0]</t>
  </si>
  <si>
    <t>Ф.F2w разд.1 стр.202 : [{стл.26}=0]</t>
  </si>
  <si>
    <t>172743</t>
  </si>
  <si>
    <t>Ф.F2w разд.1 стр.19 : [{стл.17}=0]</t>
  </si>
  <si>
    <t>Ф.F2w разд.1 стр.19 : [{стл.18}=0]</t>
  </si>
  <si>
    <t>Ф.F2w разд.1 стр.19 : [{стл.19}=0]</t>
  </si>
  <si>
    <t>Ф.F2w разд.1 стр.19 : [{стл.20}=0]</t>
  </si>
  <si>
    <t>Ф.F2w разд.1 стр.19 : [{стл.21}=0]</t>
  </si>
  <si>
    <t>Ф.F2w разд.1 стр.19 : [{стл.22}=0]</t>
  </si>
  <si>
    <t>Ф.F2w разд.1 стр.19 : [{стл.23}=0]</t>
  </si>
  <si>
    <t>Ф.F2w разд.1 стр.19 : [{стл.24}=0]</t>
  </si>
  <si>
    <t>Ф.F2w разд.1 стр.19 : [{стл.25}=0]</t>
  </si>
  <si>
    <t>Ф.F2w разд.1 стр.19 : [{стл.26}=0]</t>
  </si>
  <si>
    <t>172744</t>
  </si>
  <si>
    <t>Ф.F2w разд.1 стр.14 : [{стл.21}=0]</t>
  </si>
  <si>
    <t>Ф.F2w разд.1 стр.14 : [{стл.22}=0]</t>
  </si>
  <si>
    <t>Ф.F2w разд.1 стр.14 : [{стл.23}=0]</t>
  </si>
  <si>
    <t>Ф.F2w разд.1 стр.14 : [{стл.24}=0]</t>
  </si>
  <si>
    <t>Ф.F2w разд.1 стр.14 : [{стл.25}=0]</t>
  </si>
  <si>
    <t>Ф.F2w разд.1 стр.14 : [{стл.26}=0]</t>
  </si>
  <si>
    <t>172745</t>
  </si>
  <si>
    <t>Ф.F2w разд.1 стр.158 : [{стл.17}=0]</t>
  </si>
  <si>
    <t>Ф.F2w разд.1 стр.158 : [{стл.18}=0]</t>
  </si>
  <si>
    <t>Ф.F2w разд.1 стр.158 : [{стл.19}=0]</t>
  </si>
  <si>
    <t>Ф.F2w разд.1 стр.158 : [{стл.20}=0]</t>
  </si>
  <si>
    <t>Ф.F2w разд.1 стр.158 : [{стл.21}=0]</t>
  </si>
  <si>
    <t>Ф.F2w разд.1 стр.158 : [{стл.22}=0]</t>
  </si>
  <si>
    <t>Ф.F2w разд.1 стр.158 : [{стл.23}=0]</t>
  </si>
  <si>
    <t>Ф.F2w разд.1 стр.158 : [{стл.24}=0]</t>
  </si>
  <si>
    <t>Ф.F2w разд.1 стр.158 : [{стл.25}=0]</t>
  </si>
  <si>
    <t>Ф.F2w разд.1 стр.158 : [{стл.26}=0]</t>
  </si>
  <si>
    <t>172751</t>
  </si>
  <si>
    <t>Ф.F2w разд.1 стр.74 : [{стл.17}=0]</t>
  </si>
  <si>
    <t>Ф.F2w разд.1 стр.74 : [{стл.18}=0]</t>
  </si>
  <si>
    <t>Ф.F2w разд.1 стр.74 : [{стл.19}=0]</t>
  </si>
  <si>
    <t>172752</t>
  </si>
  <si>
    <t>Ф.F2w разд.1 стр.38 : [{стл.17}=0]</t>
  </si>
  <si>
    <t>Ф.F2w разд.1 стр.38 : [{стл.18}=0]</t>
  </si>
  <si>
    <t>Ф.F2w разд.1 стр.38 : [{стл.19}=0]</t>
  </si>
  <si>
    <t>172757</t>
  </si>
  <si>
    <t>Ф.F2w разд.1 стр.67 : [{стл.17}=0]</t>
  </si>
  <si>
    <t>Ф.F2w разд.1 стр.67 : [{стл.18}=0]</t>
  </si>
  <si>
    <t>Ф.F2w разд.1 стр.67 : [{стл.19}=0]</t>
  </si>
  <si>
    <t>Ф.F2w разд.1 стр.67 : [{стл.20}=0]</t>
  </si>
  <si>
    <t>Ф.F2w разд.1 стр.67 : [{стл.21}=0]</t>
  </si>
  <si>
    <t>Ф.F2w разд.1 стр.67 : [{стл.22}=0]</t>
  </si>
  <si>
    <t>172758</t>
  </si>
  <si>
    <t>Ф.F2w разд.1 стр.107 : [{стл.17}=0]</t>
  </si>
  <si>
    <t>Ф.F2w разд.1 стр.107 : [{стл.18}=0]</t>
  </si>
  <si>
    <t>Ф.F2w разд.1 стр.107 : [{стл.19}=0]</t>
  </si>
  <si>
    <t>Ф.F2w разд.1 стр.107 : [{стл.20}=0]</t>
  </si>
  <si>
    <t>Ф.F2w разд.1 стр.107 : [{стл.21}=0]</t>
  </si>
  <si>
    <t>Ф.F2w разд.1 стр.107 : [{стл.22}=0]</t>
  </si>
  <si>
    <t>Ф.F2w разд.1 стр.107 : [{стл.23}=0]</t>
  </si>
  <si>
    <t>Ф.F2w разд.1 стр.107 : [{стл.24}=0]</t>
  </si>
  <si>
    <t>Ф.F2w разд.1 стр.107 : [{стл.25}=0]</t>
  </si>
  <si>
    <t>Ф.F2w разд.1 стр.107 : [{стл.26}=0]</t>
  </si>
  <si>
    <t>172761</t>
  </si>
  <si>
    <t>Ф.F2w разд.1 стр.1 : [{стл.25}&lt;={стл.10}-{стл.23}]</t>
  </si>
  <si>
    <t>Ф.F2w разд.1 стр.10 : [{стл.25}&lt;={стл.10}-{стл.23}]</t>
  </si>
  <si>
    <t>Ф.F2w разд.1 стр.100 : [{стл.25}&lt;={стл.10}-{стл.23}]</t>
  </si>
  <si>
    <t>Ф.F2w разд.1 стр.101 : [{стл.25}&lt;={стл.10}-{стл.23}]</t>
  </si>
  <si>
    <t>Ф.F2w разд.1 стр.102 : [{стл.25}&lt;={стл.10}-{стл.23}]</t>
  </si>
  <si>
    <t>Ф.F2w разд.1 стр.103 : [{стл.25}&lt;={стл.10}-{стл.23}]</t>
  </si>
  <si>
    <t>Ф.F2w разд.1 стр.104 : [{стл.25}&lt;={стл.10}-{стл.23}]</t>
  </si>
  <si>
    <t>Ф.F2w разд.1 стр.105 : [{стл.25}&lt;={стл.10}-{стл.23}]</t>
  </si>
  <si>
    <t>Ф.F2w разд.1 стр.106 : [{стл.25}&lt;={стл.10}-{стл.23}]</t>
  </si>
  <si>
    <t>Ф.F2w разд.1 стр.107 : [{стл.25}&lt;={стл.10}-{стл.23}]</t>
  </si>
  <si>
    <t>Ф.F2w разд.1 стр.108 : [{стл.25}&lt;={стл.10}-{стл.23}]</t>
  </si>
  <si>
    <t>Ф.F2w разд.1 стр.109 : [{стл.25}&lt;={стл.10}-{стл.23}]</t>
  </si>
  <si>
    <t>Ф.F2w разд.1 стр.11 : [{стл.25}&lt;={стл.10}-{стл.23}]</t>
  </si>
  <si>
    <t>Ф.F2w разд.1 стр.110 : [{стл.25}&lt;={стл.10}-{стл.23}]</t>
  </si>
  <si>
    <t>Ф.F2w разд.1 стр.111 : [{стл.25}&lt;={стл.10}-{стл.23}]</t>
  </si>
  <si>
    <t>Ф.F2w разд.1 стр.112 : [{стл.25}&lt;={стл.10}-{стл.23}]</t>
  </si>
  <si>
    <t>Ф.F2w разд.1 стр.113 : [{стл.25}&lt;={стл.10}-{стл.23}]</t>
  </si>
  <si>
    <t>Ф.F2w разд.1 стр.114 : [{стл.25}&lt;={стл.10}-{стл.23}]</t>
  </si>
  <si>
    <t>Ф.F2w разд.1 стр.115 : [{стл.25}&lt;={стл.10}-{стл.23}]</t>
  </si>
  <si>
    <t>Ф.F2w разд.1 стр.116 : [{стл.25}&lt;={стл.10}-{стл.23}]</t>
  </si>
  <si>
    <t>Ф.F2w разд.1 стр.117 : [{стл.25}&lt;={стл.10}-{стл.23}]</t>
  </si>
  <si>
    <t>Ф.F2w разд.1 стр.118 : [{стл.25}&lt;={стл.10}-{стл.23}]</t>
  </si>
  <si>
    <t>Ф.F2w разд.1 стр.119 : [{стл.25}&lt;={стл.10}-{стл.23}]</t>
  </si>
  <si>
    <t>Ф.F2w разд.1 стр.12 : [{стл.25}&lt;={стл.10}-{стл.23}]</t>
  </si>
  <si>
    <t>Ф.F2w разд.1 стр.120 : [{стл.25}&lt;={стл.10}-{стл.23}]</t>
  </si>
  <si>
    <t>Ф.F2w разд.1 стр.121 : [{стл.25}&lt;={стл.10}-{стл.23}]</t>
  </si>
  <si>
    <t>Ф.F2w разд.1 стр.122 : [{стл.25}&lt;={стл.10}-{стл.23}]</t>
  </si>
  <si>
    <t>Ф.F2w разд.1 стр.123 : [{стл.25}&lt;={стл.10}-{стл.23}]</t>
  </si>
  <si>
    <t>Ф.F2w разд.1 стр.124 : [{стл.25}&lt;={стл.10}-{стл.23}]</t>
  </si>
  <si>
    <t>Ф.F2w разд.1 стр.125 : [{стл.25}&lt;={стл.10}-{стл.23}]</t>
  </si>
  <si>
    <t>Ф.F2w разд.1 стр.126 : [{стл.25}&lt;={стл.10}-{стл.23}]</t>
  </si>
  <si>
    <t>Ф.F2w разд.1 стр.127 : [{стл.25}&lt;={стл.10}-{стл.23}]</t>
  </si>
  <si>
    <t>Ф.F2w разд.1 стр.128 : [{стл.25}&lt;={стл.10}-{стл.23}]</t>
  </si>
  <si>
    <t>Ф.F2w разд.1 стр.129 : [{стл.25}&lt;={стл.10}-{стл.23}]</t>
  </si>
  <si>
    <t>Ф.F2w разд.1 стр.13 : [{стл.25}&lt;={стл.10}-{стл.23}]</t>
  </si>
  <si>
    <t>Ф.F2w разд.1 стр.130 : [{стл.25}&lt;={стл.10}-{стл.23}]</t>
  </si>
  <si>
    <t>Ф.F2w разд.1 стр.131 : [{стл.25}&lt;={стл.10}-{стл.23}]</t>
  </si>
  <si>
    <t>Ф.F2w разд.1 стр.132 : [{стл.25}&lt;={стл.10}-{стл.23}]</t>
  </si>
  <si>
    <t>Ф.F2w разд.1 стр.133 : [{стл.25}&lt;={стл.10}-{стл.23}]</t>
  </si>
  <si>
    <t>Ф.F2w разд.1 стр.134 : [{стл.25}&lt;={стл.10}-{стл.23}]</t>
  </si>
  <si>
    <t>Ф.F2w разд.1 стр.135 : [{стл.25}&lt;={стл.10}-{стл.23}]</t>
  </si>
  <si>
    <t>Ф.F2w разд.1 стр.136 : [{стл.25}&lt;={стл.10}-{стл.23}]</t>
  </si>
  <si>
    <t>Ф.F2w разд.1 стр.137 : [{стл.25}&lt;={стл.10}-{стл.23}]</t>
  </si>
  <si>
    <t>Ф.F2w разд.1 стр.138 : [{стл.25}&lt;={стл.10}-{стл.23}]</t>
  </si>
  <si>
    <t>Ф.F2w разд.1 стр.139 : [{стл.25}&lt;={стл.10}-{стл.23}]</t>
  </si>
  <si>
    <t>Ф.F2w разд.1 стр.14 : [{стл.25}&lt;={стл.10}-{стл.23}]</t>
  </si>
  <si>
    <t>Ф.F2w разд.1 стр.140 : [{стл.25}&lt;={стл.10}-{стл.23}]</t>
  </si>
  <si>
    <t>Ф.F2w разд.1 стр.141 : [{стл.25}&lt;={стл.10}-{стл.23}]</t>
  </si>
  <si>
    <t>Ф.F2w разд.1 стр.142 : [{стл.25}&lt;={стл.10}-{стл.23}]</t>
  </si>
  <si>
    <t>Ф.F2w разд.1 стр.143 : [{стл.25}&lt;={стл.10}-{стл.23}]</t>
  </si>
  <si>
    <t>Ф.F2w разд.1 стр.144 : [{стл.25}&lt;={стл.10}-{стл.23}]</t>
  </si>
  <si>
    <t>Ф.F2w разд.1 стр.145 : [{стл.25}&lt;={стл.10}-{стл.23}]</t>
  </si>
  <si>
    <t>Ф.F2w разд.1 стр.146 : [{стл.25}&lt;={стл.10}-{стл.23}]</t>
  </si>
  <si>
    <t>Ф.F2w разд.1 стр.147 : [{стл.25}&lt;={стл.10}-{стл.23}]</t>
  </si>
  <si>
    <t>Ф.F2w разд.1 стр.148 : [{стл.25}&lt;={стл.10}-{стл.23}]</t>
  </si>
  <si>
    <t>Ф.F2w разд.1 стр.149 : [{стл.25}&lt;={стл.10}-{стл.23}]</t>
  </si>
  <si>
    <t>Ф.F2w разд.1 стр.15 : [{стл.25}&lt;={стл.10}-{стл.23}]</t>
  </si>
  <si>
    <t>Ф.F2w разд.1 стр.150 : [{стл.25}&lt;={стл.10}-{стл.23}]</t>
  </si>
  <si>
    <t>Ф.F2w разд.1 стр.151 : [{стл.25}&lt;={стл.10}-{стл.23}]</t>
  </si>
  <si>
    <t>Ф.F2w разд.1 стр.152 : [{стл.25}&lt;={стл.10}-{стл.23}]</t>
  </si>
  <si>
    <t>Ф.F2w разд.1 стр.153 : [{стл.25}&lt;={стл.10}-{стл.23}]</t>
  </si>
  <si>
    <t>Ф.F2w разд.1 стр.154 : [{стл.25}&lt;={стл.10}-{стл.23}]</t>
  </si>
  <si>
    <t>Ф.F2w разд.1 стр.155 : [{стл.25}&lt;={стл.10}-{стл.23}]</t>
  </si>
  <si>
    <t>Ф.F2w разд.1 стр.156 : [{стл.25}&lt;={стл.10}-{стл.23}]</t>
  </si>
  <si>
    <t>Ф.F2w разд.1 стр.157 : [{стл.25}&lt;={стл.10}-{стл.23}]</t>
  </si>
  <si>
    <t>Ф.F2w разд.1 стр.158 : [{стл.25}&lt;={стл.10}-{стл.23}]</t>
  </si>
  <si>
    <t>Ф.F2w разд.1 стр.159 : [{стл.25}&lt;={стл.10}-{стл.23}]</t>
  </si>
  <si>
    <t>Ф.F2w разд.1 стр.16 : [{стл.25}&lt;={стл.10}-{стл.23}]</t>
  </si>
  <si>
    <t>Ф.F2w разд.1 стр.160 : [{стл.25}&lt;={стл.10}-{стл.23}]</t>
  </si>
  <si>
    <t>Ф.F2w разд.1 стр.161 : [{стл.25}&lt;={стл.10}-{стл.23}]</t>
  </si>
  <si>
    <t>Ф.F2w разд.1 стр.162 : [{стл.25}&lt;={стл.10}-{стл.23}]</t>
  </si>
  <si>
    <t>Ф.F2w разд.1 стр.163 : [{стл.25}&lt;={стл.10}-{стл.23}]</t>
  </si>
  <si>
    <t>Ф.F2w разд.1 стр.164 : [{стл.25}&lt;={стл.10}-{стл.23}]</t>
  </si>
  <si>
    <t>Ф.F2w разд.1 стр.165 : [{стл.25}&lt;={стл.10}-{стл.23}]</t>
  </si>
  <si>
    <t>Ф.F2w разд.1 стр.166 : [{стл.25}&lt;={стл.10}-{стл.23}]</t>
  </si>
  <si>
    <t>Ф.F2w разд.1 стр.167 : [{стл.25}&lt;={стл.10}-{стл.23}]</t>
  </si>
  <si>
    <t>Ф.F2w разд.1 стр.168 : [{стл.25}&lt;={стл.10}-{стл.23}]</t>
  </si>
  <si>
    <t>Ф.F2w разд.1 стр.169 : [{стл.25}&lt;={стл.10}-{стл.23}]</t>
  </si>
  <si>
    <t>Ф.F2w разд.1 стр.17 : [{стл.25}&lt;={стл.10}-{стл.23}]</t>
  </si>
  <si>
    <t>Ф.F2w разд.1 стр.170 : [{стл.25}&lt;={стл.10}-{стл.23}]</t>
  </si>
  <si>
    <t>Ф.F2w разд.1 стр.171 : [{стл.25}&lt;={стл.10}-{стл.23}]</t>
  </si>
  <si>
    <t>Ф.F2w разд.1 стр.172 : [{стл.25}&lt;={стл.10}-{стл.23}]</t>
  </si>
  <si>
    <t>Ф.F2w разд.1 стр.173 : [{стл.25}&lt;={стл.10}-{стл.23}]</t>
  </si>
  <si>
    <t>Ф.F2w разд.1 стр.174 : [{стл.25}&lt;={стл.10}-{стл.23}]</t>
  </si>
  <si>
    <t>Ф.F2w разд.1 стр.175 : [{стл.25}&lt;={стл.10}-{стл.23}]</t>
  </si>
  <si>
    <t>Ф.F2w разд.1 стр.176 : [{стл.25}&lt;={стл.10}-{стл.23}]</t>
  </si>
  <si>
    <t>Ф.F2w разд.1 стр.177 : [{стл.25}&lt;={стл.10}-{стл.23}]</t>
  </si>
  <si>
    <t>Ф.F2w разд.1 стр.178 : [{стл.25}&lt;={стл.10}-{стл.23}]</t>
  </si>
  <si>
    <t>Ф.F2w разд.1 стр.179 : [{стл.25}&lt;={стл.10}-{стл.23}]</t>
  </si>
  <si>
    <t>Ф.F2w разд.1 стр.18 : [{стл.25}&lt;={стл.10}-{стл.23}]</t>
  </si>
  <si>
    <t>Ф.F2w разд.1 стр.180 : [{стл.25}&lt;={стл.10}-{стл.23}]</t>
  </si>
  <si>
    <t>Ф.F2w разд.1 стр.181 : [{стл.25}&lt;={стл.10}-{стл.23}]</t>
  </si>
  <si>
    <t>Ф.F2w разд.1 стр.182 : [{стл.25}&lt;={стл.10}-{стл.23}]</t>
  </si>
  <si>
    <t>Ф.F2w разд.1 стр.183 : [{стл.25}&lt;={стл.10}-{стл.23}]</t>
  </si>
  <si>
    <t>Ф.F2w разд.1 стр.184 : [{стл.25}&lt;={стл.10}-{стл.23}]</t>
  </si>
  <si>
    <t>Ф.F2w разд.1 стр.185 : [{стл.25}&lt;={стл.10}-{стл.23}]</t>
  </si>
  <si>
    <t>Ф.F2w разд.1 стр.186 : [{стл.25}&lt;={стл.10}-{стл.23}]</t>
  </si>
  <si>
    <t>Ф.F2w разд.1 стр.187 : [{стл.25}&lt;={стл.10}-{стл.23}]</t>
  </si>
  <si>
    <t>Ф.F2w разд.1 стр.188 : [{стл.25}&lt;={стл.10}-{стл.23}]</t>
  </si>
  <si>
    <t>Ф.F2w разд.1 стр.189 : [{стл.25}&lt;={стл.10}-{стл.23}]</t>
  </si>
  <si>
    <t>Ф.F2w разд.1 стр.19 : [{стл.25}&lt;={стл.10}-{стл.23}]</t>
  </si>
  <si>
    <t>Ф.F2w разд.1 стр.190 : [{стл.25}&lt;={стл.10}-{стл.23}]</t>
  </si>
  <si>
    <t>Ф.F2w разд.1 стр.191 : [{стл.25}&lt;={стл.10}-{стл.23}]</t>
  </si>
  <si>
    <t>Ф.F2w разд.1 стр.192 : [{стл.25}&lt;={стл.10}-{стл.23}]</t>
  </si>
  <si>
    <t>Ф.F2w разд.1 стр.193 : [{стл.25}&lt;={стл.10}-{стл.23}]</t>
  </si>
  <si>
    <t>Ф.F2w разд.1 стр.194 : [{стл.25}&lt;={стл.10}-{стл.23}]</t>
  </si>
  <si>
    <t>Ф.F2w разд.1 стр.195 : [{стл.25}&lt;={стл.10}-{стл.23}]</t>
  </si>
  <si>
    <t>Ф.F2w разд.1 стр.196 : [{стл.25}&lt;={стл.10}-{стл.23}]</t>
  </si>
  <si>
    <t>Ф.F2w разд.1 стр.197 : [{стл.25}&lt;={стл.10}-{стл.23}]</t>
  </si>
  <si>
    <t>Ф.F2w разд.1 стр.198 : [{стл.25}&lt;={стл.10}-{стл.23}]</t>
  </si>
  <si>
    <t>Ф.F2w разд.1 стр.199 : [{стл.25}&lt;={стл.10}-{стл.23}]</t>
  </si>
  <si>
    <t>Ф.F2w разд.1 стр.2 : [{стл.25}&lt;={стл.10}-{стл.23}]</t>
  </si>
  <si>
    <t>Ф.F2w разд.1 стр.20 : [{стл.25}&lt;={стл.10}-{стл.23}]</t>
  </si>
  <si>
    <t>Ф.F2w разд.1 стр.200 : [{стл.25}&lt;={стл.10}-{стл.23}]</t>
  </si>
  <si>
    <t>Ф.F2w разд.1 стр.201 : [{стл.25}&lt;={стл.10}-{стл.23}]</t>
  </si>
  <si>
    <t>Ф.F2w разд.1 стр.202 : [{стл.25}&lt;={стл.10}-{стл.23}]</t>
  </si>
  <si>
    <t>Ф.F2w разд.1 стр.203 : [{стл.25}&lt;={стл.10}-{стл.23}]</t>
  </si>
  <si>
    <t>Ф.F2w разд.1 стр.204 : [{стл.25}&lt;={стл.10}-{стл.23}]</t>
  </si>
  <si>
    <t>Ф.F2w разд.1 стр.205 : [{стл.25}&lt;={стл.10}-{стл.23}]</t>
  </si>
  <si>
    <t>Ф.F2w разд.1 стр.206 : [{стл.25}&lt;={стл.10}-{стл.23}]</t>
  </si>
  <si>
    <t>Ф.F2w разд.1 стр.207 : [{стл.25}&lt;={стл.10}-{стл.23}]</t>
  </si>
  <si>
    <t>Ф.F2w разд.1 стр.208 : [{стл.25}&lt;={стл.10}-{стл.23}]</t>
  </si>
  <si>
    <t>Ф.F2w разд.1 стр.209 : [{стл.25}&lt;={стл.10}-{стл.23}]</t>
  </si>
  <si>
    <t>Ф.F2w разд.1 стр.21 : [{стл.25}&lt;={стл.10}-{стл.23}]</t>
  </si>
  <si>
    <t>Ф.F2w разд.1 стр.210 : [{стл.25}&lt;={стл.10}-{стл.23}]</t>
  </si>
  <si>
    <t>Ф.F2w разд.1 стр.211 : [{стл.25}&lt;={стл.10}-{стл.23}]</t>
  </si>
  <si>
    <t>Ф.F2w разд.1 стр.212 : [{стл.25}&lt;={стл.10}-{стл.23}]</t>
  </si>
  <si>
    <t>Ф.F2w разд.1 стр.213 : [{стл.25}&lt;={стл.10}-{стл.23}]</t>
  </si>
  <si>
    <t>Ф.F2w разд.1 стр.214 : [{стл.25}&lt;={стл.10}-{стл.23}]</t>
  </si>
  <si>
    <t>Ф.F2w разд.1 стр.215 : [{стл.25}&lt;={стл.10}-{стл.23}]</t>
  </si>
  <si>
    <t>Ф.F2w разд.1 стр.216 : [{стл.25}&lt;={стл.10}-{стл.23}]</t>
  </si>
  <si>
    <t>Ф.F2w разд.1 стр.217 : [{стл.25}&lt;={стл.10}-{стл.23}]</t>
  </si>
  <si>
    <t>Ф.F2w разд.1 стр.218 : [{стл.25}&lt;={стл.10}-{стл.23}]</t>
  </si>
  <si>
    <t>Ф.F2w разд.1 стр.219 : [{стл.25}&lt;={стл.10}-{стл.23}]</t>
  </si>
  <si>
    <t>Ф.F2w разд.1 стр.22 : [{стл.25}&lt;={стл.10}-{стл.23}]</t>
  </si>
  <si>
    <t>Ф.F2w разд.1 стр.220 : [{стл.25}&lt;={стл.10}-{стл.23}]</t>
  </si>
  <si>
    <t>Ф.F2w разд.1 стр.221 : [{стл.25}&lt;={стл.10}-{стл.23}]</t>
  </si>
  <si>
    <t>Ф.F2w разд.1 стр.222 : [{стл.25}&lt;={стл.10}-{стл.23}]</t>
  </si>
  <si>
    <t>Ф.F2w разд.1 стр.223 : [{стл.25}&lt;={стл.10}-{стл.23}]</t>
  </si>
  <si>
    <t>Ф.F2w разд.1 стр.224 : [{стл.25}&lt;={стл.10}-{стл.23}]</t>
  </si>
  <si>
    <t>Ф.F2w разд.1 стр.225 : [{стл.25}&lt;={стл.10}-{стл.23}]</t>
  </si>
  <si>
    <t>Ф.F2w разд.1 стр.226 : [{стл.25}&lt;={стл.10}-{стл.23}]</t>
  </si>
  <si>
    <t>Ф.F2w разд.1 стр.227 : [{стл.25}&lt;={стл.10}-{стл.23}]</t>
  </si>
  <si>
    <t>Ф.F2w разд.1 стр.228 : [{стл.25}&lt;={стл.10}-{стл.23}]</t>
  </si>
  <si>
    <t>Ф.F2w разд.1 стр.229 : [{стл.25}&lt;={стл.10}-{стл.23}]</t>
  </si>
  <si>
    <t>Ф.F2w разд.1 стр.23 : [{стл.25}&lt;={стл.10}-{стл.23}]</t>
  </si>
  <si>
    <t>Ф.F2w разд.1 стр.230 : [{стл.25}&lt;={стл.10}-{стл.23}]</t>
  </si>
  <si>
    <t>Ф.F2w разд.1 стр.231 : [{стл.25}&lt;={стл.10}-{стл.23}]</t>
  </si>
  <si>
    <t>Ф.F2w разд.1 стр.232 : [{стл.25}&lt;={стл.10}-{стл.23}]</t>
  </si>
  <si>
    <t>Ф.F2w разд.1 стр.233 : [{стл.25}&lt;={стл.10}-{стл.23}]</t>
  </si>
  <si>
    <t>Ф.F2w разд.1 стр.234 : [{стл.25}&lt;={стл.10}-{стл.23}]</t>
  </si>
  <si>
    <t>Ф.F2w разд.1 стр.235 : [{стл.25}&lt;={стл.10}-{стл.23}]</t>
  </si>
  <si>
    <t>Ф.F2w разд.1 стр.236 : [{стл.25}&lt;={стл.10}-{стл.23}]</t>
  </si>
  <si>
    <t>Ф.F2w разд.1 стр.237 : [{стл.25}&lt;={стл.10}-{стл.23}]</t>
  </si>
  <si>
    <t>Ф.F2w разд.1 стр.238 : [{стл.25}&lt;={стл.10}-{стл.23}]</t>
  </si>
  <si>
    <t>Ф.F2w разд.1 стр.239 : [{стл.25}&lt;={стл.10}-{стл.23}]</t>
  </si>
  <si>
    <t>Ф.F2w разд.1 стр.24 : [{стл.25}&lt;={стл.10}-{стл.23}]</t>
  </si>
  <si>
    <t>Ф.F2w разд.1 стр.240 : [{стл.25}&lt;={стл.10}-{стл.23}]</t>
  </si>
  <si>
    <t>Ф.F2w разд.1 стр.241 : [{стл.25}&lt;={стл.10}-{стл.23}]</t>
  </si>
  <si>
    <t>Ф.F2w разд.1 стр.242 : [{стл.25}&lt;={стл.10}-{стл.23}]</t>
  </si>
  <si>
    <t>Ф.F2w разд.1 стр.243 : [{стл.25}&lt;={стл.10}-{стл.23}]</t>
  </si>
  <si>
    <t>Ф.F2w разд.1 стр.244 : [{стл.25}&lt;={стл.10}-{стл.23}]</t>
  </si>
  <si>
    <t>Ф.F2w разд.1 стр.245 : [{стл.25}&lt;={стл.10}-{стл.23}]</t>
  </si>
  <si>
    <t>Ф.F2w разд.1 стр.246 : [{стл.25}&lt;={стл.10}-{стл.23}]</t>
  </si>
  <si>
    <t>Ф.F2w разд.1 стр.247 : [{стл.25}&lt;={стл.10}-{стл.23}]</t>
  </si>
  <si>
    <t>Ф.F2w разд.1 стр.248 : [{стл.25}&lt;={стл.10}-{стл.23}]</t>
  </si>
  <si>
    <t>Ф.F2w разд.1 стр.249 : [{стл.25}&lt;={стл.10}-{стл.23}]</t>
  </si>
  <si>
    <t>Ф.F2w разд.1 стр.25 : [{стл.25}&lt;={стл.10}-{стл.23}]</t>
  </si>
  <si>
    <t>Ф.F2w разд.1 стр.250 : [{стл.25}&lt;={стл.10}-{стл.23}]</t>
  </si>
  <si>
    <t>Ф.F2w разд.1 стр.251 : [{стл.25}&lt;={стл.10}-{стл.23}]</t>
  </si>
  <si>
    <t>Ф.F2w разд.1 стр.252 : [{стл.25}&lt;={стл.10}-{стл.23}]</t>
  </si>
  <si>
    <t>Ф.F2w разд.1 стр.253 : [{стл.25}&lt;={стл.10}-{стл.23}]</t>
  </si>
  <si>
    <t>Ф.F2w разд.1 стр.254 : [{стл.25}&lt;={стл.10}-{стл.23}]</t>
  </si>
  <si>
    <t>Ф.F2w разд.1 стр.26 : [{стл.25}&lt;={стл.10}-{стл.23}]</t>
  </si>
  <si>
    <t>Ф.F2w разд.1 стр.27 : [{стл.25}&lt;={стл.10}-{стл.23}]</t>
  </si>
  <si>
    <t>Ф.F2w разд.1 стр.28 : [{стл.25}&lt;={стл.10}-{стл.23}]</t>
  </si>
  <si>
    <t>Ф.F2w разд.1 стр.29 : [{стл.25}&lt;={стл.10}-{стл.23}]</t>
  </si>
  <si>
    <t>Ф.F2w разд.1 стр.3 : [{стл.25}&lt;={стл.10}-{стл.23}]</t>
  </si>
  <si>
    <t>Ф.F2w разд.1 стр.30 : [{стл.25}&lt;={стл.10}-{стл.23}]</t>
  </si>
  <si>
    <t>Ф.F2w разд.1 стр.31 : [{стл.25}&lt;={стл.10}-{стл.23}]</t>
  </si>
  <si>
    <t>Ф.F2w разд.1 стр.32 : [{стл.25}&lt;={стл.10}-{стл.23}]</t>
  </si>
  <si>
    <t>Ф.F2w разд.1 стр.33 : [{стл.25}&lt;={стл.10}-{стл.23}]</t>
  </si>
  <si>
    <t>Ф.F2w разд.1 стр.34 : [{стл.25}&lt;={стл.10}-{стл.23}]</t>
  </si>
  <si>
    <t>Ф.F2w разд.1 стр.35 : [{стл.25}&lt;={стл.10}-{стл.23}]</t>
  </si>
  <si>
    <t>Ф.F2w разд.1 стр.36 : [{стл.25}&lt;={стл.10}-{стл.23}]</t>
  </si>
  <si>
    <t>Ф.F2w разд.1 стр.37 : [{стл.25}&lt;={стл.10}-{стл.23}]</t>
  </si>
  <si>
    <t>Ф.F2w разд.1 стр.38 : [{стл.25}&lt;={стл.10}-{стл.23}]</t>
  </si>
  <si>
    <t>Ф.F2w разд.1 стр.39 : [{стл.25}&lt;={стл.10}-{стл.23}]</t>
  </si>
  <si>
    <t>Ф.F2w разд.1 стр.4 : [{стл.25}&lt;={стл.10}-{стл.23}]</t>
  </si>
  <si>
    <t>Ф.F2w разд.1 стр.40 : [{стл.25}&lt;={стл.10}-{стл.23}]</t>
  </si>
  <si>
    <t>Ф.F2w разд.1 стр.41 : [{стл.25}&lt;={стл.10}-{стл.23}]</t>
  </si>
  <si>
    <t>Ф.F2w разд.1 стр.42 : [{стл.25}&lt;={стл.10}-{стл.23}]</t>
  </si>
  <si>
    <t>Ф.F2w разд.1 стр.43 : [{стл.25}&lt;={стл.10}-{стл.23}]</t>
  </si>
  <si>
    <t>Ф.F2w разд.1 стр.44 : [{стл.25}&lt;={стл.10}-{стл.23}]</t>
  </si>
  <si>
    <t>Ф.F2w разд.1 стр.45 : [{стл.25}&lt;={стл.10}-{стл.23}]</t>
  </si>
  <si>
    <t>Ф.F2w разд.1 стр.46 : [{стл.25}&lt;={стл.10}-{стл.23}]</t>
  </si>
  <si>
    <t>Ф.F2w разд.1 стр.47 : [{стл.25}&lt;={стл.10}-{стл.23}]</t>
  </si>
  <si>
    <t>Ф.F2w разд.1 стр.48 : [{стл.25}&lt;={стл.10}-{стл.23}]</t>
  </si>
  <si>
    <t>Ф.F2w разд.1 стр.49 : [{стл.25}&lt;={стл.10}-{стл.23}]</t>
  </si>
  <si>
    <t>Ф.F2w разд.1 стр.5 : [{стл.25}&lt;={стл.10}-{стл.23}]</t>
  </si>
  <si>
    <t>Ф.F2w разд.1 стр.50 : [{стл.25}&lt;={стл.10}-{стл.23}]</t>
  </si>
  <si>
    <t>Ф.F2w разд.1 стр.51 : [{стл.25}&lt;={стл.10}-{стл.23}]</t>
  </si>
  <si>
    <t>Ф.F2w разд.1 стр.52 : [{стл.25}&lt;={стл.10}-{стл.23}]</t>
  </si>
  <si>
    <t>Ф.F2w разд.1 стр.53 : [{стл.25}&lt;={стл.10}-{стл.23}]</t>
  </si>
  <si>
    <t>Ф.F2w разд.1 стр.54 : [{стл.25}&lt;={стл.10}-{стл.23}]</t>
  </si>
  <si>
    <t>Ф.F2w разд.1 стр.55 : [{стл.25}&lt;={стл.10}-{стл.23}]</t>
  </si>
  <si>
    <t>Ф.F2w разд.1 стр.56 : [{стл.25}&lt;={стл.10}-{стл.23}]</t>
  </si>
  <si>
    <t>Ф.F2w разд.1 стр.57 : [{стл.25}&lt;={стл.10}-{стл.23}]</t>
  </si>
  <si>
    <t>Ф.F2w разд.1 стр.58 : [{стл.25}&lt;={стл.10}-{стл.23}]</t>
  </si>
  <si>
    <t>Ф.F2w разд.1 стр.59 : [{стл.25}&lt;={стл.10}-{стл.23}]</t>
  </si>
  <si>
    <t>Ф.F2w разд.1 стр.6 : [{стл.25}&lt;={стл.10}-{стл.23}]</t>
  </si>
  <si>
    <t>Ф.F2w разд.1 стр.60 : [{стл.25}&lt;={стл.10}-{стл.23}]</t>
  </si>
  <si>
    <t>Ф.F2w разд.1 стр.61 : [{стл.25}&lt;={стл.10}-{стл.23}]</t>
  </si>
  <si>
    <t>Ф.F2w разд.1 стр.62 : [{стл.25}&lt;={стл.10}-{стл.23}]</t>
  </si>
  <si>
    <t>Ф.F2w разд.1 стр.63 : [{стл.25}&lt;={стл.10}-{стл.23}]</t>
  </si>
  <si>
    <t>Ф.F2w разд.1 стр.64 : [{стл.25}&lt;={стл.10}-{стл.23}]</t>
  </si>
  <si>
    <t>Ф.F2w разд.1 стр.65 : [{стл.25}&lt;={стл.10}-{стл.23}]</t>
  </si>
  <si>
    <t>Ф.F2w разд.1 стр.66 : [{стл.25}&lt;={стл.10}-{стл.23}]</t>
  </si>
  <si>
    <t>Ф.F2w разд.1 стр.67 : [{стл.25}&lt;={стл.10}-{стл.23}]</t>
  </si>
  <si>
    <t>Ф.F2w разд.1 стр.68 : [{стл.25}&lt;={стл.10}-{стл.23}]</t>
  </si>
  <si>
    <t>Ф.F2w разд.1 стр.69 : [{стл.25}&lt;={стл.10}-{стл.23}]</t>
  </si>
  <si>
    <t>Ф.F2w разд.1 стр.7 : [{стл.25}&lt;={стл.10}-{стл.23}]</t>
  </si>
  <si>
    <t>Ф.F2w разд.1 стр.70 : [{стл.25}&lt;={стл.10}-{стл.23}]</t>
  </si>
  <si>
    <t>Ф.F2w разд.1 стр.71 : [{стл.25}&lt;={стл.10}-{стл.23}]</t>
  </si>
  <si>
    <t>Ф.F2w разд.1 стр.72 : [{стл.25}&lt;={стл.10}-{стл.23}]</t>
  </si>
  <si>
    <t>Ф.F2w разд.1 стр.73 : [{стл.25}&lt;={стл.10}-{стл.23}]</t>
  </si>
  <si>
    <t>Ф.F2w разд.1 стр.74 : [{стл.25}&lt;={стл.10}-{стл.23}]</t>
  </si>
  <si>
    <t>Ф.F2w разд.1 стр.75 : [{стл.25}&lt;={стл.10}-{стл.23}]</t>
  </si>
  <si>
    <t>Ф.F2w разд.1 стр.76 : [{стл.25}&lt;={стл.10}-{стл.23}]</t>
  </si>
  <si>
    <t>Ф.F2w разд.1 стр.77 : [{стл.25}&lt;={стл.10}-{стл.23}]</t>
  </si>
  <si>
    <t>Ф.F2w разд.1 стр.78 : [{стл.25}&lt;={стл.10}-{стл.23}]</t>
  </si>
  <si>
    <t>Ф.F2w разд.1 стр.79 : [{стл.25}&lt;={стл.10}-{стл.23}]</t>
  </si>
  <si>
    <t>Ф.F2w разд.1 стр.8 : [{стл.25}&lt;={стл.10}-{стл.23}]</t>
  </si>
  <si>
    <t>Ф.F2w разд.1 стр.80 : [{стл.25}&lt;={стл.10}-{стл.23}]</t>
  </si>
  <si>
    <t>Ф.F2w разд.1 стр.81 : [{стл.25}&lt;={стл.10}-{стл.23}]</t>
  </si>
  <si>
    <t>Ф.F2w разд.1 стр.82 : [{стл.25}&lt;={стл.10}-{стл.23}]</t>
  </si>
  <si>
    <t>Ф.F2w разд.1 стр.83 : [{стл.25}&lt;={стл.10}-{стл.23}]</t>
  </si>
  <si>
    <t>Ф.F2w разд.1 стр.84 : [{стл.25}&lt;={стл.10}-{стл.23}]</t>
  </si>
  <si>
    <t>Ф.F2w разд.1 стр.85 : [{стл.25}&lt;={стл.10}-{стл.23}]</t>
  </si>
  <si>
    <t>Ф.F2w разд.1 стр.86 : [{стл.25}&lt;={стл.10}-{стл.23}]</t>
  </si>
  <si>
    <t>Ф.F2w разд.1 стр.87 : [{стл.25}&lt;={стл.10}-{стл.23}]</t>
  </si>
  <si>
    <t>Ф.F2w разд.1 стр.88 : [{стл.25}&lt;={стл.10}-{стл.23}]</t>
  </si>
  <si>
    <t>Ф.F2w разд.1 стр.89 : [{стл.25}&lt;={стл.10}-{стл.23}]</t>
  </si>
  <si>
    <t>Ф.F2w разд.1 стр.9 : [{стл.25}&lt;={стл.10}-{стл.23}]</t>
  </si>
  <si>
    <t>Ф.F2w разд.1 стр.90 : [{стл.25}&lt;={стл.10}-{стл.23}]</t>
  </si>
  <si>
    <t>Ф.F2w разд.1 стр.91 : [{стл.25}&lt;={стл.10}-{стл.23}]</t>
  </si>
  <si>
    <t>Ф.F2w разд.1 стр.92 : [{стл.25}&lt;={стл.10}-{стл.23}]</t>
  </si>
  <si>
    <t>Ф.F2w разд.1 стр.93 : [{стл.25}&lt;={стл.10}-{стл.23}]</t>
  </si>
  <si>
    <t>Ф.F2w разд.1 стр.94 : [{стл.25}&lt;={стл.10}-{стл.23}]</t>
  </si>
  <si>
    <t>Ф.F2w разд.1 стр.95 : [{стл.25}&lt;={стл.10}-{стл.23}]</t>
  </si>
  <si>
    <t>Ф.F2w разд.1 стр.96 : [{стл.25}&lt;={стл.10}-{стл.23}]</t>
  </si>
  <si>
    <t>Ф.F2w разд.1 стр.97 : [{стл.25}&lt;={стл.10}-{стл.23}]</t>
  </si>
  <si>
    <t>Ф.F2w разд.1 стр.98 : [{стл.25}&lt;={стл.10}-{стл.23}]</t>
  </si>
  <si>
    <t>Ф.F2w разд.1 стр.99 : [{стл.25}&lt;={стл.10}-{стл.23}]</t>
  </si>
  <si>
    <t>172763</t>
  </si>
  <si>
    <t>Ф.F2w разд.1 стр.21 : [{стл.17}=0]</t>
  </si>
  <si>
    <t>Ф.F2w разд.1 стр.21 : [{стл.18}=0]</t>
  </si>
  <si>
    <t>172764</t>
  </si>
  <si>
    <t>Ф.F2w разд.1 стр.109 : [{стл.17}=0]</t>
  </si>
  <si>
    <t>Ф.F2w разд.1 стр.109 : [{стл.18}=0]</t>
  </si>
  <si>
    <t>Ф.F2w разд.1 стр.109 : [{стл.19}=0]</t>
  </si>
  <si>
    <t>Ф.F2w разд.1 стр.109 : [{стл.20}=0]</t>
  </si>
  <si>
    <t>Ф.F2w разд.1 стр.109 : [{стл.21}=0]</t>
  </si>
  <si>
    <t>Ф.F2w разд.1 стр.109 : [{стл.22}=0]</t>
  </si>
  <si>
    <t>172765</t>
  </si>
  <si>
    <t>Ф.F2w разд.1 стр.138 : [{стл.17}=0]</t>
  </si>
  <si>
    <t>Ф.F2w разд.1 стр.138 : [{стл.18}=0]</t>
  </si>
  <si>
    <t>Ф.F2w разд.1 стр.138 : [{стл.19}=0]</t>
  </si>
  <si>
    <t>172766</t>
  </si>
  <si>
    <t>Ф.F2w разд.1 стр.162 : [{стл.17}=0]</t>
  </si>
  <si>
    <t>Ф.F2w разд.1 стр.162 : [{стл.18}=0]</t>
  </si>
  <si>
    <t>172767</t>
  </si>
  <si>
    <t>Ф.F2w разд.1 стр.182 : [{стл.17}=0]</t>
  </si>
  <si>
    <t>Ф.F2w разд.1 стр.182 : [{стл.18}=0]</t>
  </si>
  <si>
    <t>Ф.F2w разд.1 стр.182 : [{стл.19}=0]</t>
  </si>
  <si>
    <t>172768</t>
  </si>
  <si>
    <t>Ф.F2w разд.1 стр.114 : [{стл.17}=0]</t>
  </si>
  <si>
    <t>Ф.F2w разд.1 стр.114 : [{стл.18}=0]</t>
  </si>
  <si>
    <t>Ф.F2w разд.1 стр.114 : [{стл.19}=0]</t>
  </si>
  <si>
    <t>Ф.F2w разд.1 стр.114 : [{стл.20}=0]</t>
  </si>
  <si>
    <t>Ф.F2w разд.1 стр.114 : [{стл.21}=0]</t>
  </si>
  <si>
    <t>172769</t>
  </si>
  <si>
    <t>Ф.F2w разд.1 стр.1 : [{сумма стл.32-33}&lt;={стл.10}]</t>
  </si>
  <si>
    <t>Ф.F2w разд.1 стр.10 : [{сумма стл.32-33}&lt;={стл.10}]</t>
  </si>
  <si>
    <t>Ф.F2w разд.1 стр.100 : [{сумма стл.32-33}&lt;={стл.10}]</t>
  </si>
  <si>
    <t>Ф.F2w разд.1 стр.101 : [{сумма стл.32-33}&lt;={стл.10}]</t>
  </si>
  <si>
    <t>Ф.F2w разд.1 стр.102 : [{сумма стл.32-33}&lt;={стл.10}]</t>
  </si>
  <si>
    <t>Ф.F2w разд.1 стр.103 : [{сумма стл.32-33}&lt;={стл.10}]</t>
  </si>
  <si>
    <t>Ф.F2w разд.1 стр.104 : [{сумма стл.32-33}&lt;={стл.10}]</t>
  </si>
  <si>
    <t>Ф.F2w разд.1 стр.105 : [{сумма стл.32-33}&lt;={стл.10}]</t>
  </si>
  <si>
    <t>Ф.F2w разд.1 стр.106 : [{сумма стл.32-33}&lt;={стл.10}]</t>
  </si>
  <si>
    <t>Ф.F2w разд.1 стр.107 : [{сумма стл.32-33}&lt;={стл.10}]</t>
  </si>
  <si>
    <t>Ф.F2w разд.1 стр.108 : [{сумма стл.32-33}&lt;={стл.10}]</t>
  </si>
  <si>
    <t>Ф.F2w разд.1 стр.109 : [{сумма стл.32-33}&lt;={стл.10}]</t>
  </si>
  <si>
    <t>Ф.F2w разд.1 стр.11 : [{сумма стл.32-33}&lt;={стл.10}]</t>
  </si>
  <si>
    <t>Ф.F2w разд.1 стр.110 : [{сумма стл.32-33}&lt;={стл.10}]</t>
  </si>
  <si>
    <t>Ф.F2w разд.1 стр.111 : [{сумма стл.32-33}&lt;={стл.10}]</t>
  </si>
  <si>
    <t>Ф.F2w разд.1 стр.112 : [{сумма стл.32-33}&lt;={стл.10}]</t>
  </si>
  <si>
    <t>Ф.F2w разд.1 стр.113 : [{сумма стл.32-33}&lt;={стл.10}]</t>
  </si>
  <si>
    <t>Ф.F2w разд.1 стр.114 : [{сумма стл.32-33}&lt;={стл.10}]</t>
  </si>
  <si>
    <t>Ф.F2w разд.1 стр.115 : [{сумма стл.32-33}&lt;={стл.10}]</t>
  </si>
  <si>
    <t>Ф.F2w разд.1 стр.116 : [{сумма стл.32-33}&lt;={стл.10}]</t>
  </si>
  <si>
    <t>Ф.F2w разд.1 стр.117 : [{сумма стл.32-33}&lt;={стл.10}]</t>
  </si>
  <si>
    <t>Ф.F2w разд.1 стр.118 : [{сумма стл.32-33}&lt;={стл.10}]</t>
  </si>
  <si>
    <t>Ф.F2w разд.1 стр.119 : [{сумма стл.32-33}&lt;={стл.10}]</t>
  </si>
  <si>
    <t>Ф.F2w разд.1 стр.12 : [{сумма стл.32-33}&lt;={стл.10}]</t>
  </si>
  <si>
    <t>Ф.F2w разд.1 стр.120 : [{сумма стл.32-33}&lt;={стл.10}]</t>
  </si>
  <si>
    <t>Ф.F2w разд.1 стр.121 : [{сумма стл.32-33}&lt;={стл.10}]</t>
  </si>
  <si>
    <t>Ф.F2w разд.1 стр.122 : [{сумма стл.32-33}&lt;={стл.10}]</t>
  </si>
  <si>
    <t>Ф.F2w разд.1 стр.123 : [{сумма стл.32-33}&lt;={стл.10}]</t>
  </si>
  <si>
    <t>Ф.F2w разд.1 стр.124 : [{сумма стл.32-33}&lt;={стл.10}]</t>
  </si>
  <si>
    <t>Ф.F2w разд.1 стр.125 : [{сумма стл.32-33}&lt;={стл.10}]</t>
  </si>
  <si>
    <t>Ф.F2w разд.1 стр.126 : [{сумма стл.32-33}&lt;={стл.10}]</t>
  </si>
  <si>
    <t>Ф.F2w разд.1 стр.127 : [{сумма стл.32-33}&lt;={стл.10}]</t>
  </si>
  <si>
    <t>Ф.F2w разд.1 стр.128 : [{сумма стл.32-33}&lt;={стл.10}]</t>
  </si>
  <si>
    <t>Ф.F2w разд.1 стр.129 : [{сумма стл.32-33}&lt;={стл.10}]</t>
  </si>
  <si>
    <t>Ф.F2w разд.1 стр.13 : [{сумма стл.32-33}&lt;={стл.10}]</t>
  </si>
  <si>
    <t>Ф.F2w разд.1 стр.130 : [{сумма стл.32-33}&lt;={стл.10}]</t>
  </si>
  <si>
    <t>Ф.F2w разд.1 стр.131 : [{сумма стл.32-33}&lt;={стл.10}]</t>
  </si>
  <si>
    <t>Ф.F2w разд.1 стр.132 : [{сумма стл.32-33}&lt;={стл.10}]</t>
  </si>
  <si>
    <t>Ф.F2w разд.1 стр.133 : [{сумма стл.32-33}&lt;={стл.10}]</t>
  </si>
  <si>
    <t>Ф.F2w разд.1 стр.134 : [{сумма стл.32-33}&lt;={стл.10}]</t>
  </si>
  <si>
    <t>Ф.F2w разд.1 стр.135 : [{сумма стл.32-33}&lt;={стл.10}]</t>
  </si>
  <si>
    <t>Ф.F2w разд.1 стр.136 : [{сумма стл.32-33}&lt;={стл.10}]</t>
  </si>
  <si>
    <t>Ф.F2w разд.1 стр.137 : [{сумма стл.32-33}&lt;={стл.10}]</t>
  </si>
  <si>
    <t>Ф.F2w разд.1 стр.138 : [{сумма стл.32-33}&lt;={стл.10}]</t>
  </si>
  <si>
    <t>Ф.F2w разд.1 стр.139 : [{сумма стл.32-33}&lt;={стл.10}]</t>
  </si>
  <si>
    <t>Ф.F2w разд.1 стр.14 : [{сумма стл.32-33}&lt;={стл.10}]</t>
  </si>
  <si>
    <t>Ф.F2w разд.1 стр.140 : [{сумма стл.32-33}&lt;={стл.10}]</t>
  </si>
  <si>
    <t>Ф.F2w разд.1 стр.141 : [{сумма стл.32-33}&lt;={стл.10}]</t>
  </si>
  <si>
    <t>Ф.F2w разд.1 стр.142 : [{сумма стл.32-33}&lt;={стл.10}]</t>
  </si>
  <si>
    <t>Ф.F2w разд.1 стр.143 : [{сумма стл.32-33}&lt;={стл.10}]</t>
  </si>
  <si>
    <t>Ф.F2w разд.1 стр.144 : [{сумма стл.32-33}&lt;={стл.10}]</t>
  </si>
  <si>
    <t>Ф.F2w разд.1 стр.145 : [{сумма стл.32-33}&lt;={стл.10}]</t>
  </si>
  <si>
    <t>Ф.F2w разд.1 стр.146 : [{сумма стл.32-33}&lt;={стл.10}]</t>
  </si>
  <si>
    <t>Ф.F2w разд.1 стр.147 : [{сумма стл.32-33}&lt;={стл.10}]</t>
  </si>
  <si>
    <t>Ф.F2w разд.1 стр.148 : [{сумма стл.32-33}&lt;={стл.10}]</t>
  </si>
  <si>
    <t>Ф.F2w разд.1 стр.149 : [{сумма стл.32-33}&lt;={стл.10}]</t>
  </si>
  <si>
    <t>Ф.F2w разд.1 стр.15 : [{сумма стл.32-33}&lt;={стл.10}]</t>
  </si>
  <si>
    <t>Ф.F2w разд.1 стр.150 : [{сумма стл.32-33}&lt;={стл.10}]</t>
  </si>
  <si>
    <t>Ф.F2w разд.1 стр.151 : [{сумма стл.32-33}&lt;={стл.10}]</t>
  </si>
  <si>
    <t>Ф.F2w разд.1 стр.152 : [{сумма стл.32-33}&lt;={стл.10}]</t>
  </si>
  <si>
    <t>Ф.F2w разд.1 стр.153 : [{сумма стл.32-33}&lt;={стл.10}]</t>
  </si>
  <si>
    <t>Ф.F2w разд.1 стр.154 : [{сумма стл.32-33}&lt;={стл.10}]</t>
  </si>
  <si>
    <t>Ф.F2w разд.1 стр.155 : [{сумма стл.32-33}&lt;={стл.10}]</t>
  </si>
  <si>
    <t>Ф.F2w разд.1 стр.156 : [{сумма стл.32-33}&lt;={стл.10}]</t>
  </si>
  <si>
    <t>Ф.F2w разд.1 стр.157 : [{сумма стл.32-33}&lt;={стл.10}]</t>
  </si>
  <si>
    <t>Ф.F2w разд.1 стр.158 : [{сумма стл.32-33}&lt;={стл.10}]</t>
  </si>
  <si>
    <t>Ф.F2w разд.1 стр.159 : [{сумма стл.32-33}&lt;={стл.10}]</t>
  </si>
  <si>
    <t>Ф.F2w разд.1 стр.16 : [{сумма стл.32-33}&lt;={стл.10}]</t>
  </si>
  <si>
    <t>Ф.F2w разд.1 стр.160 : [{сумма стл.32-33}&lt;={стл.10}]</t>
  </si>
  <si>
    <t>Ф.F2w разд.1 стр.161 : [{сумма стл.32-33}&lt;={стл.10}]</t>
  </si>
  <si>
    <t>Ф.F2w разд.1 стр.162 : [{сумма стл.32-33}&lt;={стл.10}]</t>
  </si>
  <si>
    <t>Ф.F2w разд.1 стр.163 : [{сумма стл.32-33}&lt;={стл.10}]</t>
  </si>
  <si>
    <t>Ф.F2w разд.1 стр.164 : [{сумма стл.32-33}&lt;={стл.10}]</t>
  </si>
  <si>
    <t>Ф.F2w разд.1 стр.165 : [{сумма стл.32-33}&lt;={стл.10}]</t>
  </si>
  <si>
    <t>Ф.F2w разд.1 стр.166 : [{сумма стл.32-33}&lt;={стл.10}]</t>
  </si>
  <si>
    <t>Ф.F2w разд.1 стр.167 : [{сумма стл.32-33}&lt;={стл.10}]</t>
  </si>
  <si>
    <t>Ф.F2w разд.1 стр.168 : [{сумма стл.32-33}&lt;={стл.10}]</t>
  </si>
  <si>
    <t>Ф.F2w разд.1 стр.169 : [{сумма стл.32-33}&lt;={стл.10}]</t>
  </si>
  <si>
    <t>Ф.F2w разд.1 стр.17 : [{сумма стл.32-33}&lt;={стл.10}]</t>
  </si>
  <si>
    <t>Ф.F2w разд.1 стр.170 : [{сумма стл.32-33}&lt;={стл.10}]</t>
  </si>
  <si>
    <t>Ф.F2w разд.1 стр.171 : [{сумма стл.32-33}&lt;={стл.10}]</t>
  </si>
  <si>
    <t>Ф.F2w разд.1 стр.172 : [{сумма стл.32-33}&lt;={стл.10}]</t>
  </si>
  <si>
    <t>Ф.F2w разд.1 стр.173 : [{сумма стл.32-33}&lt;={стл.10}]</t>
  </si>
  <si>
    <t>Ф.F2w разд.1 стр.174 : [{сумма стл.32-33}&lt;={стл.10}]</t>
  </si>
  <si>
    <t>Ф.F2w разд.1 стр.175 : [{сумма стл.32-33}&lt;={стл.10}]</t>
  </si>
  <si>
    <t>Ф.F2w разд.1 стр.176 : [{сумма стл.32-33}&lt;={стл.10}]</t>
  </si>
  <si>
    <t>Ф.F2w разд.1 стр.177 : [{сумма стл.32-33}&lt;={стл.10}]</t>
  </si>
  <si>
    <t>Ф.F2w разд.1 стр.178 : [{сумма стл.32-33}&lt;={стл.10}]</t>
  </si>
  <si>
    <t>Ф.F2w разд.1 стр.179 : [{сумма стл.32-33}&lt;={стл.10}]</t>
  </si>
  <si>
    <t>Ф.F2w разд.1 стр.18 : [{сумма стл.32-33}&lt;={стл.10}]</t>
  </si>
  <si>
    <t>Ф.F2w разд.1 стр.180 : [{сумма стл.32-33}&lt;={стл.10}]</t>
  </si>
  <si>
    <t>Ф.F2w разд.1 стр.181 : [{сумма стл.32-33}&lt;={стл.10}]</t>
  </si>
  <si>
    <t>Ф.F2w разд.1 стр.182 : [{сумма стл.32-33}&lt;={стл.10}]</t>
  </si>
  <si>
    <t>Ф.F2w разд.1 стр.183 : [{сумма стл.32-33}&lt;={стл.10}]</t>
  </si>
  <si>
    <t>Ф.F2w разд.1 стр.184 : [{сумма стл.32-33}&lt;={стл.10}]</t>
  </si>
  <si>
    <t>Ф.F2w разд.1 стр.185 : [{сумма стл.32-33}&lt;={стл.10}]</t>
  </si>
  <si>
    <t>Ф.F2w разд.1 стр.186 : [{сумма стл.32-33}&lt;={стл.10}]</t>
  </si>
  <si>
    <t>Ф.F2w разд.1 стр.187 : [{сумма стл.32-33}&lt;={стл.10}]</t>
  </si>
  <si>
    <t>Ф.F2w разд.1 стр.188 : [{сумма стл.32-33}&lt;={стл.10}]</t>
  </si>
  <si>
    <t>Ф.F2w разд.1 стр.189 : [{сумма стл.32-33}&lt;={стл.10}]</t>
  </si>
  <si>
    <t>Ф.F2w разд.1 стр.19 : [{сумма стл.32-33}&lt;={стл.10}]</t>
  </si>
  <si>
    <t>Ф.F2w разд.1 стр.190 : [{сумма стл.32-33}&lt;={стл.10}]</t>
  </si>
  <si>
    <t>Ф.F2w разд.1 стр.191 : [{сумма стл.32-33}&lt;={стл.10}]</t>
  </si>
  <si>
    <t>Ф.F2w разд.1 стр.192 : [{сумма стл.32-33}&lt;={стл.10}]</t>
  </si>
  <si>
    <t>Ф.F2w разд.1 стр.193 : [{сумма стл.32-33}&lt;={стл.10}]</t>
  </si>
  <si>
    <t>Ф.F2w разд.1 стр.194 : [{сумма стл.32-33}&lt;={стл.10}]</t>
  </si>
  <si>
    <t>Ф.F2w разд.1 стр.195 : [{сумма стл.32-33}&lt;={стл.10}]</t>
  </si>
  <si>
    <t>Ф.F2w разд.1 стр.196 : [{сумма стл.32-33}&lt;={стл.10}]</t>
  </si>
  <si>
    <t>Ф.F2w разд.1 стр.197 : [{сумма стл.32-33}&lt;={стл.10}]</t>
  </si>
  <si>
    <t>Ф.F2w разд.1 стр.198 : [{сумма стл.32-33}&lt;={стл.10}]</t>
  </si>
  <si>
    <t>Ф.F2w разд.1 стр.199 : [{сумма стл.32-33}&lt;={стл.10}]</t>
  </si>
  <si>
    <t>Ф.F2w разд.1 стр.2 : [{сумма стл.32-33}&lt;={стл.10}]</t>
  </si>
  <si>
    <t>Ф.F2w разд.1 стр.20 : [{сумма стл.32-33}&lt;={стл.10}]</t>
  </si>
  <si>
    <t>Ф.F2w разд.1 стр.200 : [{сумма стл.32-33}&lt;={стл.10}]</t>
  </si>
  <si>
    <t>Ф.F2w разд.1 стр.201 : [{сумма стл.32-33}&lt;={стл.10}]</t>
  </si>
  <si>
    <t>Ф.F2w разд.1 стр.202 : [{сумма стл.32-33}&lt;={стл.10}]</t>
  </si>
  <si>
    <t>Ф.F2w разд.1 стр.203 : [{сумма стл.32-33}&lt;={стл.10}]</t>
  </si>
  <si>
    <t>Ф.F2w разд.1 стр.204 : [{сумма стл.32-33}&lt;={стл.10}]</t>
  </si>
  <si>
    <t>Ф.F2w разд.1 стр.205 : [{сумма стл.32-33}&lt;={стл.10}]</t>
  </si>
  <si>
    <t>Ф.F2w разд.1 стр.206 : [{сумма стл.32-33}&lt;={стл.10}]</t>
  </si>
  <si>
    <t>Ф.F2w разд.1 стр.207 : [{сумма стл.32-33}&lt;={стл.10}]</t>
  </si>
  <si>
    <t>Ф.F2w разд.1 стр.208 : [{сумма стл.32-33}&lt;={стл.10}]</t>
  </si>
  <si>
    <t>Ф.F2w разд.1 стр.209 : [{сумма стл.32-33}&lt;={стл.10}]</t>
  </si>
  <si>
    <t>Ф.F2w разд.1 стр.21 : [{сумма стл.32-33}&lt;={стл.10}]</t>
  </si>
  <si>
    <t>Ф.F2w разд.1 стр.210 : [{сумма стл.32-33}&lt;={стл.10}]</t>
  </si>
  <si>
    <t>Ф.F2w разд.1 стр.211 : [{сумма стл.32-33}&lt;={стл.10}]</t>
  </si>
  <si>
    <t>Ф.F2w разд.1 стр.212 : [{сумма стл.32-33}&lt;={стл.10}]</t>
  </si>
  <si>
    <t>Ф.F2w разд.1 стр.213 : [{сумма стл.32-33}&lt;={стл.10}]</t>
  </si>
  <si>
    <t>Ф.F2w разд.1 стр.214 : [{сумма стл.32-33}&lt;={стл.10}]</t>
  </si>
  <si>
    <t>Ф.F2w разд.1 стр.215 : [{сумма стл.32-33}&lt;={стл.10}]</t>
  </si>
  <si>
    <t>Ф.F2w разд.1 стр.216 : [{сумма стл.32-33}&lt;={стл.10}]</t>
  </si>
  <si>
    <t>Ф.F2w разд.1 стр.217 : [{сумма стл.32-33}&lt;={стл.10}]</t>
  </si>
  <si>
    <t>Ф.F2w разд.1 стр.218 : [{сумма стл.32-33}&lt;={стл.10}]</t>
  </si>
  <si>
    <t>Ф.F2w разд.1 стр.219 : [{сумма стл.32-33}&lt;={стл.10}]</t>
  </si>
  <si>
    <t>Ф.F2w разд.1 стр.22 : [{сумма стл.32-33}&lt;={стл.10}]</t>
  </si>
  <si>
    <t>Ф.F2w разд.1 стр.220 : [{сумма стл.32-33}&lt;={стл.10}]</t>
  </si>
  <si>
    <t>Ф.F2w разд.1 стр.221 : [{сумма стл.32-33}&lt;={стл.10}]</t>
  </si>
  <si>
    <t>Ф.F2w разд.1 стр.222 : [{сумма стл.32-33}&lt;={стл.10}]</t>
  </si>
  <si>
    <t>Ф.F2w разд.1 стр.223 : [{сумма стл.32-33}&lt;={стл.10}]</t>
  </si>
  <si>
    <t>Ф.F2w разд.1 стр.224 : [{сумма стл.32-33}&lt;={стл.10}]</t>
  </si>
  <si>
    <t>Ф.F2w разд.1 стр.225 : [{сумма стл.32-33}&lt;={стл.10}]</t>
  </si>
  <si>
    <t>Ф.F2w разд.1 стр.226 : [{сумма стл.32-33}&lt;={стл.10}]</t>
  </si>
  <si>
    <t>Ф.F2w разд.1 стр.227 : [{сумма стл.32-33}&lt;={стл.10}]</t>
  </si>
  <si>
    <t>Ф.F2w разд.1 стр.228 : [{сумма стл.32-33}&lt;={стл.10}]</t>
  </si>
  <si>
    <t>Ф.F2w разд.1 стр.229 : [{сумма стл.32-33}&lt;={стл.10}]</t>
  </si>
  <si>
    <t>Ф.F2w разд.1 стр.23 : [{сумма стл.32-33}&lt;={стл.10}]</t>
  </si>
  <si>
    <t>Ф.F2w разд.1 стр.230 : [{сумма стл.32-33}&lt;={стл.10}]</t>
  </si>
  <si>
    <t>Ф.F2w разд.1 стр.231 : [{сумма стл.32-33}&lt;={стл.10}]</t>
  </si>
  <si>
    <t>Ф.F2w разд.1 стр.232 : [{сумма стл.32-33}&lt;={стл.10}]</t>
  </si>
  <si>
    <t>Ф.F2w разд.1 стр.233 : [{сумма стл.32-33}&lt;={стл.10}]</t>
  </si>
  <si>
    <t>Ф.F2w разд.1 стр.234 : [{сумма стл.32-33}&lt;={стл.10}]</t>
  </si>
  <si>
    <t>Ф.F2w разд.1 стр.235 : [{сумма стл.32-33}&lt;={стл.10}]</t>
  </si>
  <si>
    <t>Ф.F2w разд.1 стр.236 : [{сумма стл.32-33}&lt;={стл.10}]</t>
  </si>
  <si>
    <t>Ф.F2w разд.1 стр.237 : [{сумма стл.32-33}&lt;={стл.10}]</t>
  </si>
  <si>
    <t>Ф.F2w разд.1 стр.238 : [{сумма стл.32-33}&lt;={стл.10}]</t>
  </si>
  <si>
    <t>Ф.F2w разд.1 стр.239 : [{сумма стл.32-33}&lt;={стл.10}]</t>
  </si>
  <si>
    <t>Ф.F2w разд.1 стр.24 : [{сумма стл.32-33}&lt;={стл.10}]</t>
  </si>
  <si>
    <t>Ф.F2w разд.1 стр.240 : [{сумма стл.32-33}&lt;={стл.10}]</t>
  </si>
  <si>
    <t>Ф.F2w разд.1 стр.241 : [{сумма стл.32-33}&lt;={стл.10}]</t>
  </si>
  <si>
    <t>Ф.F2w разд.1 стр.242 : [{сумма стл.32-33}&lt;={стл.10}]</t>
  </si>
  <si>
    <t>Ф.F2w разд.1 стр.243 : [{сумма стл.32-33}&lt;={стл.10}]</t>
  </si>
  <si>
    <t>Ф.F2w разд.1 стр.244 : [{сумма стл.32-33}&lt;={стл.10}]</t>
  </si>
  <si>
    <t>Ф.F2w разд.1 стр.245 : [{сумма стл.32-33}&lt;={стл.10}]</t>
  </si>
  <si>
    <t>Ф.F2w разд.1 стр.246 : [{сумма стл.32-33}&lt;={стл.10}]</t>
  </si>
  <si>
    <t>Ф.F2w разд.1 стр.247 : [{сумма стл.32-33}&lt;={стл.10}]</t>
  </si>
  <si>
    <t>Ф.F2w разд.1 стр.248 : [{сумма стл.32-33}&lt;={стл.10}]</t>
  </si>
  <si>
    <t>Ф.F2w разд.1 стр.249 : [{сумма стл.32-33}&lt;={стл.10}]</t>
  </si>
  <si>
    <t>Ф.F2w разд.1 стр.25 : [{сумма стл.32-33}&lt;={стл.10}]</t>
  </si>
  <si>
    <t>Ф.F2w разд.1 стр.250 : [{сумма стл.32-33}&lt;={стл.10}]</t>
  </si>
  <si>
    <t>Ф.F2w разд.1 стр.251 : [{сумма стл.32-33}&lt;={стл.10}]</t>
  </si>
  <si>
    <t>Ф.F2w разд.1 стр.252 : [{сумма стл.32-33}&lt;={стл.10}]</t>
  </si>
  <si>
    <t>Ф.F2w разд.1 стр.253 : [{сумма стл.32-33}&lt;={стл.10}]</t>
  </si>
  <si>
    <t>Ф.F2w разд.1 стр.254 : [{сумма стл.32-33}&lt;={стл.10}]</t>
  </si>
  <si>
    <t>Ф.F2w разд.1 стр.26 : [{сумма стл.32-33}&lt;={стл.10}]</t>
  </si>
  <si>
    <t>Ф.F2w разд.1 стр.27 : [{сумма стл.32-33}&lt;={стл.10}]</t>
  </si>
  <si>
    <t>Ф.F2w разд.1 стр.28 : [{сумма стл.32-33}&lt;={стл.10}]</t>
  </si>
  <si>
    <t>Ф.F2w разд.1 стр.29 : [{сумма стл.32-33}&lt;={стл.10}]</t>
  </si>
  <si>
    <t>Ф.F2w разд.1 стр.3 : [{сумма стл.32-33}&lt;={стл.10}]</t>
  </si>
  <si>
    <t>Ф.F2w разд.1 стр.30 : [{сумма стл.32-33}&lt;={стл.10}]</t>
  </si>
  <si>
    <t>Ф.F2w разд.1 стр.31 : [{сумма стл.32-33}&lt;={стл.10}]</t>
  </si>
  <si>
    <t>Ф.F2w разд.1 стр.32 : [{сумма стл.32-33}&lt;={стл.10}]</t>
  </si>
  <si>
    <t>Ф.F2w разд.1 стр.33 : [{сумма стл.32-33}&lt;={стл.10}]</t>
  </si>
  <si>
    <t>Ф.F2w разд.1 стр.34 : [{сумма стл.32-33}&lt;={стл.10}]</t>
  </si>
  <si>
    <t>Ф.F2w разд.1 стр.35 : [{сумма стл.32-33}&lt;={стл.10}]</t>
  </si>
  <si>
    <t>Ф.F2w разд.1 стр.36 : [{сумма стл.32-33}&lt;={стл.10}]</t>
  </si>
  <si>
    <t>Ф.F2w разд.1 стр.37 : [{сумма стл.32-33}&lt;={стл.10}]</t>
  </si>
  <si>
    <t>Ф.F2w разд.1 стр.38 : [{сумма стл.32-33}&lt;={стл.10}]</t>
  </si>
  <si>
    <t>Ф.F2w разд.1 стр.39 : [{сумма стл.32-33}&lt;={стл.10}]</t>
  </si>
  <si>
    <t>Ф.F2w разд.1 стр.4 : [{сумма стл.32-33}&lt;={стл.10}]</t>
  </si>
  <si>
    <t>Ф.F2w разд.1 стр.40 : [{сумма стл.32-33}&lt;={стл.10}]</t>
  </si>
  <si>
    <t>Ф.F2w разд.1 стр.41 : [{сумма стл.32-33}&lt;={стл.10}]</t>
  </si>
  <si>
    <t>Ф.F2w разд.1 стр.42 : [{сумма стл.32-33}&lt;={стл.10}]</t>
  </si>
  <si>
    <t>Ф.F2w разд.1 стр.43 : [{сумма стл.32-33}&lt;={стл.10}]</t>
  </si>
  <si>
    <t>Ф.F2w разд.1 стр.44 : [{сумма стл.32-33}&lt;={стл.10}]</t>
  </si>
  <si>
    <t>Ф.F2w разд.1 стр.45 : [{сумма стл.32-33}&lt;={стл.10}]</t>
  </si>
  <si>
    <t>Ф.F2w разд.1 стр.46 : [{сумма стл.32-33}&lt;={стл.10}]</t>
  </si>
  <si>
    <t>Ф.F2w разд.1 стр.47 : [{сумма стл.32-33}&lt;={стл.10}]</t>
  </si>
  <si>
    <t>Ф.F2w разд.1 стр.48 : [{сумма стл.32-33}&lt;={стл.10}]</t>
  </si>
  <si>
    <t>Ф.F2w разд.1 стр.49 : [{сумма стл.32-33}&lt;={стл.10}]</t>
  </si>
  <si>
    <t>Ф.F2w разд.1 стр.5 : [{сумма стл.32-33}&lt;={стл.10}]</t>
  </si>
  <si>
    <t>Ф.F2w разд.1 стр.50 : [{сумма стл.32-33}&lt;={стл.10}]</t>
  </si>
  <si>
    <t>Ф.F2w разд.1 стр.51 : [{сумма стл.32-33}&lt;={стл.10}]</t>
  </si>
  <si>
    <t>Ф.F2w разд.1 стр.52 : [{сумма стл.32-33}&lt;={стл.10}]</t>
  </si>
  <si>
    <t>Ф.F2w разд.1 стр.53 : [{сумма стл.32-33}&lt;={стл.10}]</t>
  </si>
  <si>
    <t>Ф.F2w разд.1 стр.54 : [{сумма стл.32-33}&lt;={стл.10}]</t>
  </si>
  <si>
    <t>Ф.F2w разд.1 стр.55 : [{сумма стл.32-33}&lt;={стл.10}]</t>
  </si>
  <si>
    <t>Ф.F2w разд.1 стр.56 : [{сумма стл.32-33}&lt;={стл.10}]</t>
  </si>
  <si>
    <t>Ф.F2w разд.1 стр.57 : [{сумма стл.32-33}&lt;={стл.10}]</t>
  </si>
  <si>
    <t>Ф.F2w разд.1 стр.58 : [{сумма стл.32-33}&lt;={стл.10}]</t>
  </si>
  <si>
    <t>Ф.F2w разд.1 стр.59 : [{сумма стл.32-33}&lt;={стл.10}]</t>
  </si>
  <si>
    <t>Ф.F2w разд.1 стр.6 : [{сумма стл.32-33}&lt;={стл.10}]</t>
  </si>
  <si>
    <t>Ф.F2w разд.1 стр.60 : [{сумма стл.32-33}&lt;={стл.10}]</t>
  </si>
  <si>
    <t>Ф.F2w разд.1 стр.61 : [{сумма стл.32-33}&lt;={стл.10}]</t>
  </si>
  <si>
    <t>Ф.F2w разд.1 стр.62 : [{сумма стл.32-33}&lt;={стл.10}]</t>
  </si>
  <si>
    <t>Ф.F2w разд.1 стр.63 : [{сумма стл.32-33}&lt;={стл.10}]</t>
  </si>
  <si>
    <t>Ф.F2w разд.1 стр.64 : [{сумма стл.32-33}&lt;={стл.10}]</t>
  </si>
  <si>
    <t>Ф.F2w разд.1 стр.65 : [{сумма стл.32-33}&lt;={стл.10}]</t>
  </si>
  <si>
    <t>Ф.F2w разд.1 стр.66 : [{сумма стл.32-33}&lt;={стл.10}]</t>
  </si>
  <si>
    <t>Ф.F2w разд.1 стр.67 : [{сумма стл.32-33}&lt;={стл.10}]</t>
  </si>
  <si>
    <t>Ф.F2w разд.1 стр.68 : [{сумма стл.32-33}&lt;={стл.10}]</t>
  </si>
  <si>
    <t>Ф.F2w разд.1 стр.69 : [{сумма стл.32-33}&lt;={стл.10}]</t>
  </si>
  <si>
    <t>Ф.F2w разд.1 стр.7 : [{сумма стл.32-33}&lt;={стл.10}]</t>
  </si>
  <si>
    <t>Ф.F2w разд.1 стр.70 : [{сумма стл.32-33}&lt;={стл.10}]</t>
  </si>
  <si>
    <t>Ф.F2w разд.1 стр.71 : [{сумма стл.32-33}&lt;={стл.10}]</t>
  </si>
  <si>
    <t>Ф.F2w разд.1 стр.72 : [{сумма стл.32-33}&lt;={стл.10}]</t>
  </si>
  <si>
    <t>Ф.F2w разд.1 стр.73 : [{сумма стл.32-33}&lt;={стл.10}]</t>
  </si>
  <si>
    <t>Ф.F2w разд.1 стр.74 : [{сумма стл.32-33}&lt;={стл.10}]</t>
  </si>
  <si>
    <t>Ф.F2w разд.1 стр.75 : [{сумма стл.32-33}&lt;={стл.10}]</t>
  </si>
  <si>
    <t>Ф.F2w разд.1 стр.76 : [{сумма стл.32-33}&lt;={стл.10}]</t>
  </si>
  <si>
    <t>Ф.F2w разд.1 стр.77 : [{сумма стл.32-33}&lt;={стл.10}]</t>
  </si>
  <si>
    <t>Ф.F2w разд.1 стр.78 : [{сумма стл.32-33}&lt;={стл.10}]</t>
  </si>
  <si>
    <t>Ф.F2w разд.1 стр.79 : [{сумма стл.32-33}&lt;={стл.10}]</t>
  </si>
  <si>
    <t>Ф.F2w разд.1 стр.8 : [{сумма стл.32-33}&lt;={стл.10}]</t>
  </si>
  <si>
    <t>Ф.F2w разд.1 стр.80 : [{сумма стл.32-33}&lt;={стл.10}]</t>
  </si>
  <si>
    <t>Ф.F2w разд.1 стр.81 : [{сумма стл.32-33}&lt;={стл.10}]</t>
  </si>
  <si>
    <t>Ф.F2w разд.1 стр.82 : [{сумма стл.32-33}&lt;={стл.10}]</t>
  </si>
  <si>
    <t>Ф.F2w разд.1 стр.83 : [{сумма стл.32-33}&lt;={стл.10}]</t>
  </si>
  <si>
    <t>Ф.F2w разд.1 стр.84 : [{сумма стл.32-33}&lt;={стл.10}]</t>
  </si>
  <si>
    <t>Ф.F2w разд.1 стр.85 : [{сумма стл.32-33}&lt;={стл.10}]</t>
  </si>
  <si>
    <t>Ф.F2w разд.1 стр.86 : [{сумма стл.32-33}&lt;={стл.10}]</t>
  </si>
  <si>
    <t>Ф.F2w разд.1 стр.87 : [{сумма стл.32-33}&lt;={стл.10}]</t>
  </si>
  <si>
    <t>Ф.F2w разд.1 стр.88 : [{сумма стл.32-33}&lt;={стл.10}]</t>
  </si>
  <si>
    <t>Ф.F2w разд.1 стр.89 : [{сумма стл.32-33}&lt;={стл.10}]</t>
  </si>
  <si>
    <t>Ф.F2w разд.1 стр.9 : [{сумма стл.32-33}&lt;={стл.10}]</t>
  </si>
  <si>
    <t>Ф.F2w разд.1 стр.90 : [{сумма стл.32-33}&lt;={стл.10}]</t>
  </si>
  <si>
    <t>Ф.F2w разд.1 стр.91 : [{сумма стл.32-33}&lt;={стл.10}]</t>
  </si>
  <si>
    <t>Ф.F2w разд.1 стр.92 : [{сумма стл.32-33}&lt;={стл.10}]</t>
  </si>
  <si>
    <t>Ф.F2w разд.1 стр.93 : [{сумма стл.32-33}&lt;={стл.10}]</t>
  </si>
  <si>
    <t>Ф.F2w разд.1 стр.94 : [{сумма стл.32-33}&lt;={стл.10}]</t>
  </si>
  <si>
    <t>Ф.F2w разд.1 стр.95 : [{сумма стл.32-33}&lt;={стл.10}]</t>
  </si>
  <si>
    <t>Ф.F2w разд.1 стр.86 : [{стл.23}=0]</t>
  </si>
  <si>
    <t>Ф.F2w разд.1 стр.86 : [{стл.24}=0]</t>
  </si>
  <si>
    <t>Ф.F2w разд.1 стр.86 : [{стл.25}=0]</t>
  </si>
  <si>
    <t>Ф.F2w разд.1 стр.86 : [{стл.26}=0]</t>
  </si>
  <si>
    <t>172620</t>
  </si>
  <si>
    <t>Ф.F2w разд.1 стр.224 : [{стл.22}=0]</t>
  </si>
  <si>
    <t>Ф.F2w разд.1 стр.224 : [{стл.23}=0]</t>
  </si>
  <si>
    <t>Ф.F2w разд.1 стр.224 : [{стл.24}=0]</t>
  </si>
  <si>
    <t>Ф.F2w разд.1 стр.224 : [{стл.25}=0]</t>
  </si>
  <si>
    <t>Ф.F2w разд.1 стр.224 : [{стл.26}=0]</t>
  </si>
  <si>
    <t>172621</t>
  </si>
  <si>
    <t>Ф.F2w разд.1 стр.151 : [{стл.17}=0]</t>
  </si>
  <si>
    <t>Ф.F2w разд.1 стр.151 : [{стл.18}=0]</t>
  </si>
  <si>
    <t>Ф.F2w разд.1 стр.151 : [{стл.19}=0]</t>
  </si>
  <si>
    <t>Ф.F2w разд.1 стр.151 : [{стл.20}=0]</t>
  </si>
  <si>
    <t>Ф.F2w разд.1 стр.151 : [{стл.21}=0]</t>
  </si>
  <si>
    <t>Ф.F2w разд.1 стр.151 : [{стл.22}=0]</t>
  </si>
  <si>
    <t>Ф.F2w разд.1 стр.151 : [{стл.23}=0]</t>
  </si>
  <si>
    <t>Ф.F2w разд.1 стр.151 : [{стл.24}=0]</t>
  </si>
  <si>
    <t>Ф.F2w разд.1 стр.151 : [{стл.25}=0]</t>
  </si>
  <si>
    <t>Ф.F2w разд.1 стр.151 : [{стл.26}=0]</t>
  </si>
  <si>
    <t>172622</t>
  </si>
  <si>
    <t>Ф.F2w разд.1 стр.24 : [{стл.17}=0]</t>
  </si>
  <si>
    <t>Ф.F2w разд.1 стр.24 : [{стл.18}=0]</t>
  </si>
  <si>
    <t>Ф.F2w разд.1 стр.24 : [{стл.19}=0]</t>
  </si>
  <si>
    <t>Ф.F2w разд.1 стр.24 : [{стл.20}=0]</t>
  </si>
  <si>
    <t>Ф.F2w разд.1 стр.24 : [{стл.21}=0]</t>
  </si>
  <si>
    <t>Ф.F2w разд.1 стр.24 : [{стл.22}=0]</t>
  </si>
  <si>
    <t>Ф.F2w разд.1 стр.24 : [{стл.23}=0]</t>
  </si>
  <si>
    <t>Ф.F2w разд.1 стр.24 : [{стл.24}=0]</t>
  </si>
  <si>
    <t>Ф.F2w разд.1 стр.24 : [{стл.25}=0]</t>
  </si>
  <si>
    <t>Ф.F2w разд.1 стр.24 : [{стл.26}=0]</t>
  </si>
  <si>
    <t>172623</t>
  </si>
  <si>
    <t>Ф.F2w разд.1 стр.92 : [{стл.17}=0]</t>
  </si>
  <si>
    <t>172624</t>
  </si>
  <si>
    <t>Ф.F2w разд.1 стр.215 : [{стл.18}=0]</t>
  </si>
  <si>
    <t>Ф.F2w разд.1 стр.215 : [{стл.19}=0]</t>
  </si>
  <si>
    <t>Ф.F2w разд.1 стр.215 : [{стл.20}=0]</t>
  </si>
  <si>
    <t>Ф.F2w разд.1 стр.215 : [{стл.21}=0]</t>
  </si>
  <si>
    <t>Ф.F2w разд.1 стр.215 : [{стл.22}=0]</t>
  </si>
  <si>
    <t>Ф.F2w разд.1 стр.215 : [{стл.23}=0]</t>
  </si>
  <si>
    <t>Ф.F2w разд.1 стр.215 : [{стл.24}=0]</t>
  </si>
  <si>
    <t>Ф.F2w разд.1 стр.215 : [{стл.25}=0]</t>
  </si>
  <si>
    <t>Ф.F2w разд.1 стр.215 : [{стл.26}=0]</t>
  </si>
  <si>
    <t>172625</t>
  </si>
  <si>
    <t>Ф.F2w разд.1 стр.30 : [{стл.21}=0]</t>
  </si>
  <si>
    <t>Ф.F2w разд.1 стр.30 : [{стл.22}=0]</t>
  </si>
  <si>
    <t>Ф.F2w разд.1 стр.30 : [{стл.23}=0]</t>
  </si>
  <si>
    <t>Ф.F2w разд.1 стр.30 : [{стл.24}=0]</t>
  </si>
  <si>
    <t>Ф.F2w разд.1 стр.30 : [{стл.25}=0]</t>
  </si>
  <si>
    <t>Ф.F2w разд.1 стр.30 : [{стл.26}=0]</t>
  </si>
  <si>
    <t>172626</t>
  </si>
  <si>
    <t>Ф.F2w разд.1 стр.147 : [{стл.20}=0]</t>
  </si>
  <si>
    <t>Ф.F2w разд.1 стр.147 : [{стл.21}=0]</t>
  </si>
  <si>
    <t>Ф.F2w разд.1 стр.147 : [{стл.22}=0]</t>
  </si>
  <si>
    <t>Ф.F2w разд.1 стр.147 : [{стл.23}=0]</t>
  </si>
  <si>
    <t>Ф.F2w разд.1 стр.147 : [{стл.24}=0]</t>
  </si>
  <si>
    <t>Ф.F2w разд.1 стр.147 : [{стл.25}=0]</t>
  </si>
  <si>
    <t>Ф.F2w разд.1 стр.147 : [{стл.26}=0]</t>
  </si>
  <si>
    <t>172627</t>
  </si>
  <si>
    <t>Ф.F2w разд.1 стр.214 : [{стл.21}=0]</t>
  </si>
  <si>
    <t>172628</t>
  </si>
  <si>
    <t>Ф.F2w разд.1 стр.240 : [{стл.18}=0]</t>
  </si>
  <si>
    <t>Ф.F2w разд.1 стр.240 : [{стл.19}=0]</t>
  </si>
  <si>
    <t>Ф.F2w разд.1 стр.240 : [{стл.20}=0]</t>
  </si>
  <si>
    <t>Ф.F2w разд.1 стр.240 : [{стл.21}=0]</t>
  </si>
  <si>
    <t>Ф.F2w разд.1 стр.240 : [{стл.22}=0]</t>
  </si>
  <si>
    <t>Ф.F2w разд.1 стр.240 : [{стл.23}=0]</t>
  </si>
  <si>
    <t>Ф.F2w разд.1 стр.240 : [{стл.24}=0]</t>
  </si>
  <si>
    <t>Ф.F2w разд.1 стр.240 : [{стл.25}=0]</t>
  </si>
  <si>
    <t>Ф.F2w разд.1 стр.240 : [{стл.26}=0]</t>
  </si>
  <si>
    <t>172629</t>
  </si>
  <si>
    <t>Ф.F2w разд.1 стр.130 : [{стл.17}=0]</t>
  </si>
  <si>
    <t>Ф.F2w разд.1 стр.130 : [{стл.18}=0]</t>
  </si>
  <si>
    <t>Ф.F2w разд.1 стр.130 : [{стл.19}=0]</t>
  </si>
  <si>
    <t>Ф.F2w разд.1 стр.130 : [{стл.20}=0]</t>
  </si>
  <si>
    <t>Ф.F2w разд.1 стр.130 : [{стл.21}=0]</t>
  </si>
  <si>
    <t>Ф.F2w разд.1 стр.130 : [{стл.22}=0]</t>
  </si>
  <si>
    <t>Ф.F2w разд.1 стр.130 : [{стл.23}=0]</t>
  </si>
  <si>
    <t>Ф.F2w разд.1 стр.130 : [{стл.24}=0]</t>
  </si>
  <si>
    <t>Ф.F2w разд.1 стр.130 : [{стл.25}=0]</t>
  </si>
  <si>
    <t>Ф.F2w разд.1 стр.130 : [{стл.26}=0]</t>
  </si>
  <si>
    <t>172630</t>
  </si>
  <si>
    <t>Ф.F2w разд.1 стр.31 : [{стл.21}=0]</t>
  </si>
  <si>
    <t>Ф.F2w разд.1 стр.31 : [{стл.22}=0]</t>
  </si>
  <si>
    <t>Ф.F2w разд.1 стр.31 : [{стл.23}=0]</t>
  </si>
  <si>
    <t>Ф.F2w разд.1 стр.31 : [{стл.24}=0]</t>
  </si>
  <si>
    <t>Ф.F2w разд.1 стр.31 : [{стл.25}=0]</t>
  </si>
  <si>
    <t>Ф.F2w разд.1 стр.31 : [{стл.26}=0]</t>
  </si>
  <si>
    <t>172631</t>
  </si>
  <si>
    <t>Ф.F2w разд.1 стр.195 : [{стл.18}=0]</t>
  </si>
  <si>
    <t>Ф.F2w разд.1 стр.195 : [{стл.19}=0]</t>
  </si>
  <si>
    <t>Ф.F2w разд.1 стр.195 : [{стл.20}=0]</t>
  </si>
  <si>
    <t>Ф.F2w разд.1 стр.195 : [{стл.21}=0]</t>
  </si>
  <si>
    <t>Ф.F2w разд.1 стр.195 : [{стл.22}=0]</t>
  </si>
  <si>
    <t>Ф.F2w разд.1 стр.195 : [{стл.23}=0]</t>
  </si>
  <si>
    <t>Ф.F2w разд.1 стр.195 : [{стл.24}=0]</t>
  </si>
  <si>
    <t>Ф.F2w разд.1 стр.195 : [{стл.25}=0]</t>
  </si>
  <si>
    <t>Ф.F2w разд.1 стр.195 : [{стл.26}=0]</t>
  </si>
  <si>
    <t>172632</t>
  </si>
  <si>
    <t>Ф.F2w разд.1 стр.45 : [{стл.20}=0]</t>
  </si>
  <si>
    <t>Ф.F2w разд.1 стр.45 : [{стл.21}=0]</t>
  </si>
  <si>
    <t>Ф.F2w разд.1 стр.45 : [{стл.22}=0]</t>
  </si>
  <si>
    <t>Ф.F2w разд.1 стр.45 : [{стл.23}=0]</t>
  </si>
  <si>
    <t>Ф.F2w разд.1 стр.45 : [{стл.24}=0]</t>
  </si>
  <si>
    <t>Ф.F2w разд.1 стр.45 : [{стл.25}=0]</t>
  </si>
  <si>
    <t>Ф.F2w разд.1 стр.45 : [{стл.26}=0]</t>
  </si>
  <si>
    <t>172633</t>
  </si>
  <si>
    <t>Ф.F2w разд.1 стр.230 : [{стл.18}=0]</t>
  </si>
  <si>
    <t>Ф.F2w разд.1 стр.230 : [{стл.19}=0]</t>
  </si>
  <si>
    <t>Ф.F2w разд.1 стр.230 : [{стл.20}=0]</t>
  </si>
  <si>
    <t>172634</t>
  </si>
  <si>
    <t>Ф.F2w разд.1 стр.91 : [{стл.21}=0]</t>
  </si>
  <si>
    <t>Ф.F2w разд.1 стр.91 : [{стл.22}=0]</t>
  </si>
  <si>
    <t>172635</t>
  </si>
  <si>
    <t>Ф.F2w разд.1 стр.81 : [{стл.21}=0]</t>
  </si>
  <si>
    <t>Ф.F2w разд.1 стр.81 : [{стл.22}=0]</t>
  </si>
  <si>
    <t>Ф.F2w разд.1 стр.81 : [{стл.23}=0]</t>
  </si>
  <si>
    <t>Ф.F2w разд.1 стр.81 : [{стл.24}=0]</t>
  </si>
  <si>
    <t>Ф.F2w разд.1 стр.81 : [{стл.25}=0]</t>
  </si>
  <si>
    <t>Ф.F2w разд.1 стр.81 : [{стл.26}=0]</t>
  </si>
  <si>
    <t>172636</t>
  </si>
  <si>
    <t>Ф.F2w разд.1 стр.183 : [{стл.17}=0]</t>
  </si>
  <si>
    <t>Ф.F2w разд.1 стр.183 : [{стл.18}=0]</t>
  </si>
  <si>
    <t>Ф.F2w разд.1 стр.183 : [{стл.19}=0]</t>
  </si>
  <si>
    <t>Ф.F2w разд.1 стр.183 : [{стл.20}=0]</t>
  </si>
  <si>
    <t>Ф.F2w разд.1 стр.183 : [{стл.21}=0]</t>
  </si>
  <si>
    <t>Ф.F2w разд.1 стр.183 : [{стл.22}=0]</t>
  </si>
  <si>
    <t>Ф.F2w разд.1 стр.183 : [{стл.23}=0]</t>
  </si>
  <si>
    <t>Ф.F2w разд.1 стр.183 : [{стл.24}=0]</t>
  </si>
  <si>
    <t>Ф.F2w разд.1 стр.183 : [{стл.25}=0]</t>
  </si>
  <si>
    <t>Ф.F2w разд.1 стр.183 : [{стл.26}=0]</t>
  </si>
  <si>
    <t>172637</t>
  </si>
  <si>
    <t>Ф.F2w разд.1 стр.104 : [{стл.17}=0]</t>
  </si>
  <si>
    <t>172638</t>
  </si>
  <si>
    <t>Ф.F2w разд.1 стр.39 : [{стл.18}=0]</t>
  </si>
  <si>
    <t>Ф.F2w разд.1 стр.39 : [{стл.19}=0]</t>
  </si>
  <si>
    <t>Ф.F2w разд.1 стр.39 : [{стл.20}=0]</t>
  </si>
  <si>
    <t>Ф.F2w разд.1 стр.39 : [{стл.21}=0]</t>
  </si>
  <si>
    <t>172639</t>
  </si>
  <si>
    <t>Ф.F2w разд.1 стр.224 : [{стл.18}=0]</t>
  </si>
  <si>
    <t>Ф.F2w разд.1 стр.224 : [{стл.19}=0]</t>
  </si>
  <si>
    <t>Ф.F2w разд.1 стр.224 : [{стл.20}=0]</t>
  </si>
  <si>
    <t>172640</t>
  </si>
  <si>
    <t>Ф.F2w разд.1 стр.154 : [{стл.17}=0]</t>
  </si>
  <si>
    <t>Ф.F2w разд.1 стр.154 : [{стл.18}=0]</t>
  </si>
  <si>
    <t>Ф.F2w разд.1 стр.154 : [{стл.19}=0]</t>
  </si>
  <si>
    <t>Ф.F2w разд.1 стр.154 : [{стл.20}=0]</t>
  </si>
  <si>
    <t>Ф.F2w разд.1 стр.154 : [{стл.21}=0]</t>
  </si>
  <si>
    <t>Ф.F2w разд.1 стр.154 : [{стл.22}=0]</t>
  </si>
  <si>
    <t>Ф.F2w разд.1 стр.154 : [{стл.23}=0]</t>
  </si>
  <si>
    <t>Ф.F2w разд.1 стр.154 : [{стл.24}=0]</t>
  </si>
  <si>
    <t>Ф.F2w разд.1 стр.154 : [{стл.25}=0]</t>
  </si>
  <si>
    <t>Ф.F2w разд.1 стр.154 : [{стл.26}=0]</t>
  </si>
  <si>
    <t>172641</t>
  </si>
  <si>
    <t>Ф.F2w разд.1 стр.55 : [{стл.17}=0]</t>
  </si>
  <si>
    <t>Ф.F2w разд.1 стр.55 : [{стл.18}=0]</t>
  </si>
  <si>
    <t>Ф.F2w разд.1 стр.55 : [{стл.19}=0]</t>
  </si>
  <si>
    <t>Ф.F2w разд.1 стр.55 : [{стл.20}=0]</t>
  </si>
  <si>
    <t>Ф.F2w разд.1 стр.55 : [{стл.21}=0]</t>
  </si>
  <si>
    <t>Ф.F2w разд.1 стр.55 : [{стл.22}=0]</t>
  </si>
  <si>
    <t>Ф.F2w разд.1 стр.55 : [{стл.23}=0]</t>
  </si>
  <si>
    <t>Ф.F2w разд.1 стр.55 : [{стл.24}=0]</t>
  </si>
  <si>
    <t>Ф.F2w разд.1 стр.55 : [{стл.25}=0]</t>
  </si>
  <si>
    <t>Ф.F2w разд.1 стр.55 : [{стл.26}=0]</t>
  </si>
  <si>
    <t>172642</t>
  </si>
  <si>
    <t>Ф.F2w разд.1 стр.28 : [{стл.17}=0]</t>
  </si>
  <si>
    <t>Ф.F2w разд.1 стр.28 : [{стл.18}=0]</t>
  </si>
  <si>
    <t>Ф.F2w разд.1 стр.28 : [{стл.19}=0]</t>
  </si>
  <si>
    <t>Ф.F2w разд.1 стр.28 : [{стл.20}=0]</t>
  </si>
  <si>
    <t>Ф.F2w разд.1 стр.28 : [{стл.21}=0]</t>
  </si>
  <si>
    <t>Ф.F2w разд.1 стр.28 : [{стл.22}=0]</t>
  </si>
  <si>
    <t>Ф.F2w разд.1 стр.28 : [{стл.23}=0]</t>
  </si>
  <si>
    <t>Ф.F2w разд.1 стр.28 : [{стл.24}=0]</t>
  </si>
  <si>
    <t>Ф.F2w разд.1 стр.28 : [{стл.25}=0]</t>
  </si>
  <si>
    <t>Ф.F2w разд.1 стр.28 : [{стл.26}=0]</t>
  </si>
  <si>
    <t>172643</t>
  </si>
  <si>
    <t>Ф.F2w разд.1 стр.197 : [{стл.20}=0]</t>
  </si>
  <si>
    <t>Ф.F2w разд.1 стр.197 : [{стл.21}=0]</t>
  </si>
  <si>
    <t>Ф.F2w разд.1 стр.197 : [{стл.22}=0]</t>
  </si>
  <si>
    <t>Ф.F2w разд.1 стр.197 : [{стл.23}=0]</t>
  </si>
  <si>
    <t>Ф.F2w разд.1 стр.197 : [{стл.24}=0]</t>
  </si>
  <si>
    <t>Ф.F2w разд.1 стр.197 : [{стл.25}=0]</t>
  </si>
  <si>
    <t>Ф.F2w разд.1 стр.197 : [{стл.26}=0]</t>
  </si>
  <si>
    <t>172644</t>
  </si>
  <si>
    <t>Ф.F2w разд.1 стр.40 : [{стл.21}=0]</t>
  </si>
  <si>
    <t>Ф.F2w разд.1 стр.40 : [{стл.22}=0]</t>
  </si>
  <si>
    <t>172645</t>
  </si>
  <si>
    <t>Ф.F2w разд.1 стр.68 : [{стл.21}=0]</t>
  </si>
  <si>
    <t>Ф.F2w разд.1 стр.68 : [{стл.22}=0]</t>
  </si>
  <si>
    <t>Ф.F2w разд.1 стр.68 : [{стл.23}=0]</t>
  </si>
  <si>
    <t>Ф.F2w разд.1 стр.68 : [{стл.24}=0]</t>
  </si>
  <si>
    <t>Ф.F2w разд.1 стр.68 : [{стл.25}=0]</t>
  </si>
  <si>
    <t>Ф.F2w разд.1 стр.68 : [{стл.26}=0]</t>
  </si>
  <si>
    <t>172646</t>
  </si>
  <si>
    <t>Ф.F2w разд.1 стр.113 : [{стл.21}=0]</t>
  </si>
  <si>
    <t>Ф.F2w разд.1 стр.113 : [{стл.22}=0]</t>
  </si>
  <si>
    <t>Ф.F2w разд.1 стр.113 : [{стл.23}=0]</t>
  </si>
  <si>
    <t>Ф.F2w разд.1 стр.113 : [{стл.24}=0]</t>
  </si>
  <si>
    <t>Ф.F2w разд.1 стр.113 : [{стл.25}=0]</t>
  </si>
  <si>
    <t>Ф.F2w разд.1 стр.113 : [{стл.26}=0]</t>
  </si>
  <si>
    <t>172647</t>
  </si>
  <si>
    <t>Ф.F2w разд.1 стр.101 : [{стл.17}=0]</t>
  </si>
  <si>
    <t>172648</t>
  </si>
  <si>
    <t>Ф.F2w разд.1 стр.106 : [{стл.19}=0]</t>
  </si>
  <si>
    <t>Ф.F2w разд.1 стр.106 : [{стл.20}=0]</t>
  </si>
  <si>
    <t>Ф.F2w разд.1 стр.106 : [{стл.21}=0]</t>
  </si>
  <si>
    <t>Ф.F2w разд.1 стр.106 : [{стл.22}=0]</t>
  </si>
  <si>
    <t>Ф.F2w разд.1 стр.106 : [{стл.23}=0]</t>
  </si>
  <si>
    <t>Ф.F2w разд.1 стр.106 : [{стл.24}=0]</t>
  </si>
  <si>
    <t>Ф.F2w разд.1 стр.106 : [{стл.25}=0]</t>
  </si>
  <si>
    <t>172649</t>
  </si>
  <si>
    <t>Ф.F2w разд.1 стр.92 : [{стл.19}=0]</t>
  </si>
  <si>
    <t>Ф.F2w разд.1 стр.92 : [{стл.20}=0]</t>
  </si>
  <si>
    <t>Ф.F2w разд.1 стр.92 : [{стл.21}=0]</t>
  </si>
  <si>
    <t>Ф.F2w разд.1 стр.92 : [{стл.22}=0]</t>
  </si>
  <si>
    <t>Ф.F2w разд.1 стр.92 : [{стл.23}=0]</t>
  </si>
  <si>
    <t>Ф.F2w разд.1 стр.92 : [{стл.24}=0]</t>
  </si>
  <si>
    <t>Ф.F2w разд.1 стр.92 : [{стл.25}=0]</t>
  </si>
  <si>
    <t>Ф.F2w разд.1 стр.92 : [{стл.26}=0]</t>
  </si>
  <si>
    <t>172650</t>
  </si>
  <si>
    <t>Ф.F2w разд.1 стр.150 : [{стл.21}=0]</t>
  </si>
  <si>
    <t>Ф.F2w разд.1 стр.150 : [{стл.22}=0]</t>
  </si>
  <si>
    <t>Ф.F2w разд.1 стр.150 : [{стл.23}=0]</t>
  </si>
  <si>
    <t>Ф.F2w разд.1 стр.150 : [{стл.24}=0]</t>
  </si>
  <si>
    <t>Ф.F2w разд.1 стр.150 : [{стл.25}=0]</t>
  </si>
  <si>
    <t>172651</t>
  </si>
  <si>
    <t>Ф.F2w разд.1 стр.233 : [{стл.17}=0]</t>
  </si>
  <si>
    <t>Ф.F2w разд.1 стр.233 : [{стл.18}=0]</t>
  </si>
  <si>
    <t>Ф.F2w разд.1 стр.233 : [{стл.19}=0]</t>
  </si>
  <si>
    <t>Ф.F2w разд.1 стр.233 : [{стл.20}=0]</t>
  </si>
  <si>
    <t>Ф.F2w разд.1 стр.233 : [{стл.21}=0]</t>
  </si>
  <si>
    <t>Ф.F2w разд.1 стр.233 : [{стл.22}=0]</t>
  </si>
  <si>
    <t>Ф.F2w разд.1 стр.233 : [{стл.23}=0]</t>
  </si>
  <si>
    <t>Ф.F2w разд.1 стр.233 : [{стл.24}=0]</t>
  </si>
  <si>
    <t>Ф.F2w разд.1 стр.233 : [{стл.25}=0]</t>
  </si>
  <si>
    <t>Ф.F2w разд.1 стр.233 : [{стл.26}=0]</t>
  </si>
  <si>
    <t>172652</t>
  </si>
  <si>
    <t>Ф.F2w разд.1 стр.76 : [{стл.21}=0]</t>
  </si>
  <si>
    <t>Ф.F2w разд.1 стр.76 : [{стл.22}=0]</t>
  </si>
  <si>
    <t>Ф.F2w разд.1 стр.76 : [{стл.23}=0]</t>
  </si>
  <si>
    <t>Ф.F2w разд.1 стр.76 : [{стл.24}=0]</t>
  </si>
  <si>
    <t>Ф.F2w разд.1 стр.76 : [{стл.25}=0]</t>
  </si>
  <si>
    <t>Ф.F2w разд.1 стр.76 : [{стл.26}=0]</t>
  </si>
  <si>
    <t>172653</t>
  </si>
  <si>
    <t>Ф.F2w разд.1 стр.15 : [{стл.17}=0]</t>
  </si>
  <si>
    <t>Ф.F2w разд.1 стр.15 : [{стл.18}=0]</t>
  </si>
  <si>
    <t>Ф.F2w разд.1 стр.15 : [{стл.19}=0]</t>
  </si>
  <si>
    <t>Ф.F2w разд.1 стр.15 : [{стл.20}=0]</t>
  </si>
  <si>
    <t>Ф.F2w разд.1 стр.15 : [{стл.21}=0]</t>
  </si>
  <si>
    <t>Ф.F2w разд.1 стр.15 : [{стл.22}=0]</t>
  </si>
  <si>
    <t>Ф.F2w разд.1 стр.15 : [{стл.23}=0]</t>
  </si>
  <si>
    <t>Ф.F2w разд.1 стр.15 : [{стл.24}=0]</t>
  </si>
  <si>
    <t>Ф.F2w разд.1 стр.15 : [{стл.25}=0]</t>
  </si>
  <si>
    <t>Ф.F2w разд.1 стр.15 : [{стл.26}=0]</t>
  </si>
  <si>
    <t>172654</t>
  </si>
  <si>
    <t>Ф.F2w разд.1 стр.34 : [{стл.17}=0]</t>
  </si>
  <si>
    <t>Ф.F2w разд.1 стр.34 : [{стл.18}=0]</t>
  </si>
  <si>
    <t>Ф.F2w разд.1 стр.34 : [{стл.19}=0]</t>
  </si>
  <si>
    <t>Ф.F2w разд.1 стр.34 : [{стл.20}=0]</t>
  </si>
  <si>
    <t>Ф.F2w разд.1 стр.34 : [{стл.21}=0]</t>
  </si>
  <si>
    <t>Ф.F2w разд.1 стр.34 : [{стл.22}=0]</t>
  </si>
  <si>
    <t>Ф.F2w разд.1 стр.34 : [{стл.23}=0]</t>
  </si>
  <si>
    <t>Ф.F2w разд.1 стр.34 : [{стл.24}=0]</t>
  </si>
  <si>
    <t>Ф.F2w разд.1 стр.34 : [{стл.25}=0]</t>
  </si>
  <si>
    <t>Ф.F2w разд.1 стр.34 : [{стл.26}=0]</t>
  </si>
  <si>
    <t>172655</t>
  </si>
  <si>
    <t>Ф.F2w разд.1 стр.77 : [{стл.21}=0]</t>
  </si>
  <si>
    <t>Ф.F2w разд.1 стр.77 : [{стл.22}=0]</t>
  </si>
  <si>
    <t>Ф.F2w разд.1 стр.77 : [{стл.23}=0]</t>
  </si>
  <si>
    <t>172656</t>
  </si>
  <si>
    <t>Ф.F2w разд.1 стр.149 : [{стл.20}=0]</t>
  </si>
  <si>
    <t>Ф.F2w разд.1 стр.149 : [{стл.21}=0]</t>
  </si>
  <si>
    <t>Ф.F2w разд.1 стр.149 : [{стл.22}=0]</t>
  </si>
  <si>
    <t>Ф.F2w разд.1 стр.149 : [{стл.23}=0]</t>
  </si>
  <si>
    <t>Ф.F2w разд.1 стр.149 : [{стл.24}=0]</t>
  </si>
  <si>
    <t>Ф.F2w разд.1 стр.149 : [{стл.25}=0]</t>
  </si>
  <si>
    <t>Ф.F2w разд.1 стр.149 : [{стл.26}=0]</t>
  </si>
  <si>
    <t>172657</t>
  </si>
  <si>
    <t>Ф.F2w разд.1 стр.193 : [{стл.17}=0]</t>
  </si>
  <si>
    <t>Ф.F2w разд.1 стр.193 : [{стл.18}=0]</t>
  </si>
  <si>
    <t>Ф.F2w разд.1 стр.193 : [{стл.19}=0]</t>
  </si>
  <si>
    <t>Ф.F2w разд.1 стр.193 : [{стл.20}=0]</t>
  </si>
  <si>
    <t>Ф.F2w разд.1 стр.193 : [{стл.21}=0]</t>
  </si>
  <si>
    <t>Ф.F2w разд.1 стр.193 : [{стл.22}=0]</t>
  </si>
  <si>
    <t>Ф.F2w разд.1 стр.193 : [{стл.23}=0]</t>
  </si>
  <si>
    <t>Ф.F2w разд.1 стр.193 : [{стл.24}=0]</t>
  </si>
  <si>
    <t>Ф.F2w разд.1 стр.193 : [{стл.25}=0]</t>
  </si>
  <si>
    <t>Ф.F2w разд.1 стр.193 : [{стл.26}=0]</t>
  </si>
  <si>
    <t>172658</t>
  </si>
  <si>
    <t>Ф.F2w разд.1 стр.212 : [{стл.17}=0]</t>
  </si>
  <si>
    <t>Ф.F2w разд.1 стр.212 : [{стл.18}=0]</t>
  </si>
  <si>
    <t>Ф.F2w разд.1 стр.212 : [{стл.19}=0]</t>
  </si>
  <si>
    <t>Ф.F2w разд.1 стр.212 : [{стл.20}=0]</t>
  </si>
  <si>
    <t>Ф.F2w разд.1 стр.212 : [{стл.21}=0]</t>
  </si>
  <si>
    <t>Ф.F2w разд.1 стр.212 : [{стл.22}=0]</t>
  </si>
  <si>
    <t>Ф.F2w разд.1 стр.212 : [{стл.23}=0]</t>
  </si>
  <si>
    <t>Ф.F2w разд.1 стр.212 : [{стл.24}=0]</t>
  </si>
  <si>
    <t>Ф.F2w разд.1 стр.212 : [{стл.25}=0]</t>
  </si>
  <si>
    <t>Ф.F2w разд.1 стр.212 : [{стл.26}=0]</t>
  </si>
  <si>
    <t>172659</t>
  </si>
  <si>
    <t>Ф.F2w разд.1 стр.58 : [{стл.21}=0]</t>
  </si>
  <si>
    <t>Ф.F2w разд.1 стр.58 : [{стл.22}=0]</t>
  </si>
  <si>
    <t>Ф.F2w разд.1 стр.58 : [{стл.23}=0]</t>
  </si>
  <si>
    <t>Ф.F2w разд.1 стр.58 : [{стл.24}=0]</t>
  </si>
  <si>
    <t>Ф.F2w разд.1 стр.58 : [{стл.25}=0]</t>
  </si>
  <si>
    <t>Ф.F2w разд.1 стр.58 : [{стл.26}=0]</t>
  </si>
  <si>
    <t>172660</t>
  </si>
  <si>
    <t>Ф.F2w разд.1 стр.36 : [{стл.18}=0]</t>
  </si>
  <si>
    <t>Ф.F2w разд.1 стр.36 : [{стл.19}=0]</t>
  </si>
  <si>
    <t>172661</t>
  </si>
  <si>
    <t>Ф.F2w разд.1 стр.48 : [{стл.17}=0]</t>
  </si>
  <si>
    <t>Ф.F2w разд.1 стр.48 : [{стл.18}=0]</t>
  </si>
  <si>
    <t>Ф.F2w разд.1 стр.48 : [{стл.19}=0]</t>
  </si>
  <si>
    <t>Ф.F2w разд.1 стр.48 : [{стл.20}=0]</t>
  </si>
  <si>
    <t>Ф.F2w разд.1 стр.48 : [{стл.21}=0]</t>
  </si>
  <si>
    <t>Ф.F2w разд.1 стр.48 : [{стл.22}=0]</t>
  </si>
  <si>
    <t>Ф.F2w разд.1 стр.48 : [{стл.23}=0]</t>
  </si>
  <si>
    <t>Ф.F2w разд.1 стр.48 : [{стл.24}=0]</t>
  </si>
  <si>
    <t>Ф.F2w разд.1 стр.48 : [{стл.25}=0]</t>
  </si>
  <si>
    <t>Ф.F2w разд.1 стр.48 : [{стл.26}=0]</t>
  </si>
  <si>
    <t>172662</t>
  </si>
  <si>
    <t>Ф.F2w разд.1 стр.194 : [{стл.18}=0]</t>
  </si>
  <si>
    <t>Ф.F2w разд.1 стр.194 : [{стл.19}=0]</t>
  </si>
  <si>
    <t>Ф.F2w разд.1 стр.194 : [{стл.20}=0]</t>
  </si>
  <si>
    <t>Ф.F2w разд.1 стр.194 : [{стл.21}=0]</t>
  </si>
  <si>
    <t>172663</t>
  </si>
  <si>
    <t>Ф.F2w разд.1 стр.89 : [{стл.17}=0]</t>
  </si>
  <si>
    <t>172664</t>
  </si>
  <si>
    <t>Ф.F2w разд.1 стр.102 : [{стл.19}=0]</t>
  </si>
  <si>
    <t>Ф.F2w разд.1 стр.102 : [{стл.20}=0]</t>
  </si>
  <si>
    <t>Ф.F2w разд.1 стр.102 : [{стл.21}=0]</t>
  </si>
  <si>
    <t>Ф.F2w разд.1 стр.102 : [{стл.22}=0]</t>
  </si>
  <si>
    <t>Ф.F2w разд.1 стр.102 : [{стл.23}=0]</t>
  </si>
  <si>
    <t>Ф.F2w разд.1 стр.102 : [{стл.24}=0]</t>
  </si>
  <si>
    <t>Ф.F2w разд.1 стр.102 : [{стл.25}=0]</t>
  </si>
  <si>
    <t>Ф.F2w разд.1 стр.102 : [{стл.26}=0]</t>
  </si>
  <si>
    <t>172665</t>
  </si>
  <si>
    <t>Ф.F2w разд.1 стр.238 : [{стл.19}=0]</t>
  </si>
  <si>
    <t>Ф.F2w разд.1 стр.238 : [{стл.20}=0]</t>
  </si>
  <si>
    <t>Ф.F2w разд.1 стр.238 : [{стл.21}=0]</t>
  </si>
  <si>
    <t>Ф.F2w разд.1 стр.238 : [{стл.22}=0]</t>
  </si>
  <si>
    <t>172666</t>
  </si>
  <si>
    <t>Ф.F2w разд.1 стр.84 : [{стл.20}=0]</t>
  </si>
  <si>
    <t>Ф.F2w разд.1 стр.84 : [{стл.21}=0]</t>
  </si>
  <si>
    <t>Ф.F2w разд.1 стр.84 : [{стл.22}=0]</t>
  </si>
  <si>
    <t>Ф.F2w разд.1 стр.84 : [{стл.23}=0]</t>
  </si>
  <si>
    <t>Ф.F2w разд.1 стр.84 : [{стл.24}=0]</t>
  </si>
  <si>
    <t>Ф.F2w разд.1 стр.84 : [{стл.25}=0]</t>
  </si>
  <si>
    <t>Ф.F2w разд.1 стр.84 : [{стл.26}=0]</t>
  </si>
  <si>
    <t>172667</t>
  </si>
  <si>
    <t>Ф.F2w разд.1 стр.201 : [{стл.20}=0]</t>
  </si>
  <si>
    <t>Ф.F2w разд.1 стр.201 : [{стл.21}=0]</t>
  </si>
  <si>
    <t>Ф.F2w разд.1 стр.201 : [{стл.22}=0]</t>
  </si>
  <si>
    <t>Ф.F2w разд.1 стр.201 : [{стл.23}=0]</t>
  </si>
  <si>
    <t>Ф.F2w разд.1 стр.201 : [{стл.24}=0]</t>
  </si>
  <si>
    <t>Ф.F2w разд.1 стр.201 : [{стл.25}=0]</t>
  </si>
  <si>
    <t>Ф.F2w разд.1 стр.201 : [{стл.26}=0]</t>
  </si>
  <si>
    <t>172668</t>
  </si>
  <si>
    <t>Ф.F2w разд.1 стр.127 : [{стл.17}=0]</t>
  </si>
  <si>
    <t>Ф.F2w разд.1 стр.127 : [{стл.18}=0]</t>
  </si>
  <si>
    <t>Ф.F2w разд.1 стр.127 : [{стл.19}=0]</t>
  </si>
  <si>
    <t>Ф.F2w разд.1 стр.127 : [{стл.20}=0]</t>
  </si>
  <si>
    <t>Ф.F2w разд.1 стр.127 : [{стл.21}=0]</t>
  </si>
  <si>
    <t>Ф.F2w разд.1 стр.127 : [{стл.22}=0]</t>
  </si>
  <si>
    <t>Ф.F2w разд.1 стр.127 : [{стл.23}=0]</t>
  </si>
  <si>
    <t>Ф.F2w разд.1 стр.127 : [{стл.24}=0]</t>
  </si>
  <si>
    <t>Ф.F2w разд.1 стр.127 : [{стл.25}=0]</t>
  </si>
  <si>
    <t>Ф.F2w разд.1 стр.127 : [{стл.26}=0]</t>
  </si>
  <si>
    <t>172669</t>
  </si>
  <si>
    <t>Ф.F2w разд.1 стр.17 : [{стл.17}=0]</t>
  </si>
  <si>
    <t>Ф.F2w разд.1 стр.17 : [{стл.18}=0]</t>
  </si>
  <si>
    <t>Ф.F2w разд.1 стр.17 : [{стл.19}=0]</t>
  </si>
  <si>
    <t>Ф.F2w разд.1 стр.17 : [{стл.20}=0]</t>
  </si>
  <si>
    <t>Ф.F2w разд.1 стр.17 : [{стл.21}=0]</t>
  </si>
  <si>
    <t>Ф.F2w разд.1 стр.17 : [{стл.22}=0]</t>
  </si>
  <si>
    <t>Ф.F2w разд.1 стр.17 : [{стл.23}=0]</t>
  </si>
  <si>
    <t>Ф.F2w разд.1 стр.17 : [{стл.24}=0]</t>
  </si>
  <si>
    <t>Ф.F2w разд.1 стр.17 : [{стл.25}=0]</t>
  </si>
  <si>
    <t>Ф.F2w разд.1 стр.17 : [{стл.26}=0]</t>
  </si>
  <si>
    <t>172670</t>
  </si>
  <si>
    <t>Ф.F2w разд.1 стр.124 : [{стл.17}=0]</t>
  </si>
  <si>
    <t>Ф.F2w разд.1 стр.124 : [{стл.18}=0]</t>
  </si>
  <si>
    <t>Ф.F2w разд.1 стр.124 : [{стл.19}=0]</t>
  </si>
  <si>
    <t>Ф.F2w разд.1 стр.124 : [{стл.20}=0]</t>
  </si>
  <si>
    <t>Ф.F2w разд.1 стр.124 : [{стл.21}=0]</t>
  </si>
  <si>
    <t>Ф.F2w разд.1 стр.124 : [{стл.22}=0]</t>
  </si>
  <si>
    <t>Ф.F2w разд.1 стр.124 : [{стл.23}=0]</t>
  </si>
  <si>
    <t>Ф.F2w разд.1 стр.124 : [{стл.24}=0]</t>
  </si>
  <si>
    <t>Ф.F2w разд.1 стр.124 : [{стл.25}=0]</t>
  </si>
  <si>
    <t>Ф.F2w разд.1 стр.124 : [{стл.26}=0]</t>
  </si>
  <si>
    <t>172671</t>
  </si>
  <si>
    <t>Ф.F2w разд.1 стр.161 : [{стл.20}=0]</t>
  </si>
  <si>
    <t>Ф.F2w разд.1 стр.161 : [{стл.21}=0]</t>
  </si>
  <si>
    <t>Ф.F2w разд.1 стр.161 : [{стл.22}=0]</t>
  </si>
  <si>
    <t>Ф.F2w разд.1 стр.161 : [{стл.23}=0]</t>
  </si>
  <si>
    <t>Ф.F2w разд.1 стр.161 : [{стл.24}=0]</t>
  </si>
  <si>
    <t>Ф.F2w разд.1 стр.161 : [{стл.25}=0]</t>
  </si>
  <si>
    <t>Ф.F2w разд.1 стр.161 : [{стл.26}=0]</t>
  </si>
  <si>
    <t>172672</t>
  </si>
  <si>
    <t>Ф.F2w разд.1 стр.163 : [{стл.20}=0]</t>
  </si>
  <si>
    <t>Ф.F2w разд.1 стр.163 : [{стл.21}=0]</t>
  </si>
  <si>
    <t>Ф.F2w разд.1 стр.163 : [{стл.22}=0]</t>
  </si>
  <si>
    <t>Ф.F2w разд.1 стр.163 : [{стл.23}=0]</t>
  </si>
  <si>
    <t>Ф.F2w разд.1 стр.163 : [{стл.24}=0]</t>
  </si>
  <si>
    <t>Ф.F2w разд.1 стр.163 : [{стл.25}=0]</t>
  </si>
  <si>
    <t>Ф.F2w разд.1 стр.163 : [{стл.26}=0]</t>
  </si>
  <si>
    <t>172673</t>
  </si>
  <si>
    <t>Ф.F2w разд.1 стр.44 : [{стл.25}=0]</t>
  </si>
  <si>
    <t>Ф.F2w разд.1 стр.44 : [{стл.26}=0]</t>
  </si>
  <si>
    <t>172674</t>
  </si>
  <si>
    <t>Ф.F2w разд.1 стр.11 : [{стл.17}=0]</t>
  </si>
  <si>
    <t>Ф.F2w разд.1 стр.11 : [{стл.18}=0]</t>
  </si>
  <si>
    <t>Ф.F2w разд.1 стр.11 : [{стл.19}=0]</t>
  </si>
  <si>
    <t>Ф.F2w разд.1 стр.11 : [{стл.20}=0]</t>
  </si>
  <si>
    <t>Ф.F2w разд.1 стр.11 : [{стл.21}=0]</t>
  </si>
  <si>
    <t>Ф.F2w разд.1 стр.11 : [{стл.22}=0]</t>
  </si>
  <si>
    <t>Ф.F2w разд.1 стр.11 : [{стл.23}=0]</t>
  </si>
  <si>
    <t>Ф.F2w разд.1 стр.11 : [{стл.24}=0]</t>
  </si>
  <si>
    <t>Ф.F2w разд.1 стр.11 : [{стл.25}=0]</t>
  </si>
  <si>
    <t>Ф.F2w разд.1 стр.11 : [{стл.26}=0]</t>
  </si>
  <si>
    <t>172675</t>
  </si>
  <si>
    <t>Ф.F2w разд.1 стр.78 : [{стл.21}=0]</t>
  </si>
  <si>
    <t>Ф.F2w разд.1 стр.78 : [{стл.22}=0]</t>
  </si>
  <si>
    <t>Ф.F2w разд.1 стр.78 : [{стл.23}=0]</t>
  </si>
  <si>
    <t>Ф.F2w разд.1 стр.78 : [{стл.24}=0]</t>
  </si>
  <si>
    <t>Ф.F2w разд.1 стр.78 : [{стл.25}=0]</t>
  </si>
  <si>
    <t>Ф.F2w разд.1 стр.78 : [{стл.26}=0]</t>
  </si>
  <si>
    <t>172676</t>
  </si>
  <si>
    <t>Ф.F2w разд.1 стр.251 : [{стл.19}=0]</t>
  </si>
  <si>
    <t>Ф.F2w разд.1 стр.251 : [{стл.20}=0]</t>
  </si>
  <si>
    <t>Ф.F2w разд.1 стр.251 : [{стл.21}=0]</t>
  </si>
  <si>
    <t>Ф.F2w разд.1 стр.251 : [{стл.22}=0]</t>
  </si>
  <si>
    <t>Ф.F2w разд.1 стр.251 : [{стл.23}=0]</t>
  </si>
  <si>
    <t>Ф.F2w разд.1 стр.251 : [{стл.24}=0]</t>
  </si>
  <si>
    <t>Ф.F2w разд.1 стр.251 : [{стл.25}=0]</t>
  </si>
  <si>
    <t>172677</t>
  </si>
  <si>
    <t>Ф.F2w разд.1 стр.91 : [{стл.18}=0]</t>
  </si>
  <si>
    <t>Ф.F2w разд.1 стр.91 : [{стл.19}=0]</t>
  </si>
  <si>
    <t>172678</t>
  </si>
  <si>
    <t>Ф.F2w разд.1 стр.148 : [{стл.17}=0]</t>
  </si>
  <si>
    <t>Ф.F2w разд.1 стр.148 : [{стл.18}=0]</t>
  </si>
  <si>
    <t>Ф.F2w разд.1 стр.148 : [{стл.19}=0]</t>
  </si>
  <si>
    <t>Ф.F2w разд.1 стр.148 : [{стл.20}=0]</t>
  </si>
  <si>
    <t>Ф.F2w разд.1 стр.148 : [{стл.21}=0]</t>
  </si>
  <si>
    <t>Ф.F2w разд.1 стр.148 : [{стл.22}=0]</t>
  </si>
  <si>
    <t>Ф.F2w разд.1 стр.148 : [{стл.23}=0]</t>
  </si>
  <si>
    <t>Ф.F2w разд.1 стр.148 : [{стл.24}=0]</t>
  </si>
  <si>
    <t>Ф.F2w разд.1 стр.148 : [{стл.25}=0]</t>
  </si>
  <si>
    <t>Ф.F2w разд.1 стр.148 : [{стл.26}=0]</t>
  </si>
  <si>
    <t>172679</t>
  </si>
  <si>
    <t>Ф.F2w разд.1 стр.33 : [{стл.25}=0]</t>
  </si>
  <si>
    <t>Ф.F2w разд.1 стр.33 : [{стл.26}=0]</t>
  </si>
  <si>
    <t>172680</t>
  </si>
  <si>
    <t>Ф.F2w разд.1 стр.232 : [{стл.18}=0]</t>
  </si>
  <si>
    <t>Ф.F2w разд.1 стр.232 : [{стл.19}=0]</t>
  </si>
  <si>
    <t>Ф.F2w разд.1 стр.232 : [{стл.20}=0]</t>
  </si>
  <si>
    <t>Ф.F2w разд.1 стр.232 : [{стл.21}=0]</t>
  </si>
  <si>
    <t>Ф.F2w разд.1 стр.232 : [{стл.22}=0]</t>
  </si>
  <si>
    <t>Ф.F2w разд.1 стр.232 : [{стл.23}=0]</t>
  </si>
  <si>
    <t>Ф.F2w разд.1 стр.232 : [{стл.24}=0]</t>
  </si>
  <si>
    <t>Ф.F2w разд.1 стр.232 : [{стл.25}=0]</t>
  </si>
  <si>
    <t>Ф.F2w разд.1 стр.232 : [{стл.26}=0]</t>
  </si>
  <si>
    <t>172681</t>
  </si>
  <si>
    <t>Ф.F2w разд.1 стр.50 : [{стл.17}=0]</t>
  </si>
  <si>
    <t>Ф.F2w разд.1 стр.50 : [{стл.18}=0]</t>
  </si>
  <si>
    <t>Ф.F2w разд.1 стр.50 : [{стл.19}=0]</t>
  </si>
  <si>
    <t>Ф.F2w разд.1 стр.50 : [{стл.20}=0]</t>
  </si>
  <si>
    <t>Ф.F2w разд.1 стр.50 : [{стл.21}=0]</t>
  </si>
  <si>
    <t>Ф.F2w разд.1 стр.50 : [{стл.22}=0]</t>
  </si>
  <si>
    <t>Ф.F2w разд.1 стр.50 : [{стл.23}=0]</t>
  </si>
  <si>
    <t>Ф.F2w разд.1 стр.50 : [{стл.24}=0]</t>
  </si>
  <si>
    <t>Ф.F2w разд.1 стр.50 : [{стл.25}=0]</t>
  </si>
  <si>
    <t>Ф.F2w разд.1 стр.50 : [{стл.26}=0]</t>
  </si>
  <si>
    <t>172682</t>
  </si>
  <si>
    <t>Ф.F2w разд.1 стр.89 : [{стл.19}=0]</t>
  </si>
  <si>
    <t>Ф.F2w разд.1 стр.89 : [{стл.20}=0]</t>
  </si>
  <si>
    <t>Ф.F2w разд.1 стр.89 : [{стл.21}=0]</t>
  </si>
  <si>
    <t>Ф.F2w разд.1 стр.89 : [{стл.22}=0]</t>
  </si>
  <si>
    <t>Ф.F2w разд.1 стр.89 : [{стл.23}=0]</t>
  </si>
  <si>
    <t>Ф.F2w разд.1 стр.89 : [{стл.24}=0]</t>
  </si>
  <si>
    <t>Ф.F2w разд.1 стр.89 : [{стл.25}=0]</t>
  </si>
  <si>
    <t>Ф.F2w разд.1 стр.89 : [{стл.26}=0]</t>
  </si>
  <si>
    <t>172683</t>
  </si>
  <si>
    <t>Ф.F2w разд.1 стр.42 : [{стл.21}=0]</t>
  </si>
  <si>
    <t>Ф.F2w разд.1 стр.42 : [{стл.22}=0]</t>
  </si>
  <si>
    <t>Ф.F2w разд.1 стр.42 : [{стл.23}=0]</t>
  </si>
  <si>
    <t>Ф.F2w разд.1 стр.42 : [{стл.24}=0]</t>
  </si>
  <si>
    <t>Ф.F2w разд.1 стр.42 : [{стл.25}=0]</t>
  </si>
  <si>
    <t>Ф.F2w разд.1 стр.42 : [{стл.26}=0]</t>
  </si>
  <si>
    <t>172684</t>
  </si>
  <si>
    <t>Ф.F2w разд.1 стр.38 : [{стл.21}=0]</t>
  </si>
  <si>
    <t>Ф.F2w разд.1 стр.38 : [{стл.22}=0]</t>
  </si>
  <si>
    <t>172685</t>
  </si>
  <si>
    <t>Ф.F2w разд.1 стр.94 : [{стл.17}=0]</t>
  </si>
  <si>
    <t>172686</t>
  </si>
  <si>
    <t>Ф.F2w разд.1 стр.164 : [{стл.17}=0]</t>
  </si>
  <si>
    <t>Ф.F2w разд.1 стр.164 : [{стл.18}=0]</t>
  </si>
  <si>
    <t>Ф.F2w разд.1 стр.164 : [{стл.19}=0]</t>
  </si>
  <si>
    <t>Ф.F2w разд.1 стр.164 : [{стл.20}=0]</t>
  </si>
  <si>
    <t>Ф.F2w разд.1 стр.164 : [{стл.21}=0]</t>
  </si>
  <si>
    <t>Ф.F2w разд.1 стр.164 : [{стл.22}=0]</t>
  </si>
  <si>
    <t>Ф.F2w разд.1 стр.164 : [{стл.23}=0]</t>
  </si>
  <si>
    <t>Ф.F2w разд.1 стр.164 : [{стл.24}=0]</t>
  </si>
  <si>
    <t>Ф.F2w разд.1 стр.164 : [{стл.25}=0]</t>
  </si>
  <si>
    <t>Ф.F2w разд.1 стр.164 : [{стл.26}=0]</t>
  </si>
  <si>
    <t>172687</t>
  </si>
  <si>
    <t>Ф.F2w разд.1 стр.105 : [{стл.19}=0]</t>
  </si>
  <si>
    <t>Ф.F2w разд.1 стр.105 : [{стл.20}=0]</t>
  </si>
  <si>
    <t>Ф.F2w разд.1 стр.105 : [{стл.21}=0]</t>
  </si>
  <si>
    <t>Ф.F2w разд.1 стр.105 : [{стл.22}=0]</t>
  </si>
  <si>
    <t>Ф.F2w разд.1 стр.105 : [{стл.23}=0]</t>
  </si>
  <si>
    <t>Ф.F2w разд.1 стр.105 : [{стл.24}=0]</t>
  </si>
  <si>
    <t>Ф.F2w разд.1 стр.105 : [{стл.25}=0]</t>
  </si>
  <si>
    <t>172688</t>
  </si>
  <si>
    <t>Ф.F2w разд.1 стр.206 : [{стл.17}=0]</t>
  </si>
  <si>
    <t>Ф.F2w разд.1 стр.206 : [{стл.18}=0]</t>
  </si>
  <si>
    <t>Ф.F2w разд.1 стр.206 : [{стл.19}=0]</t>
  </si>
  <si>
    <t>Ф.F2w разд.1 стр.206 : [{стл.20}=0]</t>
  </si>
  <si>
    <t>Ф.F2w разд.1 стр.206 : [{стл.21}=0]</t>
  </si>
  <si>
    <t>Ф.F2w разд.1 стр.206 : [{стл.22}=0]</t>
  </si>
  <si>
    <t>Ф.F2w разд.1 стр.206 : [{стл.23}=0]</t>
  </si>
  <si>
    <t>Ф.F2w разд.1 стр.206 : [{стл.24}=0]</t>
  </si>
  <si>
    <t>Ф.F2w разд.1 стр.206 : [{стл.25}=0]</t>
  </si>
  <si>
    <t>Ф.F2w разд.1 стр.206 : [{стл.26}=0]</t>
  </si>
  <si>
    <t>172689</t>
  </si>
  <si>
    <t>Ф.F2w разд.1 стр.229 : [{стл.18}=0]</t>
  </si>
  <si>
    <t>Ф.F2w разд.1 стр.229 : [{стл.19}=0]</t>
  </si>
  <si>
    <t>Ф.F2w разд.1 стр.229 : [{стл.20}=0]</t>
  </si>
  <si>
    <t>172690</t>
  </si>
  <si>
    <t>Ф.F2w разд.1 стр.220 : [{стл.18}=0]</t>
  </si>
  <si>
    <t>Ф.F2w разд.1 стр.220 : [{стл.19}=0]</t>
  </si>
  <si>
    <t>Ф.F2w разд.1 стр.220 : [{стл.20}=0]</t>
  </si>
  <si>
    <t>Ф.F2w разд.1 стр.220 : [{стл.21}=0]</t>
  </si>
  <si>
    <t>Ф.F2w разд.1 стр.220 : [{стл.22}=0]</t>
  </si>
  <si>
    <t>Ф.F2w разд.1 стр.220 : [{стл.23}=0]</t>
  </si>
  <si>
    <t>Ф.F2w разд.1 стр.220 : [{стл.24}=0]</t>
  </si>
  <si>
    <t>Ф.F2w разд.1 стр.220 : [{стл.25}=0]</t>
  </si>
  <si>
    <t>Ф.F2w разд.1 стр.220 : [{стл.26}=0]</t>
  </si>
  <si>
    <t>172691</t>
  </si>
  <si>
    <t>Ф.F2w разд.1 стр.140 : [{стл.17}=0]</t>
  </si>
  <si>
    <t>Ф.F2w разд.1 стр.140 : [{стл.18}=0]</t>
  </si>
  <si>
    <t>Ф.F2w разд.1 стр.140 : [{стл.19}=0]</t>
  </si>
  <si>
    <t>Ф.F2w разд.1 стр.140 : [{стл.20}=0]</t>
  </si>
  <si>
    <t>Ф.F2w разд.1 стр.140 : [{стл.21}=0]</t>
  </si>
  <si>
    <t>Ф.F2w разд.1 стр.140 : [{стл.22}=0]</t>
  </si>
  <si>
    <t>Ф.F2w разд.1 стр.140 : [{стл.23}=0]</t>
  </si>
  <si>
    <t>Ф.F2w разд.1 стр.140 : [{стл.24}=0]</t>
  </si>
  <si>
    <t>Ф.F2w разд.1 стр.140 : [{стл.25}=0]</t>
  </si>
  <si>
    <t>Ф.F2w разд.1 стр.140 : [{стл.26}=0]</t>
  </si>
  <si>
    <t>172692</t>
  </si>
  <si>
    <t>Ф.F2w разд.1 стр.90 : [{стл.17}=0]</t>
  </si>
  <si>
    <t>Ф.F2w разд.1 стр.90 : [{стл.18}=0]</t>
  </si>
  <si>
    <t>Ф.F2w разд.1 стр.90 : [{стл.19}=0]</t>
  </si>
  <si>
    <t>Ф.F2w разд.1 стр.90 : [{стл.20}=0]</t>
  </si>
  <si>
    <t>Ф.F2w разд.1 стр.90 : [{стл.21}=0]</t>
  </si>
  <si>
    <t>Ф.F2w разд.1 стр.90 : [{стл.22}=0]</t>
  </si>
  <si>
    <t>Ф.F2w разд.1 стр.90 : [{стл.23}=0]</t>
  </si>
  <si>
    <t>Ф.F2w разд.1 стр.90 : [{стл.24}=0]</t>
  </si>
  <si>
    <t>Ф.F2w разд.1 стр.90 : [{стл.25}=0]</t>
  </si>
  <si>
    <t>Ф.F2w разд.1 стр.90 : [{стл.26}=0]</t>
  </si>
  <si>
    <t>172693</t>
  </si>
  <si>
    <t>Ф.F2w разд.1 стр.59 : [{стл.21}=0]</t>
  </si>
  <si>
    <t>Ф.F2w разд.1 стр.59 : [{стл.22}=0]</t>
  </si>
  <si>
    <t>Ф.F2w разд.1 стр.59 : [{стл.23}=0]</t>
  </si>
  <si>
    <t>Ф.F2w разд.1 стр.59 : [{стл.24}=0]</t>
  </si>
  <si>
    <t>Ф.F2w разд.1 стр.59 : [{стл.25}=0]</t>
  </si>
  <si>
    <t>Ф.F2w разд.1 стр.59 : [{стл.26}=0]</t>
  </si>
  <si>
    <t>172694</t>
  </si>
  <si>
    <t>Ф.F2w разд.1 стр.100 : [{стл.17}=0]</t>
  </si>
  <si>
    <t>172695</t>
  </si>
  <si>
    <t>Ф.F2w разд.1 стр.63 : [{стл.21}=0]</t>
  </si>
  <si>
    <t>Ф.F2w разд.1 стр.63 : [{стл.22}=0]</t>
  </si>
  <si>
    <t>Ф.F2w разд.1 стр.63 : [{стл.23}=0]</t>
  </si>
  <si>
    <t>Ф.F2w разд.1 стр.63 : [{стл.24}=0]</t>
  </si>
  <si>
    <t>Ф.F2w разд.1 стр.63 : [{стл.25}=0]</t>
  </si>
  <si>
    <t>Ф.F2w разд.1 стр.63 : [{стл.26}=0]</t>
  </si>
  <si>
    <t>172696</t>
  </si>
  <si>
    <t>Ф.F2w разд.1 стр.99 : [{стл.19}=0]</t>
  </si>
  <si>
    <t>Ф.F2w разд.1 стр.99 : [{стл.20}=0]</t>
  </si>
  <si>
    <t>Ф.F2w разд.1 стр.99 : [{стл.21}=0]</t>
  </si>
  <si>
    <t>Ф.F2w разд.1 стр.99 : [{стл.22}=0]</t>
  </si>
  <si>
    <t>Ф.F2w разд.1 стр.99 : [{стл.23}=0]</t>
  </si>
  <si>
    <t>Ф.F2w разд.1 стр.99 : [{стл.24}=0]</t>
  </si>
  <si>
    <t>Ф.F2w разд.1 стр.99 : [{стл.25}=0]</t>
  </si>
  <si>
    <t>Ф.F2w разд.1 стр.99 : [{стл.26}=0]</t>
  </si>
  <si>
    <t>172697</t>
  </si>
  <si>
    <t>Ф.F2w разд.1 стр.32 : [{стл.25}=0]</t>
  </si>
  <si>
    <t>Ф.F2w разд.1 стр.32 : [{стл.26}=0]</t>
  </si>
  <si>
    <t>172698</t>
  </si>
  <si>
    <t>172699</t>
  </si>
  <si>
    <t>Ф.F2w разд.1 стр.20 : [{стл.17}=0]</t>
  </si>
  <si>
    <t>Ф.F2w разд.1 стр.20 : [{стл.18}=0]</t>
  </si>
  <si>
    <t>Ф.F2w разд.1 стр.20 : [{стл.19}=0]</t>
  </si>
  <si>
    <t>Ф.F2w разд.1 стр.20 : [{стл.20}=0]</t>
  </si>
  <si>
    <t>Ф.F2w разд.1 стр.20 : [{стл.21}=0]</t>
  </si>
  <si>
    <t>Ф.F2w разд.1 стр.20 : [{стл.22}=0]</t>
  </si>
  <si>
    <t>Ф.F2w разд.1 стр.20 : [{стл.23}=0]</t>
  </si>
  <si>
    <t>Ф.F2w разд.1 стр.20 : [{стл.24}=0]</t>
  </si>
  <si>
    <t>Ф.F2w разд.1 стр.20 : [{стл.25}=0]</t>
  </si>
  <si>
    <t>Ф.F2w разд.1 стр.20 : [{стл.26}=0]</t>
  </si>
  <si>
    <t>172700</t>
  </si>
  <si>
    <t>Ф.F2w разд.1 стр.73 : [{стл.17}=0]</t>
  </si>
  <si>
    <t>172701</t>
  </si>
  <si>
    <t>Ф.F2w разд.1 стр.208 : [{стл.25}=0]</t>
  </si>
  <si>
    <t>Ф.F2w разд.1 стр.208 : [{стл.26}=0]</t>
  </si>
  <si>
    <t>172702</t>
  </si>
  <si>
    <t>Ф.F2w разд.1 стр.219 : [{стл.21}=0]</t>
  </si>
  <si>
    <t>Ф.F2w разд.1 стр.219 : [{стл.22}=0]</t>
  </si>
  <si>
    <t>Ф.F2w разд.1 стр.219 : [{стл.23}=0]</t>
  </si>
  <si>
    <t>Ф.F2w разд.1 стр.219 : [{стл.24}=0]</t>
  </si>
  <si>
    <t>Ф.F2w разд.1 стр.219 : [{стл.25}=0]</t>
  </si>
  <si>
    <t>Ф.F2w разд.1 стр.219 : [{стл.26}=0]</t>
  </si>
  <si>
    <t>172703</t>
  </si>
  <si>
    <t>Ф.F2w разд.1 стр.73 : [{стл.19}=0]</t>
  </si>
  <si>
    <t>Ф.F2w разд.1 стр.73 : [{стл.20}=0]</t>
  </si>
  <si>
    <t>Ф.F2w разд.1 стр.73 : [{стл.21}=0]</t>
  </si>
  <si>
    <t>Ф.F2w разд.1 стр.73 : [{стл.22}=0]</t>
  </si>
  <si>
    <t>172704</t>
  </si>
  <si>
    <t>Ф.F2w разд.1 стр.249 : [{стл.17}=0]</t>
  </si>
  <si>
    <t>Ф.F2w разд.1 стр.249 : [{стл.18}=0]</t>
  </si>
  <si>
    <t>Ф.F2w разд.1 стр.249 : [{стл.19}=0]</t>
  </si>
  <si>
    <t>Ф.F2w разд.1 стр.249 : [{стл.20}=0]</t>
  </si>
  <si>
    <t>Ф.F2w разд.1 стр.249 : [{стл.21}=0]</t>
  </si>
  <si>
    <t>Ф.F2w разд.1 стр.249 : [{стл.22}=0]</t>
  </si>
  <si>
    <t>Ф.F2w разд.1 стр.249 : [{стл.23}=0]</t>
  </si>
  <si>
    <t>Ф.F2w разд.1 стр.249 : [{стл.24}=0]</t>
  </si>
  <si>
    <t>Ф.F2w разд.1 стр.249 : [{стл.25}=0]</t>
  </si>
  <si>
    <t>Ф.F2w разд.1 стр.249 : [{стл.26}=0]</t>
  </si>
  <si>
    <t>172705</t>
  </si>
  <si>
    <t>Ф.F2w разд.1 стр.123 : [{стл.20}=0]</t>
  </si>
  <si>
    <t>Ф.F2w разд.1 стр.123 : [{стл.21}=0]</t>
  </si>
  <si>
    <t>Ф.F2w разд.1 стр.123 : [{стл.22}=0]</t>
  </si>
  <si>
    <t>172706</t>
  </si>
  <si>
    <t>Ф.F2w разд.1 стр.46 : [{стл.17}=0]</t>
  </si>
  <si>
    <t>Ф.F2w разд.1 стр.46 : [{стл.18}=0]</t>
  </si>
  <si>
    <t>Ф.F2w разд.1 стр.46 : [{стл.19}=0]</t>
  </si>
  <si>
    <t>Ф.F2w разд.1 стр.46 : [{стл.20}=0]</t>
  </si>
  <si>
    <t>Ф.F2w разд.1 стр.46 : [{стл.21}=0]</t>
  </si>
  <si>
    <t>Ф.F2w разд.1 стр.46 : [{стл.22}=0]</t>
  </si>
  <si>
    <t>172707</t>
  </si>
  <si>
    <t>Ф.F2w разд.1 стр.79 : [{стл.21}=0]</t>
  </si>
  <si>
    <t>Ф.F2w разд.1 стр.79 : [{стл.22}=0]</t>
  </si>
  <si>
    <t>Ф.F2w разд.1 стр.79 : [{стл.23}=0]</t>
  </si>
  <si>
    <t>Ф.F2w разд.1 стр.79 : [{стл.24}=0]</t>
  </si>
  <si>
    <t>Ф.F2w разд.1 стр.79 : [{стл.25}=0]</t>
  </si>
  <si>
    <t>Ф.F2w разд.1 стр.79 : [{стл.26}=0]</t>
  </si>
  <si>
    <t>172708</t>
  </si>
  <si>
    <t>Ф.F2w разд.1 стр.146 : [{стл.20}=0]</t>
  </si>
  <si>
    <t>Ф.F2w разд.1 стр.146 : [{стл.21}=0]</t>
  </si>
  <si>
    <t>Ф.F2w разд.1 стр.146 : [{стл.22}=0]</t>
  </si>
  <si>
    <t>Ф.F2w разд.1 стр.146 : [{стл.23}=0]</t>
  </si>
  <si>
    <t>Ф.F2w разд.1 стр.146 : [{стл.24}=0]</t>
  </si>
  <si>
    <t>Ф.F2w разд.1 стр.146 : [{стл.25}=0]</t>
  </si>
  <si>
    <t>Ф.F2w разд.1 стр.146 : [{стл.26}=0]</t>
  </si>
  <si>
    <t>172709</t>
  </si>
  <si>
    <t>Ф.F2w разд.1 стр.236 : [{стл.21}=0]</t>
  </si>
  <si>
    <t>Ф.F2w разд.1 стр.236 : [{стл.22}=0]</t>
  </si>
  <si>
    <t>172710</t>
  </si>
  <si>
    <t>Ф.F2w разд.1 стр.223 : [{стл.21}=0]</t>
  </si>
  <si>
    <t>Ф.F2w разд.1 стр.223 : [{стл.22}=0]</t>
  </si>
  <si>
    <t>172711</t>
  </si>
  <si>
    <t>Ф.F2w разд.1 стр.235 : [{стл.17}=0]</t>
  </si>
  <si>
    <t>Ф.F2w разд.1 стр.235 : [{стл.18}=0]</t>
  </si>
  <si>
    <t>Ф.F2w разд.1 стр.235 : [{стл.19}=0]</t>
  </si>
  <si>
    <t>Ф.F2w разд.1 стр.235 : [{стл.20}=0]</t>
  </si>
  <si>
    <t>Ф.F2w разд.1 стр.235 : [{стл.21}=0]</t>
  </si>
  <si>
    <t>Ф.F2w разд.1 стр.235 : [{стл.22}=0]</t>
  </si>
  <si>
    <t>Ф.F2w разд.1 стр.235 : [{стл.23}=0]</t>
  </si>
  <si>
    <t>Ф.F2w разд.1 стр.235 : [{стл.24}=0]</t>
  </si>
  <si>
    <t>Ф.F2w разд.1 стр.235 : [{стл.25}=0]</t>
  </si>
  <si>
    <t>Ф.F2w разд.1 стр.235 : [{стл.26}=0]</t>
  </si>
  <si>
    <t>172712</t>
  </si>
  <si>
    <t>Ф.F2w разд.1 стр.153 : [{стл.17}=0]</t>
  </si>
  <si>
    <t>Ф.F2w разд.1 стр.153 : [{стл.18}=0]</t>
  </si>
  <si>
    <t>Ф.F2w разд.1 стр.153 : [{стл.19}=0]</t>
  </si>
  <si>
    <t>Ф.F2w разд.1 стр.153 : [{стл.20}=0]</t>
  </si>
  <si>
    <t>Ф.F2w разд.1 стр.153 : [{стл.21}=0]</t>
  </si>
  <si>
    <t>Ф.F2w разд.1 стр.153 : [{стл.22}=0]</t>
  </si>
  <si>
    <t>Ф.F2w разд.1 стр.153 : [{стл.23}=0]</t>
  </si>
  <si>
    <t>Ф.F2w разд.1 стр.153 : [{стл.24}=0]</t>
  </si>
  <si>
    <t>Ф.F2w разд.1 стр.153 : [{стл.25}=0]</t>
  </si>
  <si>
    <t>Ф.F2w разд.1 стр.153 : [{стл.26}=0]</t>
  </si>
  <si>
    <t>172713</t>
  </si>
  <si>
    <t>Ф.F2w разд.1 стр.216 : [{стл.22}=0]</t>
  </si>
  <si>
    <t>Ф.F2w разд.1 стр.216 : [{стл.23}=0]</t>
  </si>
  <si>
    <t>Ф.F2w разд.1 стр.216 : [{стл.24}=0]</t>
  </si>
  <si>
    <t>Ф.F2w разд.1 стр.216 : [{стл.25}=0]</t>
  </si>
  <si>
    <t>Ф.F2w разд.1 стр.216 : [{стл.26}=0]</t>
  </si>
  <si>
    <t>172714</t>
  </si>
  <si>
    <t>Ф.F2w разд.1 стр.133 : [{стл.17}=0]</t>
  </si>
  <si>
    <t>Ф.F2w разд.1 стр.133 : [{стл.18}=0]</t>
  </si>
  <si>
    <t>Ф.F2w разд.1 стр.133 : [{стл.19}=0]</t>
  </si>
  <si>
    <t>Ф.F2w разд.1 стр.133 : [{стл.20}=0]</t>
  </si>
  <si>
    <t>Ф.F2w разд.1 стр.133 : [{стл.21}=0]</t>
  </si>
  <si>
    <t>Ф.F2w разд.1 стр.133 : [{стл.22}=0]</t>
  </si>
  <si>
    <t>Ф.F2w разд.1 стр.133 : [{стл.23}=0]</t>
  </si>
  <si>
    <t>Ф.F2w разд.1 стр.133 : [{стл.24}=0]</t>
  </si>
  <si>
    <t>Ф.F2w разд.1 стр.133 : [{стл.25}=0]</t>
  </si>
  <si>
    <t>Ф.F2w разд.1 стр.133 : [{стл.26}=0]</t>
  </si>
  <si>
    <t>172715</t>
  </si>
  <si>
    <t>Ф.F2w разд.1 стр.85 : [{стл.21}=0]</t>
  </si>
  <si>
    <t>Ф.F2w разд.1 стр.85 : [{стл.22}=0]</t>
  </si>
  <si>
    <t>Ф.F2w разд.1 стр.85 : [{стл.23}=0]</t>
  </si>
  <si>
    <t>Ф.F2w разд.1 стр.85 : [{стл.24}=0]</t>
  </si>
  <si>
    <t>Ф.F2w разд.1 стр.85 : [{стл.25}=0]</t>
  </si>
  <si>
    <t>Ф.F2w разд.1 стр.85 : [{стл.26}=0]</t>
  </si>
  <si>
    <t>172716</t>
  </si>
  <si>
    <t>Ф.F2w разд.1 стр.156 : [{стл.17}=0]</t>
  </si>
  <si>
    <t>Ф.F2w разд.1 стр.156 : [{стл.18}=0]</t>
  </si>
  <si>
    <t>Ф.F2w разд.1 стр.156 : [{стл.19}=0]</t>
  </si>
  <si>
    <t>Ф.F2w разд.1 стр.156 : [{стл.20}=0]</t>
  </si>
  <si>
    <t>Ф.F2w разд.1 стр.156 : [{стл.21}=0]</t>
  </si>
  <si>
    <t>Ф.F2w разд.1 стр.156 : [{стл.22}=0]</t>
  </si>
  <si>
    <t>Ф.F2w разд.1 стр.156 : [{стл.23}=0]</t>
  </si>
  <si>
    <t>Ф.F2w разд.1 стр.156 : [{стл.24}=0]</t>
  </si>
  <si>
    <t>Ф.F2w разд.1 стр.156 : [{стл.25}=0]</t>
  </si>
  <si>
    <t>Ф.F2w разд.1 стр.156 : [{стл.26}=0]</t>
  </si>
  <si>
    <t>172717</t>
  </si>
  <si>
    <t>Ф.F2w разд.1 стр.126 : [{стл.17}=0]</t>
  </si>
  <si>
    <t>Ф.F2w разд.1 стр.126 : [{стл.18}=0]</t>
  </si>
  <si>
    <t>Ф.F2w разд.1 стр.126 : [{стл.19}=0]</t>
  </si>
  <si>
    <t>Ф.F2w разд.1 стр.126 : [{стл.20}=0]</t>
  </si>
  <si>
    <t>Ф.F2w разд.1 стр.126 : [{стл.21}=0]</t>
  </si>
  <si>
    <t>Ф.F2w разд.1 стр.126 : [{стл.22}=0]</t>
  </si>
  <si>
    <t>Ф.F2w разд.1 стр.126 : [{стл.23}=0]</t>
  </si>
  <si>
    <t>Ф.F2w разд.1 стр.126 : [{стл.24}=0]</t>
  </si>
  <si>
    <t>Ф.F2w разд.1 стр.126 : [{стл.25}=0]</t>
  </si>
  <si>
    <t>Ф.F2w разд.1 стр.126 : [{стл.26}=0]</t>
  </si>
  <si>
    <t>172718</t>
  </si>
  <si>
    <t>Ф.F2w разд.1 стр.200 : [{стл.20}=0]</t>
  </si>
  <si>
    <t>Ф.F2w разд.1 стр.200 : [{стл.21}=0]</t>
  </si>
  <si>
    <t>Ф.F2w разд.1 стр.200 : [{стл.22}=0]</t>
  </si>
  <si>
    <t>Ф.F2w разд.1 стр.200 : [{стл.23}=0]</t>
  </si>
  <si>
    <t>Ф.F2w разд.1 стр.200 : [{стл.24}=0]</t>
  </si>
  <si>
    <t>Ф.F2w разд.1 стр.200 : [{стл.25}=0]</t>
  </si>
  <si>
    <t>Ф.F2w разд.1 стр.200 : [{стл.26}=0]</t>
  </si>
  <si>
    <t>172719</t>
  </si>
  <si>
    <t>Ф.F2w разд.1 стр.88 : [{стл.19}=0]</t>
  </si>
  <si>
    <t>Ф.F2w разд.1 стр.88 : [{стл.20}=0]</t>
  </si>
  <si>
    <t>Ф.F2w разд.1 стр.88 : [{стл.21}=0]</t>
  </si>
  <si>
    <t>Ф.F2w разд.1 стр.88 : [{стл.22}=0]</t>
  </si>
  <si>
    <t>172720</t>
  </si>
  <si>
    <t>Ф.F2w разд.1 стр.12 : [{стл.17}=0]</t>
  </si>
  <si>
    <t>Ф.F2w разд.1 стр.12 : [{стл.18}=0]</t>
  </si>
  <si>
    <t>Ф.F2w разд.1 стр.12 : [{стл.19}=0]</t>
  </si>
  <si>
    <t>Ф.F2w разд.1 стр.12 : [{стл.20}=0]</t>
  </si>
  <si>
    <t>Ф.F2w разд.1 стр.12 : [{стл.21}=0]</t>
  </si>
  <si>
    <t>Ф.F2w разд.1 стр.12 : [{стл.22}=0]</t>
  </si>
  <si>
    <t>Ф.F2w разд.1 стр.12 : [{стл.23}=0]</t>
  </si>
  <si>
    <t>Ф.F2w разд.1 стр.12 : [{стл.24}=0]</t>
  </si>
  <si>
    <t>Ф.F2w разд.1 стр.12 : [{стл.25}=0]</t>
  </si>
  <si>
    <t>Ф.F2w разд.1 стр.12 : [{стл.26}=0]</t>
  </si>
  <si>
    <t>172721</t>
  </si>
  <si>
    <t>Ф.F2w разд.1 стр.53 : [{стл.18}=0]</t>
  </si>
  <si>
    <t>Ф.F2w разд.1 стр.53 : [{стл.19}=0]</t>
  </si>
  <si>
    <t>Ф.F2w разд.1 стр.53 : [{стл.20}=0]</t>
  </si>
  <si>
    <t>Ф.F2w разд.1 стр.53 : [{стл.21}=0]</t>
  </si>
  <si>
    <t>Ф.F2w разд.1 стр.53 : [{стл.22}=0]</t>
  </si>
  <si>
    <t>Ф.F2w разд.1 стр.53 : [{стл.23}=0]</t>
  </si>
  <si>
    <t>Ф.F2w разд.1 стр.53 : [{стл.24}=0]</t>
  </si>
  <si>
    <t>Ф.F2w разд.1 стр.53 : [{стл.25}=0]</t>
  </si>
  <si>
    <t>Ф.F2w разд.1 стр.53 : [{стл.26}=0]</t>
  </si>
  <si>
    <t>172722</t>
  </si>
  <si>
    <t>Ф.F2w разд.1 стр.221 : [{стл.21}=0]</t>
  </si>
  <si>
    <t>Ф.F2w разд.1 стр.221 : [{стл.22}=0]</t>
  </si>
  <si>
    <t>172723</t>
  </si>
  <si>
    <t>Ф.F2w разд.1 стр.102 : [{стл.17}=0]</t>
  </si>
  <si>
    <t>172724</t>
  </si>
  <si>
    <t>Ф.F2w разд.1 стр.199 : [{стл.17}=0]</t>
  </si>
  <si>
    <t>Ф.F2w разд.1 стр.199 : [{стл.18}=0]</t>
  </si>
  <si>
    <t>Ф.F2w разд.1 стр.199 : [{стл.19}=0]</t>
  </si>
  <si>
    <t>Ф.F2w разд.1 стр.199 : [{стл.20}=0]</t>
  </si>
  <si>
    <t>Ф.F2w разд.1 стр.199 : [{стл.21}=0]</t>
  </si>
  <si>
    <t>Ф.F2w разд.1 стр.199 : [{стл.22}=0]</t>
  </si>
  <si>
    <t>Ф.F2w разд.1 стр.199 : [{стл.23}=0]</t>
  </si>
  <si>
    <t>Ф.F2w разд.1 стр.199 : [{стл.24}=0]</t>
  </si>
  <si>
    <t>Ф.F2w разд.1 стр.199 : [{стл.25}=0]</t>
  </si>
  <si>
    <t>Ф.F2w разд.1 стр.199 : [{стл.26}=0]</t>
  </si>
  <si>
    <t>172725</t>
  </si>
  <si>
    <t>Ф.F2w разд.1 стр.74 : [{стл.21}=0]</t>
  </si>
  <si>
    <t>Ф.F2w разд.1 стр.74 : [{стл.22}=0]</t>
  </si>
  <si>
    <t>Ф.F2w разд.1 стр.74 : [{стл.23}=0]</t>
  </si>
  <si>
    <t>Ф.F2w разд.1 стр.74 : [{стл.24}=0]</t>
  </si>
  <si>
    <t>Ф.F2w разд.1 стр.74 : [{стл.25}=0]</t>
  </si>
  <si>
    <t>Ф.F2w разд.1 стр.74 : [{стл.26}=0]</t>
  </si>
  <si>
    <t>172726</t>
  </si>
  <si>
    <t>Ф.F2w разд.1 стр.181 : [{стл.17}=0]</t>
  </si>
  <si>
    <t>Ф.F2w разд.1 стр.181 : [{стл.18}=0]</t>
  </si>
  <si>
    <t>Ф.F2w разд.1 стр.181 : [{стл.19}=0]</t>
  </si>
  <si>
    <t>Ф.F2w разд.1 стр.181 : [{стл.20}=0]</t>
  </si>
  <si>
    <t>Ф.F2w разд.1 стр.181 : [{стл.21}=0]</t>
  </si>
  <si>
    <t>Ф.F2w разд.1 стр.181 : [{стл.22}=0]</t>
  </si>
  <si>
    <t>Ф.F2w разд.1 стр.181 : [{стл.23}=0]</t>
  </si>
  <si>
    <t>Ф.F2w разд.1 стр.181 : [{стл.24}=0]</t>
  </si>
  <si>
    <t>Ф.F2w разд.1 стр.181 : [{стл.25}=0]</t>
  </si>
  <si>
    <t>Ф.F2w разд.1 стр.181 : [{стл.26}=0]</t>
  </si>
  <si>
    <t>172727</t>
  </si>
  <si>
    <t>Ф.F2w разд.1 стр.35 : [{стл.18}=0]</t>
  </si>
  <si>
    <t>Ф.F2w разд.1 стр.35 : [{стл.19}=0]</t>
  </si>
  <si>
    <t>Ф.F2w разд.1 стр.35 : [{стл.20}=0]</t>
  </si>
  <si>
    <t>Ф.F2w разд.1 стр.35 : [{стл.21}=0]</t>
  </si>
  <si>
    <t>Ф.F2w разд.1 стр.35 : [{стл.22}=0]</t>
  </si>
  <si>
    <t>Ф.F2w разд.1 стр.35 : [{стл.23}=0]</t>
  </si>
  <si>
    <t>Ф.F2w разд.1 стр.35 : [{стл.24}=0]</t>
  </si>
  <si>
    <t>Ф.F2w разд.1 стр.35 : [{стл.25}=0]</t>
  </si>
  <si>
    <t>Ф.F2w разд.1 стр.35 : [{стл.26}=0]</t>
  </si>
  <si>
    <t>172728</t>
  </si>
  <si>
    <t>Ф.F2w разд.1 стр.237 : [{стл.20}=0]</t>
  </si>
  <si>
    <t>Ф.F2w разд.1 стр.237 : [{стл.21}=0]</t>
  </si>
  <si>
    <t>Ф.F2w разд.1 стр.237 : [{стл.22}=0]</t>
  </si>
  <si>
    <t>Ф.F2w разд.1 стр.237 : [{стл.23}=0]</t>
  </si>
  <si>
    <t>Ф.F2w разд.1 стр.237 : [{стл.24}=0]</t>
  </si>
  <si>
    <t>Ф.F2w разд.1 стр.237 : [{стл.25}=0]</t>
  </si>
  <si>
    <t>Ф.F2w разд.1 стр.237 : [{стл.26}=0]</t>
  </si>
  <si>
    <t>172729</t>
  </si>
  <si>
    <t>Ф.F2w разд.1 стр.223 : [{стл.17}=0]</t>
  </si>
  <si>
    <t>172730</t>
  </si>
  <si>
    <t>Ф.F2w разд.1 стр.41 : [{стл.20}=0]</t>
  </si>
  <si>
    <t>Ф.F2w разд.1 стр.41 : [{стл.21}=0]</t>
  </si>
  <si>
    <t>Ф.F2w разд.1 стр.41 : [{стл.22}=0]</t>
  </si>
  <si>
    <t>Ф.F2w разд.1 стр.41 : [{стл.23}=0]</t>
  </si>
  <si>
    <t>Ф.F2w разд.1 стр.41 : [{стл.24}=0]</t>
  </si>
  <si>
    <t>Ф.F2w разд.1 стр.41 : [{стл.25}=0]</t>
  </si>
  <si>
    <t>Ф.F2w разд.1 стр.41 : [{стл.26}=0]</t>
  </si>
  <si>
    <t>172731</t>
  </si>
  <si>
    <t>Ф.F2w разд.1 стр.52 : [{стл.17}=0]</t>
  </si>
  <si>
    <t>Ф.F2w разд.1 стр.52 : [{стл.18}=0]</t>
  </si>
  <si>
    <t>Ф.F2w разд.1 стр.52 : [{стл.19}=0]</t>
  </si>
  <si>
    <t>Ф.F2w разд.1 стр.52 : [{стл.20}=0]</t>
  </si>
  <si>
    <t>Ф.F2w разд.1 стр.52 : [{стл.21}=0]</t>
  </si>
  <si>
    <t>Ф.F2w разд.1 стр.52 : [{стл.22}=0]</t>
  </si>
  <si>
    <t>Ф.F2w разд.1 стр.52 : [{стл.23}=0]</t>
  </si>
  <si>
    <t>Ф.F2w разд.1 стр.52 : [{стл.24}=0]</t>
  </si>
  <si>
    <t>Ф.F2w разд.1 стр.52 : [{стл.25}=0]</t>
  </si>
  <si>
    <t>Ф.F2w разд.1 стр.52 : [{стл.26}=0]</t>
  </si>
  <si>
    <t>172732</t>
  </si>
  <si>
    <t>Ф.F2w разд.1 стр.225 : [{стл.18}=0]</t>
  </si>
  <si>
    <t>Ф.F2w разд.1 стр.225 : [{стл.19}=0]</t>
  </si>
  <si>
    <t>Ф.F2w разд.1 стр.225 : [{стл.20}=0]</t>
  </si>
  <si>
    <t>Ф.F2w разд.1 стр.225 : [{стл.21}=0]</t>
  </si>
  <si>
    <t>Ф.F2w разд.1 стр.225 : [{стл.22}=0]</t>
  </si>
  <si>
    <t>Ф.F2w разд.1 стр.225 : [{стл.23}=0]</t>
  </si>
  <si>
    <t>Ф.F2w разд.1 стр.225 : [{стл.24}=0]</t>
  </si>
  <si>
    <t>Ф.F2w разд.1 стр.225 : [{стл.25}=0]</t>
  </si>
  <si>
    <t>Ф.F2w разд.1 стр.225 : [{стл.26}=0]</t>
  </si>
  <si>
    <t>172733</t>
  </si>
  <si>
    <t>Ф.F2w разд.1 стр.43 : [{стл.21}=0]</t>
  </si>
  <si>
    <t>Ф.F2w разд.1 стр.43 : [{стл.22}=0]</t>
  </si>
  <si>
    <t>172734</t>
  </si>
  <si>
    <t>Ф.F2w разд.1 стр.141 : [{стл.17}=0]</t>
  </si>
  <si>
    <t>Ф.F2w разд.1 стр.141 : [{стл.18}=0]</t>
  </si>
  <si>
    <t>172735</t>
  </si>
  <si>
    <t>Ф.F2w разд.1 стр.54 : [{стл.17}=0]</t>
  </si>
  <si>
    <t>Ф.F2w разд.1 стр.54 : [{стл.18}=0]</t>
  </si>
  <si>
    <t>Ф.F2w разд.1 стр.54 : [{стл.19}=0]</t>
  </si>
  <si>
    <t>Ф.F2w разд.1 стр.54 : [{стл.20}=0]</t>
  </si>
  <si>
    <t>Ф.F2w разд.1 стр.54 : [{стл.21}=0]</t>
  </si>
  <si>
    <t>Ф.F2w разд.1 стр.54 : [{стл.22}=0]</t>
  </si>
  <si>
    <t>Ф.F2w разд.1 стр.54 : [{стл.23}=0]</t>
  </si>
  <si>
    <t>Ф.F2w разд.1 стр.54 : [{стл.24}=0]</t>
  </si>
  <si>
    <t>Ф.F2w разд.1 стр.54 : [{стл.25}=0]</t>
  </si>
  <si>
    <t>Ф.F2w разд.1 стр.54 : [{стл.26}=0]</t>
  </si>
  <si>
    <t>172736</t>
  </si>
  <si>
    <t>Ф.F2w разд.1 стр.95 : [{стл.18}=0]</t>
  </si>
  <si>
    <t>Ф.F2w разд.1 стр.95 : [{стл.19}=0]</t>
  </si>
  <si>
    <t>Ф.F2w разд.1 стр.95 : [{стл.20}=0]</t>
  </si>
  <si>
    <t>172737</t>
  </si>
  <si>
    <t>Ф.F2w разд.1 стр.159 : [{стл.17}=0]</t>
  </si>
  <si>
    <t>Ф.F2w разд.1 стр.159 : [{стл.18}=0]</t>
  </si>
  <si>
    <t>Ф.F2w разд.1 стр.159 : [{стл.19}=0]</t>
  </si>
  <si>
    <t>Ф.F2w разд.1 стр.159 : [{стл.20}=0]</t>
  </si>
  <si>
    <t>Ф.F2w разд.1 стр.159 : [{стл.21}=0]</t>
  </si>
  <si>
    <t>Ф.F2w разд.1 стр.159 : [{стл.22}=0]</t>
  </si>
  <si>
    <t>Ф.F2w разд.1 стр.159 : [{стл.23}=0]</t>
  </si>
  <si>
    <t>Ф.F2w разд.1 стр.159 : [{стл.24}=0]</t>
  </si>
  <si>
    <t>Ф.F2w разд.1 стр.159 : [{стл.25}=0]</t>
  </si>
  <si>
    <t>Ф.F2w разд.1 стр.159 : [{стл.26}=0]</t>
  </si>
  <si>
    <t>172738</t>
  </si>
  <si>
    <t>Ф.F2w разд.1 стр.134 : [{стл.17}=0]</t>
  </si>
  <si>
    <t>Ф.F2w разд.1 стр.134 : [{стл.18}=0]</t>
  </si>
  <si>
    <t>Ф.F2w разд.1 стр.134 : [{стл.19}=0]</t>
  </si>
  <si>
    <t>Ф.F2w разд.1 стр.134 : [{стл.20}=0]</t>
  </si>
  <si>
    <t>Ф.F2w разд.1 стр.134 : [{стл.21}=0]</t>
  </si>
  <si>
    <t>Ф.F2w разд.1 стр.134 : [{стл.22}=0]</t>
  </si>
  <si>
    <t>Ф.F2w разд.1 стр.134 : [{стл.23}=0]</t>
  </si>
  <si>
    <t>Ф.F2w разд.1 стр.134 : [{стл.24}=0]</t>
  </si>
  <si>
    <t>Ф.F2w разд.1 стр.134 : [{стл.25}=0]</t>
  </si>
  <si>
    <t>Ф.F2w разд.1 стр.134 : [{стл.26}=0]</t>
  </si>
  <si>
    <t>172739</t>
  </si>
  <si>
    <t>Ф.F2w разд.1 стр.204 : [{стл.17}=0]</t>
  </si>
  <si>
    <t>Ф.F2w разд.1 стр.204 : [{стл.18}=0]</t>
  </si>
  <si>
    <t>Ф.F2w разд.1 стр.204 : [{стл.19}=0]</t>
  </si>
  <si>
    <t>Ф.F2w разд.1 стр.204 : [{стл.20}=0]</t>
  </si>
  <si>
    <t>Ф.F2w разд.1 стр.204 : [{стл.21}=0]</t>
  </si>
  <si>
    <t>Ф.F2w разд.1 стр.204 : [{стл.22}=0]</t>
  </si>
  <si>
    <t>Ф.F2w разд.1 стр.204 : [{стл.23}=0]</t>
  </si>
  <si>
    <t>Ф.F2w разд.1 стр.204 : [{стл.24}=0]</t>
  </si>
  <si>
    <t>Ф.F2w разд.1 стр.204 : [{стл.25}=0]</t>
  </si>
  <si>
    <t>Ф.F2w разд.1 стр.204 : [{стл.26}=0]</t>
  </si>
  <si>
    <t>172740</t>
  </si>
  <si>
    <t>Ф.F2w разд.1 стр.97 : [{стл.17}=0]</t>
  </si>
  <si>
    <t>172741</t>
  </si>
  <si>
    <t>Ф.F2w разд.1 стр.205 : [{стл.21}=0]</t>
  </si>
  <si>
    <t>Ф.F2w разд.1 стр.115 : [{стл.24}=0]</t>
  </si>
  <si>
    <t>172370</t>
  </si>
  <si>
    <t>Ф.F2w разд.1 стр.119 : [{стл.26}=0]</t>
  </si>
  <si>
    <t>172371</t>
  </si>
  <si>
    <t>Ф.F2w разд.1 стр.129 : [{стл.24}=0]</t>
  </si>
  <si>
    <t>172372</t>
  </si>
  <si>
    <t>Ф.F2w разд.1 стр.40 : [{стл.26}=0]</t>
  </si>
  <si>
    <t>172373</t>
  </si>
  <si>
    <t>Ф.F2w разд.1 стр.36 : [{стл.26}=0]</t>
  </si>
  <si>
    <t>172374</t>
  </si>
  <si>
    <t>Ф.F2w разд.1 стр.111 : [{стл.24}=0]</t>
  </si>
  <si>
    <t>172375</t>
  </si>
  <si>
    <t>Ф.F2w разд.1 стр.49 : [{стл.24}=0]</t>
  </si>
  <si>
    <t>172376</t>
  </si>
  <si>
    <t>Ф.F2w разд.1 стр.175 : [{стл.24}=0]</t>
  </si>
  <si>
    <t>172377</t>
  </si>
  <si>
    <t>Ф.F2w разд.1 стр.169 : [{стл.26}=0]</t>
  </si>
  <si>
    <t>172378</t>
  </si>
  <si>
    <t>Ф.F2w разд.1 стр.230 : [{стл.22}=0]</t>
  </si>
  <si>
    <t>Ф.F2w разд.1 стр.230 : [{стл.23}=0]</t>
  </si>
  <si>
    <t>Ф.F2w разд.1 стр.230 : [{стл.24}=0]</t>
  </si>
  <si>
    <t>Ф.F2w разд.1 стр.230 : [{стл.25}=0]</t>
  </si>
  <si>
    <t>Ф.F2w разд.1 стр.230 : [{стл.26}=0]</t>
  </si>
  <si>
    <t>172379</t>
  </si>
  <si>
    <t>Ф.F2w разд.1 стр.110 : [{стл.24}=0]</t>
  </si>
  <si>
    <t>172380</t>
  </si>
  <si>
    <t>Ф.F2w разд.1 стр.173 : [{стл.24}=0]</t>
  </si>
  <si>
    <t>172381</t>
  </si>
  <si>
    <t>Ф.F2w разд.1 стр.119 : [{стл.24}=0]</t>
  </si>
  <si>
    <t>172382</t>
  </si>
  <si>
    <t>172383</t>
  </si>
  <si>
    <t>Ф.F2w разд.1 стр.172 : [{стл.24}=0]</t>
  </si>
  <si>
    <t>172384</t>
  </si>
  <si>
    <t>Ф.F2w разд.1 стр.36 : [{стл.21}=0]</t>
  </si>
  <si>
    <t>172385</t>
  </si>
  <si>
    <t>Ф.F2w разд.1 стр.109 : [{стл.26}=0]</t>
  </si>
  <si>
    <t>172386</t>
  </si>
  <si>
    <t>Ф.F2w разд.1 стр.46 : [{стл.26}=0]</t>
  </si>
  <si>
    <t>172387</t>
  </si>
  <si>
    <t>Ф.F2w разд.1 стл.23 : [{сумма стр.248-253}=0]</t>
  </si>
  <si>
    <t>172388</t>
  </si>
  <si>
    <t>Ф.F2w разд.1 стр.116 : [{стл.26}=0]</t>
  </si>
  <si>
    <t>172389</t>
  </si>
  <si>
    <t>Ф.F2w разд.1 стр.203 : [{стл.24}=0]</t>
  </si>
  <si>
    <t>172390</t>
  </si>
  <si>
    <t>Ф.F2w разд.1 стр.123 : [{стл.24}=0]</t>
  </si>
  <si>
    <t>172391</t>
  </si>
  <si>
    <t>Ф.F2w разд.1 стр.103 : [{стл.17}=0]</t>
  </si>
  <si>
    <t>172392</t>
  </si>
  <si>
    <t>Ф.F2w разд.1 стр.186 : [{стл.26}=0]</t>
  </si>
  <si>
    <t>172393</t>
  </si>
  <si>
    <t>Ф.F2w разд.1 стр.223 : [{стл.26}=0]</t>
  </si>
  <si>
    <t>172394</t>
  </si>
  <si>
    <t>Ф.F2w разд.1 стр.116 : [{стл.21}=0]</t>
  </si>
  <si>
    <t>Ф.F2w разд.1 стр.116 : [{стл.22}=0]</t>
  </si>
  <si>
    <t>172395</t>
  </si>
  <si>
    <t>Ф.F2w разд.1 стр.43 : [{стл.26}=0]</t>
  </si>
  <si>
    <t>172396</t>
  </si>
  <si>
    <t>Ф.F2w разд.1 стр.10 : [{стл.17}=0]</t>
  </si>
  <si>
    <t>Ф.F2w разд.1 стр.10 : [{стл.18}=0]</t>
  </si>
  <si>
    <t>Ф.F2w разд.1 стр.10 : [{стл.19}=0]</t>
  </si>
  <si>
    <t>Ф.F2w разд.1 стр.10 : [{стл.20}=0]</t>
  </si>
  <si>
    <t>Ф.F2w разд.1 стр.10 : [{стл.21}=0]</t>
  </si>
  <si>
    <t>Ф.F2w разд.1 стр.10 : [{стл.22}=0]</t>
  </si>
  <si>
    <t>172397</t>
  </si>
  <si>
    <t>Ф.F2w разд.1 стр.165 : [{стл.21}=0]</t>
  </si>
  <si>
    <t>Ф.F2w разд.1 стр.165 : [{стл.22}=0]</t>
  </si>
  <si>
    <t>Ф.F2w разд.1 стр.165 : [{стл.23}=0]</t>
  </si>
  <si>
    <t>Ф.F2w разд.1 стр.165 : [{стл.24}=0]</t>
  </si>
  <si>
    <t>Ф.F2w разд.1 стр.165 : [{стл.25}=0]</t>
  </si>
  <si>
    <t>Ф.F2w разд.1 стр.165 : [{стл.26}=0]</t>
  </si>
  <si>
    <t>172398</t>
  </si>
  <si>
    <t>Ф.F2w разд.1 стр.211 : [{стл.24}=0]</t>
  </si>
  <si>
    <t>172399</t>
  </si>
  <si>
    <t>Ф.F2w разд.1 стр.37 : [{стл.26}=0]</t>
  </si>
  <si>
    <t>172400</t>
  </si>
  <si>
    <t>Ф.F2w разд.1 стр.44 : [{стл.32}=0]</t>
  </si>
  <si>
    <t>172401</t>
  </si>
  <si>
    <t>Ф.F2w разд.1 стр.228 : [{стл.24}=0]</t>
  </si>
  <si>
    <t>172402</t>
  </si>
  <si>
    <t>Ф.F2w разд.1 стр.123 : [{стл.17}=0]</t>
  </si>
  <si>
    <t>Ф.F2w разд.1 стр.123 : [{стл.18}=0]</t>
  </si>
  <si>
    <t>172403</t>
  </si>
  <si>
    <t>Ф.F2w разд.1 стр.110 : [{стл.26}=0]</t>
  </si>
  <si>
    <t>172404</t>
  </si>
  <si>
    <t>Ф.F2w разд.1 стр.64 : [{стл.24}=0]</t>
  </si>
  <si>
    <t>172405</t>
  </si>
  <si>
    <t>172406</t>
  </si>
  <si>
    <t>Ф.F2w разд.1 стр.231 : [{стл.23}=0]</t>
  </si>
  <si>
    <t>172407</t>
  </si>
  <si>
    <t>Ф.F2w разд.1 стр.91 : [{стл.24}=0]</t>
  </si>
  <si>
    <t>172408</t>
  </si>
  <si>
    <t>Ф.F2w разд.1 стр.77 : [{стл.24}=0]</t>
  </si>
  <si>
    <t>172409</t>
  </si>
  <si>
    <t>Ф.F2w разд.1 стр.7 : [{стл.17}=0]</t>
  </si>
  <si>
    <t>Ф.F2w разд.1 стр.7 : [{стл.18}=0]</t>
  </si>
  <si>
    <t>Ф.F2w разд.1 стр.7 : [{стл.19}=0]</t>
  </si>
  <si>
    <t>Ф.F2w разд.1 стр.7 : [{стл.20}=0]</t>
  </si>
  <si>
    <t>Ф.F2w разд.1 стр.7 : [{стл.21}=0]</t>
  </si>
  <si>
    <t>Ф.F2w разд.1 стр.7 : [{стл.22}=0]</t>
  </si>
  <si>
    <t>Ф.F2w разд.1 стр.7 : [{стл.23}=0]</t>
  </si>
  <si>
    <t>Ф.F2w разд.1 стр.7 : [{стл.24}=0]</t>
  </si>
  <si>
    <t>Ф.F2w разд.1 стр.7 : [{стл.25}=0]</t>
  </si>
  <si>
    <t>Ф.F2w разд.1 стр.7 : [{стл.26}=0]</t>
  </si>
  <si>
    <t>172410</t>
  </si>
  <si>
    <t>Ф.F2w разд.1 стр.167 : [{стл.17}=0]</t>
  </si>
  <si>
    <t>Ф.F2w разд.1 стр.167 : [{стл.18}=0]</t>
  </si>
  <si>
    <t>172411</t>
  </si>
  <si>
    <t>Ф.F2w разд.1 стр.94 : [{стл.26}=0]</t>
  </si>
  <si>
    <t>172412</t>
  </si>
  <si>
    <t>Ф.F2w разд.1 стр.187 : [{стл.18}=0]</t>
  </si>
  <si>
    <t>Ф.F2w разд.1 стр.187 : [{стл.19}=0]</t>
  </si>
  <si>
    <t>Ф.F2w разд.1 стр.187 : [{стл.20}=0]</t>
  </si>
  <si>
    <t>Ф.F2w разд.1 стр.187 : [{стл.21}=0]</t>
  </si>
  <si>
    <t>172413</t>
  </si>
  <si>
    <t>Ф.F2w разд.1 стр.118 : [{стл.24}=0]</t>
  </si>
  <si>
    <t>172414</t>
  </si>
  <si>
    <t>Ф.F2w разд.1 стр.171 : [{стл.24}=0]</t>
  </si>
  <si>
    <t>172415</t>
  </si>
  <si>
    <t>Ф.F2w разд.1 стр.236 : [{стл.24}=0]</t>
  </si>
  <si>
    <t>172416</t>
  </si>
  <si>
    <t>Ф.F2w разд.1 стр.9 : [{стл.26}=0]</t>
  </si>
  <si>
    <t>172417</t>
  </si>
  <si>
    <t>Ф.F2w разд.1 стр.169 : [{стл.24}=0]</t>
  </si>
  <si>
    <t>172418</t>
  </si>
  <si>
    <t>Ф.F2w разд.1 стр.135 : [{стл.24}=0]</t>
  </si>
  <si>
    <t>172419</t>
  </si>
  <si>
    <t>Ф.F2w разд.1 стр.115 : [{стл.26}=0]</t>
  </si>
  <si>
    <t>172420</t>
  </si>
  <si>
    <t>Ф.F2w разд.1 стр.208 : [{стл.23}=0]</t>
  </si>
  <si>
    <t>172421</t>
  </si>
  <si>
    <t>Ф.F2w разд.1 стр.98 : [{стл.17}=0]</t>
  </si>
  <si>
    <t>172422</t>
  </si>
  <si>
    <t>Ф.F2w разд.1 стр.187 : [{стл.26}=0]</t>
  </si>
  <si>
    <t>172423</t>
  </si>
  <si>
    <t>Ф.F2w разд.1 стр.117 : [{стл.26}=0]</t>
  </si>
  <si>
    <t>172424</t>
  </si>
  <si>
    <t>Ф.F2w разд.1 стр.73 : [{стл.26}=0]</t>
  </si>
  <si>
    <t>172425</t>
  </si>
  <si>
    <t>Ф.F2w разд.1 стл.24 : [{сумма стр.245-246}=0]</t>
  </si>
  <si>
    <t>172426</t>
  </si>
  <si>
    <t>Ф.F2w разд.1 стр.178 : [{стл.24}=0]</t>
  </si>
  <si>
    <t>172427</t>
  </si>
  <si>
    <t>Ф.F2w разд.1 стр.247 : [{стл.20}=0]</t>
  </si>
  <si>
    <t>172428</t>
  </si>
  <si>
    <t>Ф.F2w разд.1 стр.222 : [{стл.26}=0]</t>
  </si>
  <si>
    <t>172429</t>
  </si>
  <si>
    <t>Ф.F2w разд.1 стр.93 : [{стл.24}=0]</t>
  </si>
  <si>
    <t>172430</t>
  </si>
  <si>
    <t>Ф.F2w разд.1 стр.188 : [{стл.17}=0]</t>
  </si>
  <si>
    <t>Ф.F2w разд.1 стр.188 : [{стл.18}=0]</t>
  </si>
  <si>
    <t>Ф.F2w разд.1 стр.188 : [{стл.19}=0]</t>
  </si>
  <si>
    <t>Ф.F2w разд.1 стр.188 : [{стл.20}=0]</t>
  </si>
  <si>
    <t>Ф.F2w разд.1 стр.188 : [{стл.21}=0]</t>
  </si>
  <si>
    <t>172431</t>
  </si>
  <si>
    <t>Ф.F2w разд.1 стр.9 : [{стл.17}=0]</t>
  </si>
  <si>
    <t>Ф.F2w разд.1 стр.9 : [{стл.18}=0]</t>
  </si>
  <si>
    <t>Ф.F2w разд.1 стр.9 : [{стл.19}=0]</t>
  </si>
  <si>
    <t>Ф.F2w разд.1 стр.9 : [{стл.20}=0]</t>
  </si>
  <si>
    <t>Ф.F2w разд.1 стр.9 : [{стл.21}=0]</t>
  </si>
  <si>
    <t>Ф.F2w разд.1 стр.9 : [{стл.22}=0]</t>
  </si>
  <si>
    <t>172432</t>
  </si>
  <si>
    <t>Ф.F2w разд.1 стр.184 : [{стл.26}=0]</t>
  </si>
  <si>
    <t>172433</t>
  </si>
  <si>
    <t>Ф.F2w разд.1 стр.80 : [{стл.17}=0]</t>
  </si>
  <si>
    <t>172434</t>
  </si>
  <si>
    <t>Ф.F2w разд.1 стр.245 : [{стл.32}=0]</t>
  </si>
  <si>
    <t>Ф.F2w разд.1 стр.245 : [{стл.33}=0]</t>
  </si>
  <si>
    <t>172435</t>
  </si>
  <si>
    <t>Ф.F2w разд.1 стр.203 : [{стл.26}=0]</t>
  </si>
  <si>
    <t>172436</t>
  </si>
  <si>
    <t>Ф.F2w разд.1 стр.121 : [{стл.24}=0]</t>
  </si>
  <si>
    <t>172437</t>
  </si>
  <si>
    <t>Ф.F2w разд.1 стр.190 : [{стл.23}=0]</t>
  </si>
  <si>
    <t>172438</t>
  </si>
  <si>
    <t>Ф.F2w разд.1 стр.143 : [{стл.24}=0]</t>
  </si>
  <si>
    <t>172439</t>
  </si>
  <si>
    <t>Ф.F2w разд.1 стр.120 : [{стл.24}=0]</t>
  </si>
  <si>
    <t>172440</t>
  </si>
  <si>
    <t>{Ф.F2w разд.1 стл.11 стр.1}={Ф.F2w разд.1 стл.11 стр.245} И {Ф.F2w разд.1 стл.11 стр.245}={Ф.F2w разд.1 стл.10 стр.245}</t>
  </si>
  <si>
    <t>172441</t>
  </si>
  <si>
    <t>Ф.F2w разд.1 стр.38 : [{стл.26}=0]</t>
  </si>
  <si>
    <t>172442</t>
  </si>
  <si>
    <t>Ф.F2w разд.1 стр.72 : [{стл.26}=0]</t>
  </si>
  <si>
    <t>172443</t>
  </si>
  <si>
    <t>Ф.F2w разд.1 стр.226 : [{стл.23}=0]</t>
  </si>
  <si>
    <t>172444</t>
  </si>
  <si>
    <t>Ф.F2w разд.1 стр.40 : [{стл.24}=0]</t>
  </si>
  <si>
    <t>172445</t>
  </si>
  <si>
    <t>Ф.F2w разд.1 стр.73 : [{стл.24}=0]</t>
  </si>
  <si>
    <t>172446</t>
  </si>
  <si>
    <t>Ф.F2w разд.1 стр.67 : [{стл.24}=0]</t>
  </si>
  <si>
    <t>172447</t>
  </si>
  <si>
    <t>Ф.F2w разд.1 стр.226 : [{стл.32}=0]</t>
  </si>
  <si>
    <t>172448</t>
  </si>
  <si>
    <t>Ф.F2w разд.1 стр.210 : [{стл.26}=0]</t>
  </si>
  <si>
    <t>172449</t>
  </si>
  <si>
    <t>Ф.F2w разд.1 стр.94 : [{стл.24}=0]</t>
  </si>
  <si>
    <t>172450</t>
  </si>
  <si>
    <t>Ф.F2w разд.1 стр.209 : [{стл.24}=0]</t>
  </si>
  <si>
    <t>172451</t>
  </si>
  <si>
    <t>Ф.F2w разд.1 стр.160 : [{стл.24}=0]</t>
  </si>
  <si>
    <t>172452</t>
  </si>
  <si>
    <t>Ф.F2w разд.1 стр.228 : [{стл.26}=0]</t>
  </si>
  <si>
    <t>172453</t>
  </si>
  <si>
    <t>Ф.F2w разд.1 стр.246 : [{стл.20}=0]</t>
  </si>
  <si>
    <t>172454</t>
  </si>
  <si>
    <t>Ф.F2w разд.1 стр.47 : [{стл.24}=0]</t>
  </si>
  <si>
    <t>172455</t>
  </si>
  <si>
    <t>Ф.F2w разд.1 стр.4 : [{стл.17}=0]</t>
  </si>
  <si>
    <t>Ф.F2w разд.1 стр.4 : [{стл.18}=0]</t>
  </si>
  <si>
    <t>Ф.F2w разд.1 стр.4 : [{стл.19}=0]</t>
  </si>
  <si>
    <t>Ф.F2w разд.1 стр.4 : [{стл.20}=0]</t>
  </si>
  <si>
    <t>Ф.F2w разд.1 стр.4 : [{стл.21}=0]</t>
  </si>
  <si>
    <t>Ф.F2w разд.1 стр.4 : [{стл.22}=0]</t>
  </si>
  <si>
    <t>Ф.F2w разд.1 стр.4 : [{стл.23}=0]</t>
  </si>
  <si>
    <t>Ф.F2w разд.1 стр.4 : [{стл.24}=0]</t>
  </si>
  <si>
    <t>Ф.F2w разд.1 стр.4 : [{стл.25}=0]</t>
  </si>
  <si>
    <t>Ф.F2w разд.1 стр.4 : [{стл.26}=0]</t>
  </si>
  <si>
    <t>172456</t>
  </si>
  <si>
    <t>Ф.F2w разд.1 стр.221 : [{стл.24}=0]</t>
  </si>
  <si>
    <t>172457</t>
  </si>
  <si>
    <t>Ф.F2w разд.1 стр.49 : [{стл.26}=0]</t>
  </si>
  <si>
    <t>172458</t>
  </si>
  <si>
    <t>Ф.F2w разд.1 стр.10 : [{стл.26}=0]</t>
  </si>
  <si>
    <t>172459</t>
  </si>
  <si>
    <t>Ф.F2w разд.1 стр.95 : [{сумма стл.22-26}=0]</t>
  </si>
  <si>
    <t>172460</t>
  </si>
  <si>
    <t>Ф.F2w разд.1 стр.157 : [{стл.17}=0]</t>
  </si>
  <si>
    <t>Ф.F2w разд.1 стр.157 : [{стл.18}=0]</t>
  </si>
  <si>
    <t>Ф.F2w разд.1 стр.157 : [{стл.19}=0]</t>
  </si>
  <si>
    <t>Ф.F2w разд.1 стр.157 : [{стл.20}=0]</t>
  </si>
  <si>
    <t>Ф.F2w разд.1 стр.157 : [{стл.21}=0]</t>
  </si>
  <si>
    <t>Ф.F2w разд.1 стр.157 : [{стл.22}=0]</t>
  </si>
  <si>
    <t>Ф.F2w разд.1 стр.157 : [{стл.23}=0]</t>
  </si>
  <si>
    <t>Ф.F2w разд.1 стр.157 : [{стл.24}=0]</t>
  </si>
  <si>
    <t>Ф.F2w разд.1 стр.157 : [{стл.25}=0]</t>
  </si>
  <si>
    <t>Ф.F2w разд.1 стр.157 : [{стл.26}=0]</t>
  </si>
  <si>
    <t>172461</t>
  </si>
  <si>
    <t>Ф.F2w разд.1 стр.122 : [{стл.24}=0]</t>
  </si>
  <si>
    <t>172462</t>
  </si>
  <si>
    <t>Ф.F2w разд.1 стр.218 : [{стл.24}=0]</t>
  </si>
  <si>
    <t>172463</t>
  </si>
  <si>
    <t>Ф.F2w разд.1 стр.192 : [{стл.21}=0]</t>
  </si>
  <si>
    <t>172464</t>
  </si>
  <si>
    <t>Ф.F2w разд.1 стр.188 : [{стл.23}=0]</t>
  </si>
  <si>
    <t>172465</t>
  </si>
  <si>
    <t>Ф.F2w разд.1 стр.222 : [{стл.24}=0]</t>
  </si>
  <si>
    <t>172466</t>
  </si>
  <si>
    <t>Ф.F2w разд.1 стр.177 : [{стл.24}=0]</t>
  </si>
  <si>
    <t>172467</t>
  </si>
  <si>
    <t>Ф.F2w разд.1 стр.185 : [{стл.20}=0]</t>
  </si>
  <si>
    <t>Ф.F2w разд.1 стр.185 : [{стл.21}=0]</t>
  </si>
  <si>
    <t>Ф.F2w разд.1 стр.185 : [{стл.22}=0]</t>
  </si>
  <si>
    <t>172468</t>
  </si>
  <si>
    <t>Ф.F2w разд.1 стр.122 : [{стл.26}=0]</t>
  </si>
  <si>
    <t>172469</t>
  </si>
  <si>
    <t>Ф.F2w разд.1 стр.65 : [{стл.26}=0]</t>
  </si>
  <si>
    <t>172470</t>
  </si>
  <si>
    <t>Ф.F2w разд.1 стр.93 : [{стл.26}=0]</t>
  </si>
  <si>
    <t>172471</t>
  </si>
  <si>
    <t>Ф.F2w разд.1 стр.39 : [{стл.23}=0]</t>
  </si>
  <si>
    <t>172472</t>
  </si>
  <si>
    <t>Ф.F2w разд.1 стр.3 : [{стл.17}=0]</t>
  </si>
  <si>
    <t>Ф.F2w разд.1 стр.3 : [{стл.18}=0]</t>
  </si>
  <si>
    <t>Ф.F2w разд.1 стр.3 : [{стл.19}=0]</t>
  </si>
  <si>
    <t>Ф.F2w разд.1 стр.3 : [{стл.20}=0]</t>
  </si>
  <si>
    <t>Ф.F2w разд.1 стр.3 : [{стл.21}=0]</t>
  </si>
  <si>
    <t>Ф.F2w разд.1 стр.3 : [{стл.22}=0]</t>
  </si>
  <si>
    <t>Ф.F2w разд.1 стр.3 : [{стл.23}=0]</t>
  </si>
  <si>
    <t>Ф.F2w разд.1 стр.3 : [{стл.24}=0]</t>
  </si>
  <si>
    <t>Ф.F2w разд.1 стр.3 : [{стл.25}=0]</t>
  </si>
  <si>
    <t>Ф.F2w разд.1 стр.3 : [{стл.26}=0]</t>
  </si>
  <si>
    <t>172473</t>
  </si>
  <si>
    <t>Ф.F2w разд.1 стр.142 : [{стл.17}=0]</t>
  </si>
  <si>
    <t>Ф.F2w разд.1 стр.142 : [{стл.18}=0]</t>
  </si>
  <si>
    <t>172474</t>
  </si>
  <si>
    <t>Ф.F2w разд.1 стр.120 : [{стл.26}=0]</t>
  </si>
  <si>
    <t>172475</t>
  </si>
  <si>
    <t>Ф.F2w разд.1 стр.129 : [{стл.26}=0]</t>
  </si>
  <si>
    <t>172476</t>
  </si>
  <si>
    <t>Ф.F2w разд.1 стр.5 : [{стл.17}=0]</t>
  </si>
  <si>
    <t>Ф.F2w разд.1 стр.5 : [{стл.18}=0]</t>
  </si>
  <si>
    <t>Ф.F2w разд.1 стр.5 : [{стл.19}=0]</t>
  </si>
  <si>
    <t>Ф.F2w разд.1 стр.5 : [{стл.20}=0]</t>
  </si>
  <si>
    <t>Ф.F2w разд.1 стр.5 : [{стл.21}=0]</t>
  </si>
  <si>
    <t>Ф.F2w разд.1 стр.5 : [{стл.22}=0]</t>
  </si>
  <si>
    <t>Ф.F2w разд.1 стр.5 : [{стл.23}=0]</t>
  </si>
  <si>
    <t>Ф.F2w разд.1 стр.5 : [{стл.24}=0]</t>
  </si>
  <si>
    <t>Ф.F2w разд.1 стр.5 : [{стл.25}=0]</t>
  </si>
  <si>
    <t>Ф.F2w разд.1 стр.5 : [{стл.26}=0]</t>
  </si>
  <si>
    <t>172477</t>
  </si>
  <si>
    <t>Ф.F2w разд.1 стр.58 : [{стл.17}=0]</t>
  </si>
  <si>
    <t>172478</t>
  </si>
  <si>
    <t>Ф.F2w разд.1 стр.211 : [{стл.26}=0]</t>
  </si>
  <si>
    <t>172479</t>
  </si>
  <si>
    <t>Ф.F2w разд.1 стр.43 : [{стл.24}=0]</t>
  </si>
  <si>
    <t>172480</t>
  </si>
  <si>
    <t>Ф.F2w разд.1 стр.111 : [{стл.26}=0]</t>
  </si>
  <si>
    <t>172481</t>
  </si>
  <si>
    <t>Ф.F2w разд.1 стр.170 : [{стл.24}=0]</t>
  </si>
  <si>
    <t>172482</t>
  </si>
  <si>
    <t>Ф.F2w разд.1 стр.33 : [{стл.23}=0]</t>
  </si>
  <si>
    <t>172483</t>
  </si>
  <si>
    <t>Ф.F2w разд.1 стр.229 : [{стл.22}=0]</t>
  </si>
  <si>
    <t>Ф.F2w разд.1 стр.229 : [{стл.23}=0]</t>
  </si>
  <si>
    <t>Ф.F2w разд.1 стр.229 : [{стл.24}=0]</t>
  </si>
  <si>
    <t>Ф.F2w разд.1 стр.229 : [{стл.25}=0]</t>
  </si>
  <si>
    <t>Ф.F2w разд.1 стр.229 : [{стл.26}=0]</t>
  </si>
  <si>
    <t>172484</t>
  </si>
  <si>
    <t>Ф.F2w разд.1 стр.91 : [{стл.26}=0]</t>
  </si>
  <si>
    <t>172485</t>
  </si>
  <si>
    <t>Ф.F2w разд.1 стр.238 : [{стл.24}=0]</t>
  </si>
  <si>
    <t>172486</t>
  </si>
  <si>
    <t>Ф.F2w разд.1 стр.64 : [{стл.26}=0]</t>
  </si>
  <si>
    <t>172487</t>
  </si>
  <si>
    <t>Ф.F2w разд.1 стр.139 : [{стл.26}=0]</t>
  </si>
  <si>
    <t>172488</t>
  </si>
  <si>
    <t>Ф.F2w разд.1 стр.75 : [{стл.24}=0]</t>
  </si>
  <si>
    <t>172489</t>
  </si>
  <si>
    <t>Ф.F2w разд.1 стр.75 : [{стл.26}=0]</t>
  </si>
  <si>
    <t>172490</t>
  </si>
  <si>
    <t>Ф.F2w разд.1 стр.210 : [{стл.24}=0]</t>
  </si>
  <si>
    <t>172491</t>
  </si>
  <si>
    <t>Ф.F2w разд.1 стр.38 : [{стл.24}=0]</t>
  </si>
  <si>
    <t>172492</t>
  </si>
  <si>
    <t>Ф.F2w разд.1 стр.116 : [{стл.24}=0]</t>
  </si>
  <si>
    <t>172493</t>
  </si>
  <si>
    <t>Ф.F2w разд.1 стр.214 : [{стл.26}=0]</t>
  </si>
  <si>
    <t>172494</t>
  </si>
  <si>
    <t>Ф.F2w разд.1 стр.135 : [{стл.26}=0]</t>
  </si>
  <si>
    <t>172495</t>
  </si>
  <si>
    <t>Ф.F2w разд.1 стр.173 : [{стл.26}=0]</t>
  </si>
  <si>
    <t>172496</t>
  </si>
  <si>
    <t>Ф.F2w разд.1 стр.170 : [{стл.26}=0]</t>
  </si>
  <si>
    <t>172497</t>
  </si>
  <si>
    <t>Ф.F2w разд.1 стр.8 : [{стл.17}=0]</t>
  </si>
  <si>
    <t>Ф.F2w разд.1 стр.8 : [{стл.18}=0]</t>
  </si>
  <si>
    <t>Ф.F2w разд.1 стр.8 : [{стл.19}=0]</t>
  </si>
  <si>
    <t>Ф.F2w разд.1 стр.8 : [{стл.20}=0]</t>
  </si>
  <si>
    <t>Ф.F2w разд.1 стр.8 : [{стл.21}=0]</t>
  </si>
  <si>
    <t>Ф.F2w разд.1 стр.8 : [{стл.22}=0]</t>
  </si>
  <si>
    <t>Ф.F2w разд.1 стр.8 : [{стл.23}=0]</t>
  </si>
  <si>
    <t>Ф.F2w разд.1 стр.8 : [{стл.24}=0]</t>
  </si>
  <si>
    <t>Ф.F2w разд.1 стр.8 : [{стл.25}=0]</t>
  </si>
  <si>
    <t>Ф.F2w разд.1 стр.8 : [{стл.26}=0]</t>
  </si>
  <si>
    <t>172498</t>
  </si>
  <si>
    <t>Ф.F2w разд.1 стр.138 : [{стл.21}=0]</t>
  </si>
  <si>
    <t>Ф.F2w разд.1 стр.138 : [{стл.22}=0]</t>
  </si>
  <si>
    <t>172499</t>
  </si>
  <si>
    <t>Ф.F2w разд.1 стр.176 : [{стл.26}=0]</t>
  </si>
  <si>
    <t>172500</t>
  </si>
  <si>
    <t>Ф.F2w разд.1 стр.47 : [{стл.26}=0]</t>
  </si>
  <si>
    <t>172501</t>
  </si>
  <si>
    <t>Ф.F2w разд.1 стр.172 : [{стл.26}=0]</t>
  </si>
  <si>
    <t>172502</t>
  </si>
  <si>
    <t>Ф.F2w разд.1 стр.10 : [{стл.24}=0]</t>
  </si>
  <si>
    <t>172503</t>
  </si>
  <si>
    <t>Ф.F2w разд.1 стр.44 : [{стл.21}=0]</t>
  </si>
  <si>
    <t>172504</t>
  </si>
  <si>
    <t>Ф.F2w разд.1 стр.209 : [{стл.26}=0]</t>
  </si>
  <si>
    <t>172505</t>
  </si>
  <si>
    <t>Ф.F2w разд.1 стр.117 : [{стл.24}=0]</t>
  </si>
  <si>
    <t>172506</t>
  </si>
  <si>
    <t>Ф.F2w разд.1 стр.65 : [{стл.24}=0]</t>
  </si>
  <si>
    <t>172507</t>
  </si>
  <si>
    <t>Ф.F2w разд.1 стр.72 : [{стл.24}=0]</t>
  </si>
  <si>
    <t>172508</t>
  </si>
  <si>
    <t>Ф.F2w разд.1 стр.9 : [{стл.24}=0]</t>
  </si>
  <si>
    <t>172509</t>
  </si>
  <si>
    <t>Ф.F2w разд.1 стр.83 : [{стл.26}=0]</t>
  </si>
  <si>
    <t>172510</t>
  </si>
  <si>
    <t>Ф.F2w разд.1 стр.238 : [{стл.26}=0]</t>
  </si>
  <si>
    <t>172511</t>
  </si>
  <si>
    <t>Ф.F2w разд.1 стр.138 : [{стл.24}=0]</t>
  </si>
  <si>
    <t>172512</t>
  </si>
  <si>
    <t>Ф.F2w разд.1 стр.137 : [{стл.24}=0]</t>
  </si>
  <si>
    <t>172513</t>
  </si>
  <si>
    <t>Ф.F2w разд.1 стр.214 : [{стл.18}=0]</t>
  </si>
  <si>
    <t>172514</t>
  </si>
  <si>
    <t>Ф.F2w разд.1 стр.185 : [{стл.24}=0]</t>
  </si>
  <si>
    <t>172515</t>
  </si>
  <si>
    <t>Ф.F2w разд.1 стр.143 : [{стл.26}=0]</t>
  </si>
  <si>
    <t>172516</t>
  </si>
  <si>
    <t>Ф.F2w разд.1 стр.138 : [{стл.26}=0]</t>
  </si>
  <si>
    <t>172517</t>
  </si>
  <si>
    <t>Ф.F2w разд.1 стр.150 : [{стл.26}=0]</t>
  </si>
  <si>
    <t>172518</t>
  </si>
  <si>
    <t>Ф.F2w разд.1 стр.114 : [{стл.26}=0]</t>
  </si>
  <si>
    <t>172519</t>
  </si>
  <si>
    <t>Ф.F2w разд.1 стр.70 : [{стл.24}=0]</t>
  </si>
  <si>
    <t>172520</t>
  </si>
  <si>
    <t>Ф.F2w разд.1 стр.83 : [{стл.24}=0]</t>
  </si>
  <si>
    <t>172521</t>
  </si>
  <si>
    <t>Ф.F2w разд.1 стр.37 : [{стл.24}=0]</t>
  </si>
  <si>
    <t>172522</t>
  </si>
  <si>
    <t>Ф.F2w разд.1 стр.189 : [{стл.23}=0]</t>
  </si>
  <si>
    <t>172523</t>
  </si>
  <si>
    <t>Ф.F2w разд.1 стр.223 : [{стл.24}=0]</t>
  </si>
  <si>
    <t>172524</t>
  </si>
  <si>
    <t>172525</t>
  </si>
  <si>
    <t>Ф.F2w разд.1 стр.77 : [{стл.26}=0]</t>
  </si>
  <si>
    <t>172526</t>
  </si>
  <si>
    <t>Ф.F2w разд.1 стр.160 : [{стл.26}=0]</t>
  </si>
  <si>
    <t>172527</t>
  </si>
  <si>
    <t>Ф.F2w разд.1 стр.123 : [{стл.26}=0]</t>
  </si>
  <si>
    <t>172528</t>
  </si>
  <si>
    <t>Ф.F2w разд.1 стр.137 : [{стл.26}=0]</t>
  </si>
  <si>
    <t>172529</t>
  </si>
  <si>
    <t>Ф.F2w разд.1 стр.221 : [{стл.26}=0]</t>
  </si>
  <si>
    <t>172530</t>
  </si>
  <si>
    <t>Ф.F2w разд.1 стр.88 : [{стл.24}=0]</t>
  </si>
  <si>
    <t>172531</t>
  </si>
  <si>
    <t>Ф.F2w разд.1 стр.139 : [{стл.24}=0]</t>
  </si>
  <si>
    <t>172532</t>
  </si>
  <si>
    <t>Ф.F2w разд.1 стр.32 : [{стл.23}=0]</t>
  </si>
  <si>
    <t>172533</t>
  </si>
  <si>
    <t>Ф.F2w разд.1 стр.44 : [{стл.23}=0]</t>
  </si>
  <si>
    <t>172534</t>
  </si>
  <si>
    <t>Ф.F2w разд.1 стр.145 : [{стл.20}=0]</t>
  </si>
  <si>
    <t>Ф.F2w разд.1 стр.145 : [{стл.21}=0]</t>
  </si>
  <si>
    <t>Ф.F2w разд.1 стр.145 : [{стл.22}=0]</t>
  </si>
  <si>
    <t>Ф.F2w разд.1 стр.145 : [{стл.23}=0]</t>
  </si>
  <si>
    <t>Ф.F2w разд.1 стр.145 : [{стл.24}=0]</t>
  </si>
  <si>
    <t>Ф.F2w разд.1 стр.145 : [{стл.25}=0]</t>
  </si>
  <si>
    <t>Ф.F2w разд.1 стр.145 : [{стл.26}=0]</t>
  </si>
  <si>
    <t>172535</t>
  </si>
  <si>
    <t>Ф.F2w разд.1 стр.174 : [{стл.24}=0]</t>
  </si>
  <si>
    <t>172536</t>
  </si>
  <si>
    <t>Ф.F2w разд.1 стр.176 : [{стл.24}=0]</t>
  </si>
  <si>
    <t>172537</t>
  </si>
  <si>
    <t>Ф.F2w разд.1 стр.99 : [{стл.17}=0]</t>
  </si>
  <si>
    <t>172538</t>
  </si>
  <si>
    <t>Ф.F2w разд.1 стр.218 : [{стл.26}=0]</t>
  </si>
  <si>
    <t>172539</t>
  </si>
  <si>
    <t>Ф.F2w разд.1 стр.143 : [{стл.17}=0]</t>
  </si>
  <si>
    <t>Ф.F2w разд.1 стр.143 : [{стл.18}=0]</t>
  </si>
  <si>
    <t>Ф.F2w разд.1 стр.143 : [{стл.19}=0]</t>
  </si>
  <si>
    <t>Ф.F2w разд.1 стр.143 : [{стл.20}=0]</t>
  </si>
  <si>
    <t>Ф.F2w разд.1 стр.143 : [{стл.21}=0]</t>
  </si>
  <si>
    <t>Ф.F2w разд.1 стр.143 : [{стл.22}=0]</t>
  </si>
  <si>
    <t>172540</t>
  </si>
  <si>
    <t>Ф.F2w разд.1 стр.141 : [{стл.20}=0]</t>
  </si>
  <si>
    <t>Ф.F2w разд.1 стр.141 : [{стл.21}=0]</t>
  </si>
  <si>
    <t>Ф.F2w разд.1 стр.141 : [{стл.22}=0]</t>
  </si>
  <si>
    <t>Ф.F2w разд.1 стр.141 : [{стл.23}=0]</t>
  </si>
  <si>
    <t>Ф.F2w разд.1 стр.141 : [{стл.24}=0]</t>
  </si>
  <si>
    <t>Ф.F2w разд.1 стр.141 : [{стл.25}=0]</t>
  </si>
  <si>
    <t>Ф.F2w разд.1 стр.141 : [{стл.26}=0]</t>
  </si>
  <si>
    <t>172541</t>
  </si>
  <si>
    <t>Ф.F2w разд.1 стр.171 : [{стл.26}=0]</t>
  </si>
  <si>
    <t>172542</t>
  </si>
  <si>
    <t>Ф.F2w разд.1 стр.121 : [{стл.26}=0]</t>
  </si>
  <si>
    <t>172543</t>
  </si>
  <si>
    <t>Ф.F2w разд.1 стр.66 : [{стл.24}=0]</t>
  </si>
  <si>
    <t>172544</t>
  </si>
  <si>
    <t>Ф.F2w разд.1 стр.194 : [{стл.26}=0]</t>
  </si>
  <si>
    <t>172545</t>
  </si>
  <si>
    <t>Ф.F2w разд.1 стр.174 : [{стл.26}=0]</t>
  </si>
  <si>
    <t>172546</t>
  </si>
  <si>
    <t>Ф.F2w разд.1 стр.57 : [{стл.17}=0]</t>
  </si>
  <si>
    <t>Ф.F2w разд.1 стр.57 : [{стл.18}=0]</t>
  </si>
  <si>
    <t>Ф.F2w разд.1 стр.57 : [{стл.19}=0]</t>
  </si>
  <si>
    <t>Ф.F2w разд.1 стр.57 : [{стл.20}=0]</t>
  </si>
  <si>
    <t>Ф.F2w разд.1 стр.57 : [{стл.21}=0]</t>
  </si>
  <si>
    <t>Ф.F2w разд.1 стр.57 : [{стл.22}=0]</t>
  </si>
  <si>
    <t>Ф.F2w разд.1 стр.57 : [{стл.23}=0]</t>
  </si>
  <si>
    <t>Ф.F2w разд.1 стр.57 : [{стл.24}=0]</t>
  </si>
  <si>
    <t>Ф.F2w разд.1 стр.57 : [{стл.25}=0]</t>
  </si>
  <si>
    <t>Ф.F2w разд.1 стр.57 : [{стл.26}=0]</t>
  </si>
  <si>
    <t>172547</t>
  </si>
  <si>
    <t>Ф.F2w разд.1 стр.119 : [{стл.21}=0]</t>
  </si>
  <si>
    <t>Ф.F2w разд.1 стр.119 : [{стл.22}=0]</t>
  </si>
  <si>
    <t>172548</t>
  </si>
  <si>
    <t>Ф.F2w разд.1 стр.98 : [{стл.19}=0]</t>
  </si>
  <si>
    <t>Ф.F2w разд.1 стр.98 : [{стл.20}=0]</t>
  </si>
  <si>
    <t>Ф.F2w разд.1 стр.98 : [{стл.21}=0]</t>
  </si>
  <si>
    <t>Ф.F2w разд.1 стр.98 : [{стл.22}=0]</t>
  </si>
  <si>
    <t>Ф.F2w разд.1 стр.98 : [{стл.23}=0]</t>
  </si>
  <si>
    <t>Ф.F2w разд.1 стр.98 : [{стл.24}=0]</t>
  </si>
  <si>
    <t>Ф.F2w разд.1 стр.98 : [{стл.25}=0]</t>
  </si>
  <si>
    <t>Ф.F2w разд.1 стр.98 : [{стл.26}=0]</t>
  </si>
  <si>
    <t>172549</t>
  </si>
  <si>
    <t>Ф.F2w разд.1 стр.236 : [{стл.18}=0]</t>
  </si>
  <si>
    <t>Ф.F2w разд.1 стр.236 : [{стл.19}=0]</t>
  </si>
  <si>
    <t>172550</t>
  </si>
  <si>
    <t>Ф.F2w разд.1 стр.60 : [{стл.21}=0]</t>
  </si>
  <si>
    <t>Ф.F2w разд.1 стр.60 : [{стл.22}=0]</t>
  </si>
  <si>
    <t>Ф.F2w разд.1 стр.60 : [{стл.23}=0]</t>
  </si>
  <si>
    <t>Ф.F2w разд.1 стр.60 : [{стл.24}=0]</t>
  </si>
  <si>
    <t>Ф.F2w разд.1 стр.60 : [{стл.25}=0]</t>
  </si>
  <si>
    <t>Ф.F2w разд.1 стр.60 : [{стл.26}=0]</t>
  </si>
  <si>
    <t>172551</t>
  </si>
  <si>
    <t>Ф.F2w разд.1 стр.191 : [{стл.21}=0]</t>
  </si>
  <si>
    <t>Ф.F2w разд.1 стр.191 : [{стл.22}=0]</t>
  </si>
  <si>
    <t>Ф.F2w разд.1 стр.191 : [{стл.23}=0]</t>
  </si>
  <si>
    <t>Ф.F2w разд.1 стр.191 : [{стл.24}=0]</t>
  </si>
  <si>
    <t>Ф.F2w разд.1 стр.191 : [{стл.25}=0]</t>
  </si>
  <si>
    <t>Ф.F2w разд.1 стр.191 : [{стл.26}=0]</t>
  </si>
  <si>
    <t>172552</t>
  </si>
  <si>
    <t>Ф.F2w разд.1 стр.188 : [{стл.25}=0]</t>
  </si>
  <si>
    <t>Ф.F2w разд.1 стр.188 : [{стл.26}=0]</t>
  </si>
  <si>
    <t>172553</t>
  </si>
  <si>
    <t>Ф.F2w разд.1 стр.32 : [{стл.18}=0]</t>
  </si>
  <si>
    <t>Ф.F2w разд.1 стр.32 : [{стл.19}=0]</t>
  </si>
  <si>
    <t>Ф.F2w разд.1 стр.32 : [{стл.20}=0]</t>
  </si>
  <si>
    <t>Ф.F2w разд.1 стр.32 : [{стл.21}=0]</t>
  </si>
  <si>
    <t>172554</t>
  </si>
  <si>
    <t>Ф.F2w разд.1 стр.196 : [{стл.17}=0]</t>
  </si>
  <si>
    <t>Ф.F2w разд.1 стр.196 : [{стл.18}=0]</t>
  </si>
  <si>
    <t>Ф.F2w разд.1 стр.196 : [{стл.19}=0]</t>
  </si>
  <si>
    <t>Ф.F2w разд.1 стр.196 : [{стл.20}=0]</t>
  </si>
  <si>
    <t>Ф.F2w разд.1 стр.196 : [{стл.21}=0]</t>
  </si>
  <si>
    <t>Ф.F2w разд.1 стр.196 : [{стл.22}=0]</t>
  </si>
  <si>
    <t>Ф.F2w разд.1 стр.196 : [{стл.23}=0]</t>
  </si>
  <si>
    <t>Ф.F2w разд.1 стр.196 : [{стл.24}=0]</t>
  </si>
  <si>
    <t>Ф.F2w разд.1 стр.196 : [{стл.25}=0]</t>
  </si>
  <si>
    <t>Ф.F2w разд.1 стр.196 : [{стл.26}=0]</t>
  </si>
  <si>
    <t>172555</t>
  </si>
  <si>
    <t>Ф.F2w разд.1 стр.82 : [{стл.20}=0]</t>
  </si>
  <si>
    <t>Ф.F2w разд.1 стр.82 : [{стл.21}=0]</t>
  </si>
  <si>
    <t>Ф.F2w разд.1 стр.82 : [{стл.22}=0]</t>
  </si>
  <si>
    <t>Ф.F2w разд.1 стр.82 : [{стл.23}=0]</t>
  </si>
  <si>
    <t>Ф.F2w разд.1 стр.82 : [{стл.24}=0]</t>
  </si>
  <si>
    <t>Ф.F2w разд.1 стр.82 : [{стл.25}=0]</t>
  </si>
  <si>
    <t>Ф.F2w разд.1 стр.82 : [{стл.26}=0]</t>
  </si>
  <si>
    <t>172556</t>
  </si>
  <si>
    <t>Ф.F2w разд.1 стр.216 : [{стл.18}=0]</t>
  </si>
  <si>
    <t>Ф.F2w разд.1 стр.216 : [{стл.19}=0]</t>
  </si>
  <si>
    <t>Ф.F2w разд.1 стр.216 : [{стл.20}=0]</t>
  </si>
  <si>
    <t>172557</t>
  </si>
  <si>
    <t>Ф.F2w разд.1 стр.234 : [{стл.18}=0]</t>
  </si>
  <si>
    <t>Ф.F2w разд.1 стр.234 : [{стл.19}=0]</t>
  </si>
  <si>
    <t>Ф.F2w разд.1 стр.234 : [{стл.20}=0]</t>
  </si>
  <si>
    <t>Ф.F2w разд.1 стр.234 : [{стл.21}=0]</t>
  </si>
  <si>
    <t>Ф.F2w разд.1 стр.234 : [{стл.22}=0]</t>
  </si>
  <si>
    <t>Ф.F2w разд.1 стр.234 : [{стл.23}=0]</t>
  </si>
  <si>
    <t>Ф.F2w разд.1 стр.234 : [{стл.24}=0]</t>
  </si>
  <si>
    <t>Ф.F2w разд.1 стр.234 : [{стл.25}=0]</t>
  </si>
  <si>
    <t>Ф.F2w разд.1 стр.234 : [{стл.26}=0]</t>
  </si>
  <si>
    <t>172558</t>
  </si>
  <si>
    <t>Ф.F2w разд.1 стр.83 : [{стл.21}=0]</t>
  </si>
  <si>
    <t>Ф.F2w разд.1 стр.83 : [{стл.22}=0]</t>
  </si>
  <si>
    <t>172559</t>
  </si>
  <si>
    <t>Ф.F2w разд.1 стр.252 : [{стл.18}=0]</t>
  </si>
  <si>
    <t>Ф.F2w разд.1 стр.252 : [{стл.19}=0]</t>
  </si>
  <si>
    <t>Ф.F2w разд.1 стр.252 : [{стл.20}=0]</t>
  </si>
  <si>
    <t>Ф.F2w разд.1 стр.252 : [{стл.21}=0]</t>
  </si>
  <si>
    <t>Ф.F2w разд.1 стр.252 : [{стл.23}=0]</t>
  </si>
  <si>
    <t>Ф.F2w разд.1 стр.252 : [{стл.25}=0]</t>
  </si>
  <si>
    <t>Ф.F2w разд.1 стр.252 : [{стл.26}=0]</t>
  </si>
  <si>
    <t>172560</t>
  </si>
  <si>
    <t>Ф.F2w разд.1 стр.29 : [{стл.17}=0]</t>
  </si>
  <si>
    <t>Ф.F2w разд.1 стр.29 : [{стл.18}=0]</t>
  </si>
  <si>
    <t>Ф.F2w разд.1 стр.29 : [{стл.19}=0]</t>
  </si>
  <si>
    <t>Ф.F2w разд.1 стр.29 : [{стл.20}=0]</t>
  </si>
  <si>
    <t>Ф.F2w разд.1 стр.29 : [{стл.21}=0]</t>
  </si>
  <si>
    <t>Ф.F2w разд.1 стр.29 : [{стл.22}=0]</t>
  </si>
  <si>
    <t>Ф.F2w разд.1 стр.29 : [{стл.23}=0]</t>
  </si>
  <si>
    <t>Ф.F2w разд.1 стр.29 : [{стл.24}=0]</t>
  </si>
  <si>
    <t>Ф.F2w разд.1 стр.29 : [{стл.25}=0]</t>
  </si>
  <si>
    <t>Ф.F2w разд.1 стр.29 : [{стл.26}=0]</t>
  </si>
  <si>
    <t>172561</t>
  </si>
  <si>
    <t>Ф.F2w разд.1 стр.18 : [{стл.17}=0]</t>
  </si>
  <si>
    <t>Ф.F2w разд.1 стр.18 : [{стл.18}=0]</t>
  </si>
  <si>
    <t>Ф.F2w разд.1 стр.18 : [{стл.19}=0]</t>
  </si>
  <si>
    <t>Ф.F2w разд.1 стр.18 : [{стл.20}=0]</t>
  </si>
  <si>
    <t>Ф.F2w разд.1 стр.18 : [{стл.21}=0]</t>
  </si>
  <si>
    <t>Ф.F2w разд.1 стр.18 : [{стл.22}=0]</t>
  </si>
  <si>
    <t>Ф.F2w разд.1 стр.18 : [{стл.23}=0]</t>
  </si>
  <si>
    <t>Ф.F2w разд.1 стр.18 : [{стл.24}=0]</t>
  </si>
  <si>
    <t>Ф.F2w разд.1 стр.18 : [{стл.25}=0]</t>
  </si>
  <si>
    <t>Ф.F2w разд.1 стр.18 : [{стл.26}=0]</t>
  </si>
  <si>
    <t>172562</t>
  </si>
  <si>
    <t>Ф.F2w разд.1 стр.167 : [{стл.20}=0]</t>
  </si>
  <si>
    <t>Ф.F2w разд.1 стр.167 : [{стл.21}=0]</t>
  </si>
  <si>
    <t>Ф.F2w разд.1 стр.167 : [{стл.22}=0]</t>
  </si>
  <si>
    <t>Ф.F2w разд.1 стр.167 : [{стл.23}=0]</t>
  </si>
  <si>
    <t>Ф.F2w разд.1 стр.167 : [{стл.24}=0]</t>
  </si>
  <si>
    <t>Ф.F2w разд.1 стр.167 : [{стл.25}=0]</t>
  </si>
  <si>
    <t>Ф.F2w разд.1 стр.167 : [{стл.26}=0]</t>
  </si>
  <si>
    <t>172563</t>
  </si>
  <si>
    <t>Ф.F2w разд.1 стр.131 : [{стл.20}=0]</t>
  </si>
  <si>
    <t>Ф.F2w разд.1 стр.131 : [{стл.21}=0]</t>
  </si>
  <si>
    <t>Ф.F2w разд.1 стр.131 : [{стл.22}=0]</t>
  </si>
  <si>
    <t>Ф.F2w разд.1 стр.131 : [{стл.23}=0]</t>
  </si>
  <si>
    <t>Ф.F2w разд.1 стр.131 : [{стл.24}=0]</t>
  </si>
  <si>
    <t>Ф.F2w разд.1 стр.131 : [{стл.25}=0]</t>
  </si>
  <si>
    <t>Ф.F2w разд.1 стр.131 : [{стл.26}=0]</t>
  </si>
  <si>
    <t>172564</t>
  </si>
  <si>
    <t>Ф.F2w разд.1 стр.162 : [{стл.20}=0]</t>
  </si>
  <si>
    <t>Ф.F2w разд.1 стр.162 : [{стл.21}=0]</t>
  </si>
  <si>
    <t>Ф.F2w разд.1 стр.162 : [{стл.22}=0]</t>
  </si>
  <si>
    <t>Ф.F2w разд.1 стр.162 : [{стл.23}=0]</t>
  </si>
  <si>
    <t>Ф.F2w разд.1 стр.162 : [{стл.24}=0]</t>
  </si>
  <si>
    <t>Ф.F2w разд.1 стр.162 : [{стл.25}=0]</t>
  </si>
  <si>
    <t>Ф.F2w разд.1 стр.162 : [{стл.26}=0]</t>
  </si>
  <si>
    <t>172565</t>
  </si>
  <si>
    <t>Ф.F2w разд.1 стр.132 : [{стл.20}=0]</t>
  </si>
  <si>
    <t>Ф.F2w разд.1 стр.132 : [{стл.21}=0]</t>
  </si>
  <si>
    <t>Ф.F2w разд.1 стр.132 : [{стл.22}=0]</t>
  </si>
  <si>
    <t>Ф.F2w разд.1 стр.132 : [{стл.23}=0]</t>
  </si>
  <si>
    <t>Ф.F2w разд.1 стр.132 : [{стл.24}=0]</t>
  </si>
  <si>
    <t>Ф.F2w разд.1 стр.132 : [{стл.25}=0]</t>
  </si>
  <si>
    <t>Ф.F2w разд.1 стр.132 : [{стл.26}=0]</t>
  </si>
  <si>
    <t>172566</t>
  </si>
  <si>
    <t>Ф.F2w разд.1 стр.189 : [{стл.25}=0]</t>
  </si>
  <si>
    <t>Ф.F2w разд.1 стр.189 : [{стл.26}=0]</t>
  </si>
  <si>
    <t>172567</t>
  </si>
  <si>
    <t>Ф.F2w разд.1 стр.87 : [{стл.17}=0]</t>
  </si>
  <si>
    <t>Ф.F2w разд.1 стр.87 : [{стл.18}=0]</t>
  </si>
  <si>
    <t>Ф.F2w разд.1 стр.87 : [{стл.19}=0]</t>
  </si>
  <si>
    <t>Ф.F2w разд.1 стр.87 : [{стл.20}=0]</t>
  </si>
  <si>
    <t>Ф.F2w разд.1 стр.87 : [{стл.21}=0]</t>
  </si>
  <si>
    <t>Ф.F2w разд.1 стр.87 : [{стл.22}=0]</t>
  </si>
  <si>
    <t>Ф.F2w разд.1 стр.87 : [{стл.23}=0]</t>
  </si>
  <si>
    <t>Ф.F2w разд.1 стр.87 : [{стл.24}=0]</t>
  </si>
  <si>
    <t>Ф.F2w разд.1 стр.87 : [{стл.25}=0]</t>
  </si>
  <si>
    <t>Ф.F2w разд.1 стр.87 : [{стл.26}=0]</t>
  </si>
  <si>
    <t>172568</t>
  </si>
  <si>
    <t>Ф.F2w разд.1 стр.226 : [{стл.18}=0]</t>
  </si>
  <si>
    <t>Ф.F2w разд.1 стр.226 : [{стл.19}=0]</t>
  </si>
  <si>
    <t>Ф.F2w разд.1 стр.226 : [{стл.20}=0]</t>
  </si>
  <si>
    <t>Ф.F2w разд.1 стр.226 : [{стл.21}=0]</t>
  </si>
  <si>
    <t>172569</t>
  </si>
  <si>
    <t>Ф.F2w разд.1 стр.213 : [{стл.20}=0]</t>
  </si>
  <si>
    <t>Ф.F2w разд.1 стр.213 : [{стл.21}=0]</t>
  </si>
  <si>
    <t>Ф.F2w разд.1 стр.213 : [{стл.22}=0]</t>
  </si>
  <si>
    <t>Ф.F2w разд.1 стр.213 : [{стл.23}=0]</t>
  </si>
  <si>
    <t>Ф.F2w разд.1 стр.213 : [{стл.24}=0]</t>
  </si>
  <si>
    <t>Ф.F2w разд.1 стр.213 : [{стл.25}=0]</t>
  </si>
  <si>
    <t>Ф.F2w разд.1 стр.213 : [{стл.26}=0]</t>
  </si>
  <si>
    <t>172570</t>
  </si>
  <si>
    <t>Ф.F2w разд.1 стр.217 : [{стл.22}=0]</t>
  </si>
  <si>
    <t>Ф.F2w разд.1 стр.217 : [{стл.23}=0]</t>
  </si>
  <si>
    <t>Ф.F2w разд.1 стр.217 : [{стл.24}=0]</t>
  </si>
  <si>
    <t>Ф.F2w разд.1 стр.217 : [{стл.25}=0]</t>
  </si>
  <si>
    <t>Ф.F2w разд.1 стр.217 : [{стл.26}=0]</t>
  </si>
  <si>
    <t>172571</t>
  </si>
  <si>
    <t>Ф.F2w разд.1 стр.22 : [{стл.20}=0]</t>
  </si>
  <si>
    <t>Ф.F2w разд.1 стр.22 : [{стл.21}=0]</t>
  </si>
  <si>
    <t>Ф.F2w разд.1 стр.22 : [{стл.22}=0]</t>
  </si>
  <si>
    <t>Ф.F2w разд.1 стр.22 : [{стл.23}=0]</t>
  </si>
  <si>
    <t>Ф.F2w разд.1 стр.22 : [{стл.24}=0]</t>
  </si>
  <si>
    <t>Ф.F2w разд.1 стр.22 : [{стл.25}=0]</t>
  </si>
  <si>
    <t>Ф.F2w разд.1 стр.22 : [{стл.26}=0]</t>
  </si>
  <si>
    <t>172572</t>
  </si>
  <si>
    <t>Ф.F2w разд.1 стр.136 : [{стл.17}=0]</t>
  </si>
  <si>
    <t>Ф.F2w разд.1 стр.136 : [{стл.18}=0]</t>
  </si>
  <si>
    <t>Ф.F2w разд.1 стр.136 : [{стл.19}=0]</t>
  </si>
  <si>
    <t>Ф.F2w разд.1 стр.136 : [{стл.20}=0]</t>
  </si>
  <si>
    <t>Ф.F2w разд.1 стр.136 : [{стл.21}=0]</t>
  </si>
  <si>
    <t>Ф.F2w разд.1 стр.136 : [{стл.22}=0]</t>
  </si>
  <si>
    <t>Ф.F2w разд.1 стр.136 : [{стл.23}=0]</t>
  </si>
  <si>
    <t>Ф.F2w разд.1 стр.136 : [{стл.24}=0]</t>
  </si>
  <si>
    <t>Ф.F2w разд.1 стр.136 : [{стл.25}=0]</t>
  </si>
  <si>
    <t>Ф.F2w разд.1 стр.136 : [{стл.26}=0]</t>
  </si>
  <si>
    <t>172573</t>
  </si>
  <si>
    <t>Ф.F2w разд.1 стр.16 : [{стл.17}=0]</t>
  </si>
  <si>
    <t>Ф.F2w разд.1 стр.16 : [{стл.18}=0]</t>
  </si>
  <si>
    <t>Ф.F2w разд.1 стр.16 : [{стл.19}=0]</t>
  </si>
  <si>
    <t>Ф.F2w разд.1 стр.16 : [{стл.20}=0]</t>
  </si>
  <si>
    <t>Ф.F2w разд.1 стр.16 : [{стл.21}=0]</t>
  </si>
  <si>
    <t>Ф.F2w разд.1 стр.16 : [{стл.22}=0]</t>
  </si>
  <si>
    <t>Ф.F2w разд.1 стр.16 : [{стл.23}=0]</t>
  </si>
  <si>
    <t>Ф.F2w разд.1 стр.16 : [{стл.24}=0]</t>
  </si>
  <si>
    <t>Ф.F2w разд.1 стр.16 : [{стл.25}=0]</t>
  </si>
  <si>
    <t>Ф.F2w разд.1 стр.16 : [{стл.26}=0]</t>
  </si>
  <si>
    <t>172574</t>
  </si>
  <si>
    <t>Ф.F2w разд.1 стр.25 : [{стл.17}=0]</t>
  </si>
  <si>
    <t>Ф.F2w разд.1 стр.25 : [{стл.18}=0]</t>
  </si>
  <si>
    <t>Ф.F2w разд.1 стр.25 : [{стл.19}=0]</t>
  </si>
  <si>
    <t>Ф.F2w разд.1 стр.25 : [{стл.20}=0]</t>
  </si>
  <si>
    <t>Ф.F2w разд.1 стр.25 : [{стл.21}=0]</t>
  </si>
  <si>
    <t>Ф.F2w разд.1 стр.25 : [{стл.22}=0]</t>
  </si>
  <si>
    <t>Ф.F2w разд.1 стр.25 : [{стл.23}=0]</t>
  </si>
  <si>
    <t>Ф.F2w разд.1 стр.25 : [{стл.24}=0]</t>
  </si>
  <si>
    <t>Ф.F2w разд.1 стр.25 : [{стл.25}=0]</t>
  </si>
  <si>
    <t>Ф.F2w разд.1 стр.25 : [{стл.26}=0]</t>
  </si>
  <si>
    <t>172575</t>
  </si>
  <si>
    <t>Ф.F2w разд.1 стр.182 : [{стл.21}=0]</t>
  </si>
  <si>
    <t>Ф.F2w разд.1 стр.182 : [{стл.22}=0]</t>
  </si>
  <si>
    <t>Ф.F2w разд.1 стр.182 : [{стл.23}=0]</t>
  </si>
  <si>
    <t>Ф.F2w разд.1 стр.182 : [{стл.24}=0]</t>
  </si>
  <si>
    <t>Ф.F2w разд.1 стр.182 : [{стл.25}=0]</t>
  </si>
  <si>
    <t>Ф.F2w разд.1 стр.182 : [{стл.26}=0]</t>
  </si>
  <si>
    <t>172576</t>
  </si>
  <si>
    <t>Ф.F2w разд.1 стр.253 : [{стл.21}=0]</t>
  </si>
  <si>
    <t>172577</t>
  </si>
  <si>
    <t>Ф.F2w разд.1 стр.248 : [{стл.17}=0]</t>
  </si>
  <si>
    <t>Ф.F2w разд.1 стр.248 : [{стл.18}=0]</t>
  </si>
  <si>
    <t>Ф.F2w разд.1 стр.248 : [{стл.19}=0]</t>
  </si>
  <si>
    <t>Ф.F2w разд.1 стр.248 : [{стл.20}=0]</t>
  </si>
  <si>
    <t>Ф.F2w разд.1 стр.248 : [{стл.21}=0]</t>
  </si>
  <si>
    <t>Ф.F2w разд.1 стр.248 : [{стл.22}=0]</t>
  </si>
  <si>
    <t>Ф.F2w разд.1 стр.248 : [{стл.23}=0]</t>
  </si>
  <si>
    <t>Ф.F2w разд.1 стр.248 : [{стл.24}=0]</t>
  </si>
  <si>
    <t>Ф.F2w разд.1 стр.248 : [{стл.25}=0]</t>
  </si>
  <si>
    <t>Ф.F2w разд.1 стр.248 : [{стл.26}=0]</t>
  </si>
  <si>
    <t>172578</t>
  </si>
  <si>
    <t>Ф.F2w разд.1 стр.101 : [{стл.19}=0]</t>
  </si>
  <si>
    <t>Ф.F2w разд.1 стр.101 : [{стл.20}=0]</t>
  </si>
  <si>
    <t>Ф.F2w разд.1 стр.101 : [{стл.21}=0]</t>
  </si>
  <si>
    <t>Ф.F2w разд.1 стр.101 : [{стл.22}=0]</t>
  </si>
  <si>
    <t>Ф.F2w разд.1 стр.101 : [{стл.23}=0]</t>
  </si>
  <si>
    <t>Ф.F2w разд.1 стр.101 : [{стл.24}=0]</t>
  </si>
  <si>
    <t>Ф.F2w разд.1 стр.101 : [{стл.25}=0]</t>
  </si>
  <si>
    <t>Ф.F2w разд.1 стр.101 : [{стл.26}=0]</t>
  </si>
  <si>
    <t>172579</t>
  </si>
  <si>
    <t>Ф.F2w разд.1 стр.13 : [{стл.22}=0]</t>
  </si>
  <si>
    <t>Ф.F2w разд.1 стр.13 : [{стл.23}=0]</t>
  </si>
  <si>
    <t>Ф.F2w разд.1 стр.13 : [{стл.24}=0]</t>
  </si>
  <si>
    <t>Ф.F2w разд.1 стр.13 : [{стл.25}=0]</t>
  </si>
  <si>
    <t>Ф.F2w разд.1 стр.13 : [{стл.26}=0]</t>
  </si>
  <si>
    <t>172580</t>
  </si>
  <si>
    <t>Ф.F2w разд.1 стр.231 : [{стл.25}=0]</t>
  </si>
  <si>
    <t>Ф.F2w разд.1 стр.231 : [{стл.26}=0]</t>
  </si>
  <si>
    <t>172581</t>
  </si>
  <si>
    <t>Ф.F2w разд.1 стр.226 : [{стл.25}=0]</t>
  </si>
  <si>
    <t>Ф.F2w разд.1 стр.226 : [{стл.26}=0]</t>
  </si>
  <si>
    <t>172582</t>
  </si>
  <si>
    <t>Ф.F2w разд.1 стр.96 : [{стл.19}=0]</t>
  </si>
  <si>
    <t>Ф.F2w разд.1 стр.96 : [{стл.20}=0]</t>
  </si>
  <si>
    <t>Ф.F2w разд.1 стр.96 : [{стл.21}=0]</t>
  </si>
  <si>
    <t>Ф.F2w разд.1 стр.96 : [{стл.22}=0]</t>
  </si>
  <si>
    <t>Ф.F2w разд.1 стр.96 : [{стл.23}=0]</t>
  </si>
  <si>
    <t>Ф.F2w разд.1 стр.96 : [{стл.24}=0]</t>
  </si>
  <si>
    <t>Ф.F2w разд.1 стр.96 : [{стл.25}=0]</t>
  </si>
  <si>
    <t>172583</t>
  </si>
  <si>
    <t>Ф.F2w разд.1 стр.168 : [{стл.21}=0]</t>
  </si>
  <si>
    <t>Ф.F2w разд.1 стр.168 : [{стл.22}=0]</t>
  </si>
  <si>
    <t>Ф.F2w разд.1 стр.168 : [{стл.23}=0]</t>
  </si>
  <si>
    <t>Ф.F2w разд.1 стр.168 : [{стл.24}=0]</t>
  </si>
  <si>
    <t>Ф.F2w разд.1 стр.168 : [{стл.25}=0]</t>
  </si>
  <si>
    <t>Ф.F2w разд.1 стр.168 : [{стл.26}=0]</t>
  </si>
  <si>
    <t>172584</t>
  </si>
  <si>
    <t>Ф.F2w разд.1 стр.39 : [{стл.25}=0]</t>
  </si>
  <si>
    <t>Ф.F2w разд.1 стр.39 : [{стл.26}=0]</t>
  </si>
  <si>
    <t>172585</t>
  </si>
  <si>
    <t>Ф.F2w разд.1 стр.207 : [{стл.18}=0]</t>
  </si>
  <si>
    <t>Ф.F2w разд.1 стр.207 : [{стл.19}=0]</t>
  </si>
  <si>
    <t>Ф.F2w разд.1 стр.207 : [{стл.20}=0]</t>
  </si>
  <si>
    <t>Ф.F2w разд.1 стр.207 : [{стл.21}=0]</t>
  </si>
  <si>
    <t>Ф.F2w разд.1 стр.207 : [{стл.22}=0]</t>
  </si>
  <si>
    <t>Ф.F2w разд.1 стр.207 : [{стл.23}=0]</t>
  </si>
  <si>
    <t>Ф.F2w разд.1 стр.207 : [{стл.24}=0]</t>
  </si>
  <si>
    <t>Ф.F2w разд.1 стр.207 : [{стл.25}=0]</t>
  </si>
  <si>
    <t>Ф.F2w разд.1 стр.207 : [{стл.26}=0]</t>
  </si>
  <si>
    <t>172586</t>
  </si>
  <si>
    <t>Ф.F2w разд.1 стр.80 : [{стл.19}=0]</t>
  </si>
  <si>
    <t>Ф.F2w разд.1 стр.80 : [{стл.20}=0]</t>
  </si>
  <si>
    <t>Ф.F2w разд.1 стр.80 : [{стл.21}=0]</t>
  </si>
  <si>
    <t>Ф.F2w разд.1 стр.80 : [{стл.22}=0]</t>
  </si>
  <si>
    <t>Ф.F2w разд.1 стр.80 : [{стл.23}=0]</t>
  </si>
  <si>
    <t>Ф.F2w разд.1 стр.80 : [{стл.24}=0]</t>
  </si>
  <si>
    <t>Ф.F2w разд.1 стр.80 : [{стл.25}=0]</t>
  </si>
  <si>
    <t>Ф.F2w разд.1 стр.80 : [{стл.26}=0]</t>
  </si>
  <si>
    <t>172587</t>
  </si>
  <si>
    <t>Ф.F2w разд.1 стр.198 : [{стл.21}=0]</t>
  </si>
  <si>
    <t>Ф.F2w разд.1 стр.198 : [{стл.22}=0]</t>
  </si>
  <si>
    <t>Ф.F2w разд.1 стр.198 : [{стл.23}=0]</t>
  </si>
  <si>
    <t>Ф.F2w разд.1 стр.198 : [{стл.24}=0]</t>
  </si>
  <si>
    <t>Ф.F2w разд.1 стр.198 : [{стл.25}=0]</t>
  </si>
  <si>
    <t>Ф.F2w разд.1 стр.198 : [{стл.26}=0]</t>
  </si>
  <si>
    <t>172588</t>
  </si>
  <si>
    <t>Ф.F2w разд.1 стр.71 : [{стл.21}=0]</t>
  </si>
  <si>
    <t>Ф.F2w разд.1 стр.71 : [{стл.22}=0]</t>
  </si>
  <si>
    <t>Ф.F2w разд.1 стр.71 : [{стл.23}=0]</t>
  </si>
  <si>
    <t>Ф.F2w разд.1 стр.71 : [{стл.24}=0]</t>
  </si>
  <si>
    <t>Ф.F2w разд.1 стр.71 : [{стл.25}=0]</t>
  </si>
  <si>
    <t>Ф.F2w разд.1 стр.71 : [{стл.26}=0]</t>
  </si>
  <si>
    <t>172589</t>
  </si>
  <si>
    <t>Ф.F2w разд.1 стр.94 : [{стл.19}=0]</t>
  </si>
  <si>
    <t>Ф.F2w разд.1 стр.94 : [{стл.20}=0]</t>
  </si>
  <si>
    <t>Ф.F2w разд.1 стр.94 : [{стл.21}=0]</t>
  </si>
  <si>
    <t>Ф.F2w разд.1 стр.94 : [{стл.22}=0]</t>
  </si>
  <si>
    <t>172590</t>
  </si>
  <si>
    <t>Ф.F2w разд.1 стр.142 : [{стл.20}=0]</t>
  </si>
  <si>
    <t>Ф.F2w разд.1 стр.142 : [{стл.21}=0]</t>
  </si>
  <si>
    <t>Ф.F2w разд.1 стр.142 : [{стл.22}=0]</t>
  </si>
  <si>
    <t>Ф.F2w разд.1 стр.142 : [{стл.23}=0]</t>
  </si>
  <si>
    <t>Ф.F2w разд.1 стр.142 : [{стл.24}=0]</t>
  </si>
  <si>
    <t>Ф.F2w разд.1 стр.142 : [{стл.25}=0]</t>
  </si>
  <si>
    <t>Ф.F2w разд.1 стр.142 : [{стл.26}=0]</t>
  </si>
  <si>
    <t>172591</t>
  </si>
  <si>
    <t>Ф.F2w разд.1 стр.121 : [{стл.21}=0]</t>
  </si>
  <si>
    <t>Ф.F2w разд.1 стр.121 : [{стл.22}=0]</t>
  </si>
  <si>
    <t>172592</t>
  </si>
  <si>
    <t>Ф.F2w разд.1 стр.179 : [{стл.17}=0]</t>
  </si>
  <si>
    <t>Ф.F2w разд.1 стр.179 : [{стл.18}=0]</t>
  </si>
  <si>
    <t>Ф.F2w разд.1 стр.179 : [{стл.19}=0]</t>
  </si>
  <si>
    <t>Ф.F2w разд.1 стр.179 : [{стл.20}=0]</t>
  </si>
  <si>
    <t>Ф.F2w разд.1 стр.179 : [{стл.21}=0]</t>
  </si>
  <si>
    <t>Ф.F2w разд.1 стр.179 : [{стл.22}=0]</t>
  </si>
  <si>
    <t>Ф.F2w разд.1 стр.179 : [{стл.23}=0]</t>
  </si>
  <si>
    <t>Ф.F2w разд.1 стр.179 : [{стл.24}=0]</t>
  </si>
  <si>
    <t>Ф.F2w разд.1 стр.179 : [{стл.25}=0]</t>
  </si>
  <si>
    <t>Ф.F2w разд.1 стр.179 : [{стл.26}=0]</t>
  </si>
  <si>
    <t>172593</t>
  </si>
  <si>
    <t>Ф.F2w разд.1 стр.190 : [{стл.25}=0]</t>
  </si>
  <si>
    <t>Ф.F2w разд.1 стр.190 : [{стл.26}=0]</t>
  </si>
  <si>
    <t>172594</t>
  </si>
  <si>
    <t>Ф.F2w разд.1 стр.250 : [{стл.17}=0]</t>
  </si>
  <si>
    <t>Ф.F2w разд.1 стр.250 : [{стл.18}=0]</t>
  </si>
  <si>
    <t>Ф.F2w разд.1 стр.250 : [{стл.19}=0]</t>
  </si>
  <si>
    <t>Ф.F2w разд.1 стр.250 : [{стл.20}=0]</t>
  </si>
  <si>
    <t>Ф.F2w разд.1 стр.250 : [{стл.21}=0]</t>
  </si>
  <si>
    <t>Ф.F2w разд.1 стр.250 : [{стл.22}=0]</t>
  </si>
  <si>
    <t>Ф.F2w разд.1 стр.250 : [{стл.23}=0]</t>
  </si>
  <si>
    <t>Ф.F2w разд.1 стр.250 : [{стл.24}=0]</t>
  </si>
  <si>
    <t>Ф.F2w разд.1 стр.250 : [{стл.25}=0]</t>
  </si>
  <si>
    <t>Ф.F2w разд.1 стр.250 : [{стл.26}=0]</t>
  </si>
  <si>
    <t>172595</t>
  </si>
  <si>
    <t>Ф.F2w разд.1 стр.27 : [{стл.18}=0]</t>
  </si>
  <si>
    <t>Ф.F2w разд.1 стр.27 : [{стл.19}=0]</t>
  </si>
  <si>
    <t>Ф.F2w разд.1 стр.27 : [{стл.20}=0]</t>
  </si>
  <si>
    <t>Ф.F2w разд.1 стр.27 : [{стл.21}=0]</t>
  </si>
  <si>
    <t>Ф.F2w разд.1 стр.27 : [{стл.22}=0]</t>
  </si>
  <si>
    <t>Ф.F2w разд.1 стр.27 : [{стл.23}=0]</t>
  </si>
  <si>
    <t>Ф.F2w разд.1 стр.27 : [{стл.24}=0]</t>
  </si>
  <si>
    <t>Ф.F2w разд.1 стр.27 : [{стл.25}=0]</t>
  </si>
  <si>
    <t>Ф.F2w разд.1 стр.27 : [{стл.26}=0]</t>
  </si>
  <si>
    <t>172596</t>
  </si>
  <si>
    <t>Ф.F2w разд.1 стр.97 : [{стл.19}=0]</t>
  </si>
  <si>
    <t>Ф.F2w разд.1 стр.97 : [{стл.20}=0]</t>
  </si>
  <si>
    <t>Ф.F2w разд.1 стр.97 : [{стл.21}=0]</t>
  </si>
  <si>
    <t>Ф.F2w разд.1 стр.97 : [{стл.22}=0]</t>
  </si>
  <si>
    <t>Ф.F2w разд.1 стр.97 : [{стл.23}=0]</t>
  </si>
  <si>
    <t>Ф.F2w разд.1 стр.97 : [{стл.24}=0]</t>
  </si>
  <si>
    <t>Ф.F2w разд.1 стр.97 : [{стл.25}=0]</t>
  </si>
  <si>
    <t>172597</t>
  </si>
  <si>
    <t>Ф.F2w разд.1 стр.180 : [{стл.18}=0]</t>
  </si>
  <si>
    <t>Ф.F2w разд.1 стр.180 : [{стл.19}=0]</t>
  </si>
  <si>
    <t>Ф.F2w разд.1 стр.180 : [{стл.20}=0]</t>
  </si>
  <si>
    <t>Ф.F2w разд.1 стр.180 : [{стл.21}=0]</t>
  </si>
  <si>
    <t>Ф.F2w разд.1 стр.180 : [{стл.22}=0]</t>
  </si>
  <si>
    <t>Ф.F2w разд.1 стр.180 : [{стл.23}=0]</t>
  </si>
  <si>
    <t>Ф.F2w разд.1 стр.180 : [{стл.24}=0]</t>
  </si>
  <si>
    <t>Ф.F2w разд.1 стр.180 : [{стл.25}=0]</t>
  </si>
  <si>
    <t>Ф.F2w разд.1 стр.180 : [{стл.26}=0]</t>
  </si>
  <si>
    <t>172598</t>
  </si>
  <si>
    <t>Ф.F2w разд.1 стр.56 : [{стл.17}=0]</t>
  </si>
  <si>
    <t>Ф.F2w разд.1 стр.56 : [{стл.18}=0]</t>
  </si>
  <si>
    <t>Ф.F2w разд.1 стр.56 : [{стл.19}=0]</t>
  </si>
  <si>
    <t>Ф.F2w разд.1 стр.56 : [{стл.20}=0]</t>
  </si>
  <si>
    <t>Ф.F2w разд.1 стр.56 : [{стл.21}=0]</t>
  </si>
  <si>
    <t>Ф.F2w разд.1 стр.56 : [{стл.22}=0]</t>
  </si>
  <si>
    <t>Ф.F2w разд.1 стр.56 : [{стл.23}=0]</t>
  </si>
  <si>
    <t>Ф.F2w разд.1 стр.56 : [{стл.24}=0]</t>
  </si>
  <si>
    <t>Ф.F2w разд.1 стр.56 : [{стл.25}=0]</t>
  </si>
  <si>
    <t>Ф.F2w разд.1 стр.56 : [{стл.26}=0]</t>
  </si>
  <si>
    <t>172599</t>
  </si>
  <si>
    <t>Ф.F2w разд.1 стр.238 : [{стл.17}=0]</t>
  </si>
  <si>
    <t>172600</t>
  </si>
  <si>
    <t>Ф.F2w разд.1 стр.218 : [{стл.18}=0]</t>
  </si>
  <si>
    <t>Ф.F2w разд.1 стр.218 : [{стл.19}=0]</t>
  </si>
  <si>
    <t>Ф.F2w разд.1 стр.218 : [{стл.20}=0]</t>
  </si>
  <si>
    <t>Ф.F2w разд.1 стр.218 : [{стл.21}=0]</t>
  </si>
  <si>
    <t>Ф.F2w разд.1 стр.218 : [{стл.22}=0]</t>
  </si>
  <si>
    <t>172601</t>
  </si>
  <si>
    <t>Ф.F2w разд.1 стр.21 : [{стл.20}=0]</t>
  </si>
  <si>
    <t>Ф.F2w разд.1 стр.21 : [{стл.21}=0]</t>
  </si>
  <si>
    <t>Ф.F2w разд.1 стр.21 : [{стл.22}=0]</t>
  </si>
  <si>
    <t>Ф.F2w разд.1 стр.21 : [{стл.23}=0]</t>
  </si>
  <si>
    <t>Ф.F2w разд.1 стр.21 : [{стл.24}=0]</t>
  </si>
  <si>
    <t>Ф.F2w разд.1 стр.21 : [{стл.25}=0]</t>
  </si>
  <si>
    <t>Ф.F2w разд.1 стр.21 : [{стл.26}=0]</t>
  </si>
  <si>
    <t>172602</t>
  </si>
  <si>
    <t>Ф.F2w разд.1 стр.51 : [{стл.17}=0]</t>
  </si>
  <si>
    <t>Ф.F2w разд.1 стр.51 : [{стл.18}=0]</t>
  </si>
  <si>
    <t>Ф.F2w разд.1 стр.51 : [{стл.19}=0]</t>
  </si>
  <si>
    <t>Ф.F2w разд.1 стр.51 : [{стл.20}=0]</t>
  </si>
  <si>
    <t>Ф.F2w разд.1 стр.51 : [{стл.21}=0]</t>
  </si>
  <si>
    <t>Ф.F2w разд.1 стр.51 : [{стл.22}=0]</t>
  </si>
  <si>
    <t>Ф.F2w разд.1 стр.51 : [{стл.23}=0]</t>
  </si>
  <si>
    <t>Ф.F2w разд.1 стр.51 : [{стл.24}=0]</t>
  </si>
  <si>
    <t>Ф.F2w разд.1 стр.51 : [{стл.25}=0]</t>
  </si>
  <si>
    <t>Ф.F2w разд.1 стр.51 : [{стл.26}=0]</t>
  </si>
  <si>
    <t>172603</t>
  </si>
  <si>
    <t>Ф.F2w разд.1 стр.125 : [{стл.20}=0]</t>
  </si>
  <si>
    <t>Ф.F2w разд.1 стр.125 : [{стл.21}=0]</t>
  </si>
  <si>
    <t>Ф.F2w разд.1 стр.125 : [{стл.22}=0]</t>
  </si>
  <si>
    <t>Ф.F2w разд.1 стр.125 : [{стл.23}=0]</t>
  </si>
  <si>
    <t>Ф.F2w разд.1 стр.125 : [{стл.24}=0]</t>
  </si>
  <si>
    <t>Ф.F2w разд.1 стр.125 : [{стл.25}=0]</t>
  </si>
  <si>
    <t>Ф.F2w разд.1 стр.125 : [{стл.26}=0]</t>
  </si>
  <si>
    <t>172604</t>
  </si>
  <si>
    <t>Ф.F2w разд.1 стр.44 : [{стл.18}=0]</t>
  </si>
  <si>
    <t>Ф.F2w разд.1 стр.44 : [{стл.19}=0]</t>
  </si>
  <si>
    <t>172605</t>
  </si>
  <si>
    <t>Ф.F2w разд.1 стр.100 : [{стл.19}=0]</t>
  </si>
  <si>
    <t>Ф.F2w разд.1 стр.100 : [{стл.20}=0]</t>
  </si>
  <si>
    <t>Ф.F2w разд.1 стр.100 : [{стл.21}=0]</t>
  </si>
  <si>
    <t>Ф.F2w разд.1 стр.100 : [{стл.22}=0]</t>
  </si>
  <si>
    <t>Ф.F2w разд.1 стр.100 : [{стл.23}=0]</t>
  </si>
  <si>
    <t>Ф.F2w разд.1 стр.100 : [{стл.24}=0]</t>
  </si>
  <si>
    <t>Ф.F2w разд.1 стр.100 : [{стл.25}=0]</t>
  </si>
  <si>
    <t>Ф.F2w разд.1 стр.100 : [{стл.26}=0]</t>
  </si>
  <si>
    <t>172606</t>
  </si>
  <si>
    <t>Ф.F2w разд.1 стр.239 : [{стл.17}=0]</t>
  </si>
  <si>
    <t>Ф.F2w разд.1 стр.239 : [{стл.18}=0]</t>
  </si>
  <si>
    <t>Ф.F2w разд.1 стр.239 : [{стл.19}=0]</t>
  </si>
  <si>
    <t>Ф.F2w разд.1 стр.239 : [{стл.20}=0]</t>
  </si>
  <si>
    <t>Ф.F2w разд.1 стр.239 : [{стл.21}=0]</t>
  </si>
  <si>
    <t>Ф.F2w разд.1 стр.239 : [{стл.22}=0]</t>
  </si>
  <si>
    <t>Ф.F2w разд.1 стр.239 : [{стл.23}=0]</t>
  </si>
  <si>
    <t>Ф.F2w разд.1 стр.239 : [{стл.24}=0]</t>
  </si>
  <si>
    <t>Ф.F2w разд.1 стр.239 : [{стл.25}=0]</t>
  </si>
  <si>
    <t>Ф.F2w разд.1 стр.239 : [{стл.26}=0]</t>
  </si>
  <si>
    <t>172607</t>
  </si>
  <si>
    <t>Ф.F2w разд.1 стр.111 : [{стл.21}=0]</t>
  </si>
  <si>
    <t>Ф.F2w разд.1 стр.111 : [{стл.22}=0]</t>
  </si>
  <si>
    <t>172608</t>
  </si>
  <si>
    <t>Ф.F2w разд.1 стр.108 : [{стл.19}=0]</t>
  </si>
  <si>
    <t>Ф.F2w разд.1 стр.108 : [{стл.20}=0]</t>
  </si>
  <si>
    <t>Ф.F2w разд.1 стр.108 : [{стл.21}=0]</t>
  </si>
  <si>
    <t>Ф.F2w разд.1 стр.108 : [{стл.22}=0]</t>
  </si>
  <si>
    <t>Ф.F2w разд.1 стр.108 : [{стл.23}=0]</t>
  </si>
  <si>
    <t>Ф.F2w разд.1 стр.108 : [{стл.24}=0]</t>
  </si>
  <si>
    <t>Ф.F2w разд.1 стр.108 : [{стл.25}=0]</t>
  </si>
  <si>
    <t>Ф.F2w разд.1 стр.108 : [{стл.26}=0]</t>
  </si>
  <si>
    <t>172609</t>
  </si>
  <si>
    <t>Ф.F2w разд.1 стр.61 : [{стл.21}=0]</t>
  </si>
  <si>
    <t>Ф.F2w разд.1 стр.61 : [{стл.22}=0]</t>
  </si>
  <si>
    <t>Ф.F2w разд.1 стр.61 : [{стл.23}=0]</t>
  </si>
  <si>
    <t>Ф.F2w разд.1 стр.61 : [{стл.24}=0]</t>
  </si>
  <si>
    <t>Ф.F2w разд.1 стр.61 : [{стл.25}=0]</t>
  </si>
  <si>
    <t>Ф.F2w разд.1 стр.61 : [{стл.26}=0]</t>
  </si>
  <si>
    <t>172610</t>
  </si>
  <si>
    <t>Ф.F2w разд.1 стр.104 : [{стл.19}=0]</t>
  </si>
  <si>
    <t>Ф.F2w разд.1 стр.104 : [{стл.20}=0]</t>
  </si>
  <si>
    <t>Ф.F2w разд.1 стр.104 : [{стл.21}=0]</t>
  </si>
  <si>
    <t>Ф.F2w разд.1 стр.104 : [{стл.22}=0]</t>
  </si>
  <si>
    <t>Ф.F2w разд.1 стр.104 : [{стл.23}=0]</t>
  </si>
  <si>
    <t>Ф.F2w разд.1 стр.104 : [{стл.24}=0]</t>
  </si>
  <si>
    <t>Ф.F2w разд.1 стр.104 : [{стл.25}=0]</t>
  </si>
  <si>
    <t>Ф.F2w разд.1 стр.104 : [{стл.26}=0]</t>
  </si>
  <si>
    <t>172611</t>
  </si>
  <si>
    <t>Ф.F2w разд.1 стр.37 : [{стл.21}=0]</t>
  </si>
  <si>
    <t>Ф.F2w разд.1 стр.37 : [{стл.22}=0]</t>
  </si>
  <si>
    <t>172612</t>
  </si>
  <si>
    <t>Ф.F2w разд.1 стр.115 : [{стл.21}=0]</t>
  </si>
  <si>
    <t>Ф.F2w разд.1 стр.115 : [{стл.22}=0]</t>
  </si>
  <si>
    <t>172613</t>
  </si>
  <si>
    <t>Ф.F2w разд.1 стр.192 : [{стл.25}=0]</t>
  </si>
  <si>
    <t>Ф.F2w разд.1 стр.192 : [{стл.26}=0]</t>
  </si>
  <si>
    <t>172614</t>
  </si>
  <si>
    <t>Ф.F2w разд.1 стр.103 : [{стл.19}=0]</t>
  </si>
  <si>
    <t>Ф.F2w разд.1 стр.103 : [{стл.20}=0]</t>
  </si>
  <si>
    <t>Ф.F2w разд.1 стр.103 : [{стл.21}=0]</t>
  </si>
  <si>
    <t>Ф.F2w разд.1 стр.103 : [{стл.22}=0]</t>
  </si>
  <si>
    <t>Ф.F2w разд.1 стр.103 : [{стл.23}=0]</t>
  </si>
  <si>
    <t>Ф.F2w разд.1 стр.103 : [{стл.24}=0]</t>
  </si>
  <si>
    <t>Ф.F2w разд.1 стр.103 : [{стл.25}=0]</t>
  </si>
  <si>
    <t>Ф.F2w разд.1 стр.103 : [{стл.26}=0]</t>
  </si>
  <si>
    <t>172615</t>
  </si>
  <si>
    <t>Ф.F2w разд.1 стр.128 : [{стл.20}=0]</t>
  </si>
  <si>
    <t>Ф.F2w разд.1 стр.128 : [{стл.21}=0]</t>
  </si>
  <si>
    <t>Ф.F2w разд.1 стр.128 : [{стл.22}=0]</t>
  </si>
  <si>
    <t>Ф.F2w разд.1 стр.128 : [{стл.23}=0]</t>
  </si>
  <si>
    <t>Ф.F2w разд.1 стр.128 : [{стл.24}=0]</t>
  </si>
  <si>
    <t>Ф.F2w разд.1 стр.128 : [{стл.25}=0]</t>
  </si>
  <si>
    <t>Ф.F2w разд.1 стр.128 : [{стл.26}=0]</t>
  </si>
  <si>
    <t>172616</t>
  </si>
  <si>
    <t>Ф.F2w разд.1 стр.23 : [{стл.17}=0]</t>
  </si>
  <si>
    <t>Ф.F2w разд.1 стр.23 : [{стл.18}=0]</t>
  </si>
  <si>
    <t>Ф.F2w разд.1 стр.23 : [{стл.19}=0]</t>
  </si>
  <si>
    <t>Ф.F2w разд.1 стр.23 : [{стл.20}=0]</t>
  </si>
  <si>
    <t>Ф.F2w разд.1 стр.23 : [{стл.21}=0]</t>
  </si>
  <si>
    <t>Ф.F2w разд.1 стр.23 : [{стл.22}=0]</t>
  </si>
  <si>
    <t>Ф.F2w разд.1 стр.23 : [{стл.23}=0]</t>
  </si>
  <si>
    <t>Ф.F2w разд.1 стр.23 : [{стл.24}=0]</t>
  </si>
  <si>
    <t>Ф.F2w разд.1 стр.23 : [{стл.25}=0]</t>
  </si>
  <si>
    <t>Ф.F2w разд.1 стр.23 : [{стл.26}=0]</t>
  </si>
  <si>
    <t>172617</t>
  </si>
  <si>
    <t>Ф.F2w разд.1 стр.62 : [{стл.21}=0]</t>
  </si>
  <si>
    <t>Ф.F2w разд.1 стр.62 : [{стл.22}=0]</t>
  </si>
  <si>
    <t>Ф.F2w разд.1 стр.62 : [{стл.23}=0]</t>
  </si>
  <si>
    <t>Ф.F2w разд.1 стр.62 : [{стл.24}=0]</t>
  </si>
  <si>
    <t>Ф.F2w разд.1 стр.62 : [{стл.25}=0]</t>
  </si>
  <si>
    <t>Ф.F2w разд.1 стр.62 : [{стл.26}=0]</t>
  </si>
  <si>
    <t>172618</t>
  </si>
  <si>
    <t>Ф.F2w разд.1 стр.26 : [{стл.20}=0]</t>
  </si>
  <si>
    <t>Ф.F2w разд.1 стр.26 : [{стл.21}=0]</t>
  </si>
  <si>
    <t>Ф.F2w разд.1 стр.26 : [{стл.22}=0]</t>
  </si>
  <si>
    <t>Ф.F2w разд.1 стр.26 : [{стл.23}=0]</t>
  </si>
  <si>
    <t>Ф.F2w разд.1 стр.26 : [{стл.24}=0]</t>
  </si>
  <si>
    <t>Ф.F2w разд.1 стр.26 : [{стл.25}=0]</t>
  </si>
  <si>
    <t>Ф.F2w разд.1 стр.26 : [{стл.26}=0]</t>
  </si>
  <si>
    <t>172619</t>
  </si>
  <si>
    <t>Ф.F2w разд.1 стр.86 : [{стл.18}=0]</t>
  </si>
  <si>
    <t>Ф.F2w разд.1 стр.86 : [{стл.19}=0]</t>
  </si>
  <si>
    <t>Ф.F2w разд.1 стр.86 : [{стл.20}=0]</t>
  </si>
  <si>
    <t>Ф.F2w разд.1 стр.86 : [{стл.21}=0]</t>
  </si>
  <si>
    <t>Ф.F2w разд.1 стр.86 : [{стл.22}=0]</t>
  </si>
  <si>
    <t xml:space="preserve">Непредставление сведений (информации); непредставление сведений или представление заведомо недостоверных сведений в орган, уполномоченный в области государственного регулирования тарифов; непредставление информации в федеральный орган исполнительной власти в области финансовых рынков; непредоставление информации в единую федеральную автоматизированную информационную систему сведений о показах фильмов в кинозалах
</t>
  </si>
  <si>
    <t>19.7;
19.7.1;
19.7.3;
19.7.7</t>
  </si>
  <si>
    <t>Из стр. 96: в состоянии опьянения наркотическими средствами или психотропными веществами
(при наличии в материалах дела заключения об установлении факта опьянения этими веществами)</t>
  </si>
  <si>
    <t>Из стр. 225: в случае потребление наркотических средств или психотропных веществ
(при наличии в материалах дела заключения об установлении факта опьянения этими веществами)</t>
  </si>
  <si>
    <t>Из стр. 226: в случае потребление наркотических средств или психотропных веществ
(при наличии в материалах дела заключения об установлении факта опьянения этими веществами)</t>
  </si>
  <si>
    <t>Доставление</t>
  </si>
  <si>
    <t>Административное задержание</t>
  </si>
  <si>
    <t>Привод</t>
  </si>
  <si>
    <t>рассмотрено в сроки свыше 3 месяцев</t>
  </si>
  <si>
    <t>Досмотр/осмотр</t>
  </si>
  <si>
    <t xml:space="preserve">рассмотрено с сроки, свыше установленных ст. 29.6 КоАП РФ, в случаях недоставления лица в день получения судьей материалов дела, в отношении которого возбуждено дело об административном правонарушении, влекущее применение административного ареста либо административного выдворения </t>
  </si>
  <si>
    <t>Отстранение от управления транспортным средством соответствующего вида</t>
  </si>
  <si>
    <t>прекращено в связи с истечением сроков давности привлечения к административной ответственности (ст. 24.5 п.6 КоАП РФ)</t>
  </si>
  <si>
    <t>Освидетельствование на состояние алкогольного опьянения</t>
  </si>
  <si>
    <t>прекращено производство при малозначительности административного правонарушения (ст. 2.9 КоАП РФ)</t>
  </si>
  <si>
    <t>Медицинское освидетельствование на состояние опьянения</t>
  </si>
  <si>
    <t xml:space="preserve">освобождено лиц от административной ответственности за административное правонарушение в соответствии с примечаниями к  статьям (пп. 4 п.1.1 ч.1 ст. 29.9 КоАП РФ) 
</t>
  </si>
  <si>
    <t>Изъятие вещей и документов</t>
  </si>
  <si>
    <t>Задержание транспортного средства, запрещение эксплуатации</t>
  </si>
  <si>
    <t>подвергнуто административным наказаниям лиц, дела в отношении которых рассмотрены без участия представителя юридического лица</t>
  </si>
  <si>
    <t>Арест товаров, транспортных средств и иных вещей</t>
  </si>
  <si>
    <t>Залог за арестованное судно</t>
  </si>
  <si>
    <t>Временный запрет деятельности</t>
  </si>
  <si>
    <t>14.31.2</t>
  </si>
  <si>
    <t>15.14</t>
  </si>
  <si>
    <t>15.15.2</t>
  </si>
  <si>
    <t>15.15.3</t>
  </si>
  <si>
    <t>15.15.4</t>
  </si>
  <si>
    <t>15.15.5</t>
  </si>
  <si>
    <t>15.15.12</t>
  </si>
  <si>
    <t>15.15.13</t>
  </si>
  <si>
    <t>подвергнуто административным наказаниям лиц, дела в отношении которых рассмотрены без участия физических лиц</t>
  </si>
  <si>
    <t>(r,g,w) разд. 9 сумма стр. 9 меньше или равна разд.1 гр.3 стр.92-108</t>
  </si>
  <si>
    <t>(r,g,w) разд. 9 сумма стр. 5 меньше или равна разд.1 гр.3 стр.92-108</t>
  </si>
  <si>
    <t>(r,g,w) разд. 9 сумма стр. 1-12 меньше или равна разд.1 гр.3 стр.1 (КС может быть нарушено при применении нескольких мер к одному лицу)</t>
  </si>
  <si>
    <t>(r,g,w) В санкции статьи не предусмотрено.</t>
  </si>
  <si>
    <t>(r,g,w) Подтвердить копией постановления.</t>
  </si>
  <si>
    <t>(r,g,w) подтвердить статус военнослужащего</t>
  </si>
  <si>
    <t>(r,g,w) Лишение специального права управления ТС как дополнительная мера</t>
  </si>
  <si>
    <t>(r,g,w) по правлнарушениям, совершенным военнослужащими - ПБЮЛ=0</t>
  </si>
  <si>
    <t>(r,g,w) по правлнарушениям, совершенным военнослужащими - ЮЛ=0</t>
  </si>
  <si>
    <t>(r,g,w) Ст. 12.15 ч.4,5 ЮЛ=0, ДЛ=0, ПБОЮЛ (ИП)=0</t>
  </si>
  <si>
    <t>(r,g,w) Ст. 12.16 ч.3, 3.1 ЮЛ=0, ДЛ=0, ПБОЮЛ (ИП)=0</t>
  </si>
  <si>
    <t>(r,g,w) В случае если военнослужащий РФ является иностранным гражданином - подтвердить псмтановлением.</t>
  </si>
  <si>
    <t>(r,g,w) Графа 29 д/б меньше или равна графе 28</t>
  </si>
  <si>
    <t>(r,g,w) стр. 8 разд. 2 из гр.9 стр.1 разд.1</t>
  </si>
  <si>
    <t>(r,g,w) стр. 7 разд. 2 из гр.9 стр.1 разд.1</t>
  </si>
  <si>
    <t>(r,g,w) стр. 4 разд.2 из гр.5 стр.1 разд.1</t>
  </si>
  <si>
    <t>(r,g,w) стр.9 разд.2 из гр.10 стр.1 разд.1</t>
  </si>
  <si>
    <t>(r,g,w) Ст. 6.20 иные ФЛ=0</t>
  </si>
  <si>
    <t>(r,g,w) Ст. 6.19  иные ФЛ=0</t>
  </si>
  <si>
    <t>(r,g,w) стр.5 разд.2 из гр.5 стр.1 разд.1</t>
  </si>
  <si>
    <t>(r,g,w) стр. 3 разд.2 из гр.5 стр.1 разд.1</t>
  </si>
  <si>
    <t>(r,g,w) Сумма граф 1 и 2  сумме граф 3 и 31 для стр. 1</t>
  </si>
  <si>
    <t>(r,g,w) стр. 6 разд. 2 из гр.9 стр.1 разд.1</t>
  </si>
  <si>
    <t>(r,g,w) Выверка дисквалификации (для предоставления в МИ ФНС по ЦОД) /разд.8 вступ. в силу постановления&lt;=разд.1 вынесенные, но возможно включение в разд.8 постановлений прошлого года.</t>
  </si>
  <si>
    <t>(r,g,w) редко применяетмя лишение специального права управления ТС как доп. мера (указать реквизиты постановления на листе ФЛК информационный)</t>
  </si>
  <si>
    <t>(r,g,w) редко применяется конфискация (указать реквизиты постановления на листе ФЛК информационный)</t>
  </si>
  <si>
    <t>(r,g,w) Проверка "редких" случаев: уточнить применение дисквалификации. В случае подтверждения указать реквизиты постановления на листе ФЛК информационный.</t>
  </si>
  <si>
    <t>(r,g,w) Проверка "редких" случаев: уточнить применение обязательных работ. В случае подтверждения указать реквизиты постановления на листе ФЛК информационный.</t>
  </si>
  <si>
    <t>(r,g,w) Ст. 6.20  ДЛ=0 (указать реквизиты постановления на листе ФЛК информационный)</t>
  </si>
  <si>
    <t>(r,g,w) Ст. 6.19 ДЛ=0 (указать реквизиты постановления на листе ФЛК информационный)</t>
  </si>
  <si>
    <t>(r,g,w) Ст. 7.14.1, 7.14.2 Проверка "редких" статей (указать реквизиты постановления на листе ФЛК информационный)</t>
  </si>
  <si>
    <t>(r,g,w) Ст. 6.21 Проверка "редких" статей (указать реквизиты постановления на листе ФЛК информационный)</t>
  </si>
  <si>
    <t>(r,g,w) Ст. 6.20 Проверка "редких" статей (указать реквизиты постановления на листе ФЛК информационный)</t>
  </si>
  <si>
    <t>(r,g,w) Ст. 6.19 Проверка "редких" статей (указать реквизиты постановления на листе ФЛК информационный)</t>
  </si>
  <si>
    <t>(r,g,w) Ст. 20.18 ЮЛ=0 Подтвердить реквизитами постановления на листе ФЛК Информационний.</t>
  </si>
  <si>
    <t>(r,g,w) Ст. 20.25 ч.4 Проверка "редких" статей (указать реквизиты постановления на листе ФЛК информационный)</t>
  </si>
  <si>
    <t>(r,g,w) Ст. 20.28 Проверка "редких" статей (указать реквизиты постановления на листе ФЛК информационный)</t>
  </si>
  <si>
    <t>(r,g,w) Сумма граф 1 и 2 равна сумме граф 3 и 31 по строкам 3-253 (Подтвердить нарушенное КС, на листе ФЛК информационный, в случае: в графах 1,2,31 материал на лицо учитывается по указанной в поступившем протоколе статье, в соответствии с п. 2.1.6 Инструкции по ведению судебной статистики при переквалификации гр.3 и результаты рассмотрения дела заполняются по статье судебного постановления).</t>
  </si>
  <si>
    <t xml:space="preserve">из стр. 45 "Иные статьи главы 6":уклонение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
</t>
  </si>
  <si>
    <t>6.9.1</t>
  </si>
  <si>
    <t>(r,g,w) Строка 45 "иные статьи главы 6" д.б. больше или равна строки 240 (ст. 6.9.1)</t>
  </si>
  <si>
    <t>(r,g,w) Ст. 6.9.1 ЮЛ=0, ДЛ=0, ПБОЮЛ (ИП)=0</t>
  </si>
  <si>
    <t>(r,g,w) Ст. 6.9.1 Проверка "редких" статей (указать реквизиты постановления на листе ФЛК информационный)</t>
  </si>
  <si>
    <t>(r,g,w) Подвергнуто наказаниям.</t>
  </si>
  <si>
    <t xml:space="preserve">Вспомогательная таблица "Проверка наложенных штрафов по вынесенным постановлениям в отчетном периоде (графа 27 Раздела 1 формы №1-АП)" </t>
  </si>
  <si>
    <t>#ДЕЛ/0 (деление на "0") - нет лиц, которым назначено наказание в виде штрафа 
(на расчетное сообщение не обращать внимания)</t>
  </si>
  <si>
    <t>ЮЛ 
по КоАП РФ</t>
  </si>
  <si>
    <t>ДЛ 
по КоАП РФ</t>
  </si>
  <si>
    <t>лица, осуществляющие предпринимательскую деятельность без образования ЮЛ, в т.ч. ИП 
по КоАП РФ</t>
  </si>
  <si>
    <t>Иное физическое лицо 
по КоАП РФ</t>
  </si>
  <si>
    <t>значение МАКС</t>
  </si>
  <si>
    <t>значение МИН</t>
  </si>
  <si>
    <t>МАКС размер*</t>
  </si>
  <si>
    <t>МИН размер*</t>
  </si>
  <si>
    <t>Проверка МАКС штрафа по санкции статьи КоАП РФ*</t>
  </si>
  <si>
    <t>Проверка МИН штрафа по санкции статьи КоАП РФ*</t>
  </si>
  <si>
    <t>Подтверждение:
внести реквизиты постановления, 
нарушающего санкцию статьи КоАП РФ 
(превышен размер штрафа, размер штрафа низок),  
и сумму наложенного штрафа</t>
  </si>
  <si>
    <t>МИН штраф</t>
  </si>
  <si>
    <t>МАКС штраф</t>
  </si>
  <si>
    <t>по ЮЛ*</t>
  </si>
  <si>
    <t>по ДЛ*</t>
  </si>
  <si>
    <t>по ПБОЮЛ*</t>
  </si>
  <si>
    <t>по иным ФЛ*</t>
  </si>
  <si>
    <t>Превышен размер среднего штрафа!</t>
  </si>
  <si>
    <t>Средний размер штрафа низок!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</si>
  <si>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</si>
  <si>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</si>
  <si>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</si>
  <si>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</si>
  <si>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</si>
  <si>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</si>
  <si>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</si>
  <si>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</si>
  <si>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</si>
  <si>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</si>
  <si>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</si>
  <si>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</si>
  <si>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</si>
  <si>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</si>
  <si>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</si>
  <si>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</si>
  <si>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5.3; 5.4; 5.6-5.8; 5.10; 5.12-5.15; 5.17; 5.22-5.25; 5.45-5.52; 5.56; 5.58</t>
  </si>
  <si>
    <t>5.42; 5.43; 9.13; 9.14; 11.24</t>
  </si>
  <si>
    <t>7.14.1, 7.14.2</t>
  </si>
  <si>
    <t>7.17 (ущерб до 2500 руб. ст.158 УК РФ)</t>
  </si>
  <si>
    <t>7.27 
(стоимость до 1000 руб.)</t>
  </si>
  <si>
    <t>7.27.1 (сумма ущерба не конкретизирована)</t>
  </si>
  <si>
    <t>8.21 ч. 1,3</t>
  </si>
  <si>
    <t>8.26 ч. 2,3</t>
  </si>
  <si>
    <t>8.31 ч. 2,3</t>
  </si>
  <si>
    <t>8.34; 8.35</t>
  </si>
  <si>
    <t>8.40 ч. 3,4</t>
  </si>
  <si>
    <t>9.4 ч.2,3; 9.5; 9.5.1</t>
  </si>
  <si>
    <t>9.9; 9.11; 9.16; 9.17; 9.18</t>
  </si>
  <si>
    <t>10.3; 10.6; 10.8</t>
  </si>
  <si>
    <t>11.5; 11.17 ч. 4,6</t>
  </si>
  <si>
    <t>11.7; 11.9; 11.11</t>
  </si>
  <si>
    <t>11.21; 11.22</t>
  </si>
  <si>
    <t>12.2 ч. 2,4</t>
  </si>
  <si>
    <t>12.4 ч.1,2</t>
  </si>
  <si>
    <t>12.5 ч. 3-7</t>
  </si>
  <si>
    <t>12.7 ч. 2</t>
  </si>
  <si>
    <t>12.8 ч.1, 3, 
ч. 4 (по составу ч.1)</t>
  </si>
  <si>
    <t>12.9 ч. 4</t>
  </si>
  <si>
    <t>12.10 ч. 1 ,3</t>
  </si>
  <si>
    <t>12.15 ч. 4, 5</t>
  </si>
  <si>
    <t>12.16 ч. 3, 3.1</t>
  </si>
  <si>
    <t>12.17 ч. 2</t>
  </si>
  <si>
    <t>12.21.1 ч. 1 и 2,
12.21.2 ч. 1</t>
  </si>
  <si>
    <t>12.27 ч.2, 3</t>
  </si>
  <si>
    <t>13.11; 13.12 ч. 2,4,5; 
13.13; 13.14; 13.11.1</t>
  </si>
  <si>
    <t>13.15; 13.16</t>
  </si>
  <si>
    <t>14.4 ч. 2</t>
  </si>
  <si>
    <t xml:space="preserve">14.6 </t>
  </si>
  <si>
    <t>14.9 ч.2</t>
  </si>
  <si>
    <t xml:space="preserve">14.13 </t>
  </si>
  <si>
    <t>14.16 ч. 1,2,3</t>
  </si>
  <si>
    <t>14.16 ч. 2.1</t>
  </si>
  <si>
    <t>14.17 ч. 1,3,4</t>
  </si>
  <si>
    <t>14.25 ч. 1,2,4</t>
  </si>
  <si>
    <t>14.31; 14.31.1; 14.31.2</t>
  </si>
  <si>
    <t>15.19 ч.1,2</t>
  </si>
  <si>
    <t>15.22 ч.1,2</t>
  </si>
  <si>
    <t>16.3 ч. 2</t>
  </si>
  <si>
    <t>16.9 ч. 1</t>
  </si>
  <si>
    <t>16.18 ч. 1</t>
  </si>
  <si>
    <t>17.11; 17.12</t>
  </si>
  <si>
    <t>18.1 ч.2,3</t>
  </si>
  <si>
    <t xml:space="preserve">18.3 ч.2; 18.4 ч.2; 18.7
</t>
  </si>
  <si>
    <t>18.11 ч. 1;18.12</t>
  </si>
  <si>
    <t>18.11 ч. 2; 18.13</t>
  </si>
  <si>
    <t xml:space="preserve">19.3 </t>
  </si>
  <si>
    <t xml:space="preserve">19.4 </t>
  </si>
  <si>
    <t xml:space="preserve">19.5 </t>
  </si>
  <si>
    <t>19.7; 19.7.1; 19.7.3; 19.7.7</t>
  </si>
  <si>
    <t>20.5; 20.6; 20.7</t>
  </si>
  <si>
    <t>20.9; 20.15</t>
  </si>
  <si>
    <t>20.10; 20.12-20.14</t>
  </si>
  <si>
    <t>20.25 ч. 2</t>
  </si>
  <si>
    <t>20.25 ч. 3</t>
  </si>
  <si>
    <t>20.25 ч. 4</t>
  </si>
  <si>
    <t>Анализ ошибок</t>
  </si>
  <si>
    <t>Как показывает практика, случаев назначения административной наказания в виде штрафа выше или ниже санкции статьи КоАП РФ очень мало. Поэтому, если в столбцах 3 "Проверка МАКС штрафа по санкции статьи КоАП РФ" и 4 "Проверка МИН штрафа по санкции статьи КоАП РФ" таблицы высвечиваются сообщения "Превышен размер среднего штрафа!", "Средний размер штрафа низок!", вероятнее всего, ошибка при внесении показателей в отчет или в картотеку дел об АП (ПИ СДП, ПИ АМИРС, ПМ Мировые судьи): неправильно указан субъект правонарушения или сумма штрафа; может быть, что таблица "Проверки штрафов" не обновлена - не учтены последние изменения в КоАП РФ. (При обнаружении в скрытых графах c I по VIII неверных значений, сообщите, пожалуйста, на ящик электронной почты otdstat@cdep.ru ГУОПО СД при ВС РФ).</t>
  </si>
  <si>
    <t xml:space="preserve">Уклонение от отбывания обязательных работ; а также  нарушение административного запрета на посещение мест проведения официальных спортивных соревнований в дни их проведения
</t>
  </si>
  <si>
    <t>20.25 
ч. 4
ч. 5</t>
  </si>
  <si>
    <t xml:space="preserve">(r,g,w) Подвергнуто наказаниям. </t>
  </si>
  <si>
    <t>Примечание: при необходимости уточнения расчета отобразить скрытые столбцы с "С" по "R"
* -столбцы таблицы содержат формулы ( для разработчика: формулы при копировании необходимо преобразовать в текст, поставив перед "=" любой буквенный символ)</t>
  </si>
  <si>
    <t>20.20 ч. 2</t>
  </si>
  <si>
    <t>Контрольные равенства: 1) графа 3 равна сумме граф 6-10;   2) графа 10 равна сумме граф 11-14, сумме граф 15-23; 3) сумма граф 1 и 2 равна сумме граф 3 и 31 для строки 1.</t>
  </si>
  <si>
    <t>11.5; 
11.17
ч. 4, 6</t>
  </si>
  <si>
    <t>12.10
ч.1, 3</t>
  </si>
  <si>
    <t xml:space="preserve">20.20 
ч. 2 </t>
  </si>
  <si>
    <t>Раздел 10. Сведения о лицах, которым судом назначено административное наказание за совершение административных правонарушений в области законодательства о наркотических средствах, психотропных веществах и об их прекурсорах с возложением обязанности на прохождение диагностики, курса профилактических, лечебных и реабилитационных процедур</t>
  </si>
  <si>
    <t>ст. 6.8 КоАП РФ</t>
  </si>
  <si>
    <t>ст. 6.9 КоАП РФ</t>
  </si>
  <si>
    <t>ст. 6.13 КоАП РФ</t>
  </si>
  <si>
    <t>ст. 6.15 КоАП РФ</t>
  </si>
  <si>
    <t>ст. 6.16 КоАП РФ</t>
  </si>
  <si>
    <t>ст. 6.16.1 КоАП РФ</t>
  </si>
  <si>
    <t>ст. 10.5.1 КоАП РФ</t>
  </si>
  <si>
    <t>ч.2 ст. 20.20 КоАП РФ</t>
  </si>
  <si>
    <t>Количество лиц, на которых возложена обязанность пройти диагностику, профилактические мероприятия, лечение, медицинскую реабилитацию и (или) социальную реабилитацию</t>
  </si>
  <si>
    <t>Рассмотрено материалов с вынесением определения (постановления) об изъятии из оборота веществ, контрафакта и иных предметов (cт. 3.7 п. 3 КоАП РФ)</t>
  </si>
  <si>
    <t>6.26</t>
  </si>
  <si>
    <t>6.27</t>
  </si>
  <si>
    <t>6.29</t>
  </si>
  <si>
    <t>7.23.2</t>
  </si>
  <si>
    <t>7.32.3</t>
  </si>
  <si>
    <t>13.19.1</t>
  </si>
  <si>
    <t>14.25</t>
  </si>
  <si>
    <t>14.55</t>
  </si>
  <si>
    <t>17.2.2</t>
  </si>
  <si>
    <t>19.5.1</t>
  </si>
  <si>
    <r>
      <t xml:space="preserve">Нарушение правил </t>
    </r>
    <r>
      <rPr>
        <b/>
        <sz val="16"/>
        <rFont val="Times New Roman CYR"/>
        <charset val="204"/>
      </rPr>
      <t>использования полосы отвода и придорожных полос автомобильной дороги; нарушение землепользователями правил охраны автомобильных дорог или дорожных сооружений</t>
    </r>
  </si>
  <si>
    <t>выдворение
(как единственная мера наказания)</t>
  </si>
  <si>
    <t>конфискация 
(как единственная мера наказания)</t>
  </si>
  <si>
    <t xml:space="preserve">Нарушение пограничного режима в территориальном море и во внутренних морских водах РФ; нарушение режима в пунктах пропуска через Государственную границу РФ; неповиновение законному распоряжению или требованию военнослужащего в связи с исполнением им обязанностей по охране Государственной границы РФ
</t>
  </si>
  <si>
    <t>9.9;9.11; 9.16; 9.17; 9.18</t>
  </si>
  <si>
    <t xml:space="preserve">Раздел 4. Справка к разделу 3 "Рассмотрение дел по жалобам и протестам на не вступившие в законную силу постановления по делам об административных правонарушениях" 
Из оконченных дел (графа 7 раздела 3) рассмотрены жалобы и протесты </t>
  </si>
  <si>
    <r>
      <t xml:space="preserve">Всего </t>
    </r>
    <r>
      <rPr>
        <b/>
        <sz val="14"/>
        <rFont val="Times New Roman CYR"/>
        <charset val="204"/>
      </rPr>
      <t>дел по жалобам и протестам</t>
    </r>
  </si>
  <si>
    <r>
      <t xml:space="preserve">Всего </t>
    </r>
    <r>
      <rPr>
        <b/>
        <sz val="16"/>
        <rFont val="Times New Roman CYR"/>
        <charset val="204"/>
      </rPr>
      <t>дел по жалобам и протестам</t>
    </r>
  </si>
  <si>
    <t xml:space="preserve">Из строки иные статьи главы 20 КоАП РФ по ст. 20.31 КоАП РФ  применено наказание в виде "административного запрета на посещение мест проведения официальных спортивных соревнований в дни их проведения" как дополнительный вид наказания
</t>
  </si>
  <si>
    <t>Из строки иные статьи главы 20 КоАП РФ по ст. 20.31 КоАП РФ  применено наказание в виде "административного запрета на посещение мест проведения официальных спортивных соревнований в дни их проведения" как основной вид наказания</t>
  </si>
  <si>
    <t>решение изменено</t>
  </si>
  <si>
    <t>код и номер телефона</t>
  </si>
  <si>
    <r>
      <t>Дисквалификация назначена на срок</t>
    </r>
    <r>
      <rPr>
        <b/>
        <sz val="14"/>
        <rFont val="Times New Roman CYR"/>
        <family val="1"/>
        <charset val="204"/>
      </rPr>
      <t xml:space="preserve"> свыше 1,5 до 3 лет</t>
    </r>
  </si>
  <si>
    <t>Дисквалификация назначена на срок до 1,5 лет (вкл.)</t>
  </si>
  <si>
    <t>Раздел 9. Меры обеспечения производства по делу из числа рассмотренных дел    (из гр.3 стр.1 раздела 1)</t>
  </si>
  <si>
    <t>Всего рассмотрено дел по жалобам и протестам</t>
  </si>
  <si>
    <t>административного ареста</t>
  </si>
  <si>
    <t>дисквалификации</t>
  </si>
  <si>
    <t>по основа-ниям
 ст. 2.9 
КоАП РФ</t>
  </si>
  <si>
    <t>по основа-ниям 
ст. 24.5 
КоАП РФ</t>
  </si>
  <si>
    <t>рассмотрено в сроки свыше 2 месяцев до 3 месяцев включительно</t>
  </si>
  <si>
    <t>Из раздела 1 строки 1 
графы 5:</t>
  </si>
  <si>
    <t>Из раздела 1 строки 1 
графы 9:</t>
  </si>
  <si>
    <t xml:space="preserve">Из раздела 1 строки 1 
графы 10: </t>
  </si>
  <si>
    <t>Руководитель</t>
  </si>
  <si>
    <t>Раздел 6. Результаты рассмотрения дел по жалобам и протестам на не вступившие в законную силу решения по делам 
об административных правонарушениях</t>
  </si>
  <si>
    <t>Раздел 7. Результаты рассмотрения дел по жалобам и протестам на вступившие в законную силу постановления и решения по делам 
об административных правонарушениях</t>
  </si>
  <si>
    <t>из графы 2</t>
  </si>
  <si>
    <t>Раздел 2. Справка  к  Разделу 1</t>
  </si>
  <si>
    <t xml:space="preserve">  из них представлено суду вновь с соблюдением сроков ст. 28.8 КоАП РФ </t>
  </si>
  <si>
    <t>Раздел 3. Рассмотрение дел по жалобам и протестам на  не вступившие в законную силу постановления по делам об административных правонарушениях</t>
  </si>
  <si>
    <t>Контрольное равенство: графа 4 равна сумме граф 1-3;   строка 4 равна сумме строк 1-3</t>
  </si>
  <si>
    <t>Наименование 
вида правонарушения</t>
  </si>
  <si>
    <t>Результат рассмотрения жалобы (протеста) на решение без отмены постановления (в том числе с отменой последующих решений)</t>
  </si>
  <si>
    <t>Из стр. 23: государственным гражданским служащим субъекта РФ</t>
  </si>
  <si>
    <t>предупреждение (письменное)</t>
  </si>
  <si>
    <r>
      <t>Возвращено для устранения недостатков протоколов (ст. 29.4 ч. 1 п. 4 КоАП РФ)</t>
    </r>
    <r>
      <rPr>
        <b/>
        <vertAlign val="superscript"/>
        <sz val="16"/>
        <rFont val="Times New Roman"/>
        <family val="1"/>
        <charset val="204"/>
      </rPr>
      <t>1</t>
    </r>
  </si>
  <si>
    <t>Суммы штрафов (руб.)</t>
  </si>
  <si>
    <t>наложенные по вынесенным постановлениям в отчетном периоде   (1 инстанция)</t>
  </si>
  <si>
    <r>
      <t>наложенные по вступившим в законную силу в отчетном периоде</t>
    </r>
    <r>
      <rPr>
        <b/>
        <vertAlign val="superscript"/>
        <sz val="16"/>
        <rFont val="Times New Roman"/>
        <family val="1"/>
        <charset val="204"/>
      </rPr>
      <t>2</t>
    </r>
  </si>
  <si>
    <r>
      <t xml:space="preserve">Примечание к разделу 1:       </t>
    </r>
    <r>
      <rPr>
        <b/>
        <vertAlign val="superscript"/>
        <sz val="16"/>
        <rFont val="Times New Roman"/>
        <family val="1"/>
        <charset val="204"/>
      </rPr>
      <t>1</t>
    </r>
    <r>
      <rPr>
        <b/>
        <sz val="16"/>
        <rFont val="Times New Roman"/>
        <family val="1"/>
        <charset val="204"/>
      </rPr>
      <t>После устранения недостатков протокол не был направлен в суд вновь в 3-дневный срок (в срок, предусмотренный ст. 29.4 КоАП РФ).</t>
    </r>
  </si>
  <si>
    <r>
      <t xml:space="preserve">                                                  </t>
    </r>
    <r>
      <rPr>
        <b/>
        <vertAlign val="superscript"/>
        <sz val="16"/>
        <rFont val="Times New Roman CYR"/>
        <charset val="204"/>
      </rPr>
      <t>2</t>
    </r>
    <r>
      <rPr>
        <b/>
        <sz val="16"/>
        <rFont val="Times New Roman CYR"/>
        <family val="1"/>
        <charset val="204"/>
      </rPr>
      <t xml:space="preserve"> Суммы указываются с учетом результатов пересмотров  не вступивших в законную силу постановлений, решений независимо от даты вынесения судебного постановления судом первой инстанции.</t>
    </r>
  </si>
  <si>
    <t>Примечание к разделу 8:     постановления вступившие в законную силу в отчетном периоде указываются с учетом результатов обжалования не вступивших в законную силу постановлений и решений на постановления.</t>
  </si>
  <si>
    <t xml:space="preserve">Примечание к разделу 9: при назначении нескольких обеспечительных мер учитывается каждая мера.
</t>
  </si>
  <si>
    <t>лица, осуществляющие предпринимательскую деятельность без образования юр.лица</t>
  </si>
  <si>
    <t xml:space="preserve"> Оконче-но дел в отчет-ном периоде</t>
  </si>
  <si>
    <t>Результат рассмотрения жалобы (протеста) на постановление (в том числе с отменой последующих решений)</t>
  </si>
  <si>
    <t>Из гр.2 поступило повторно: по подсудности, после устранения недостатков протоколов, после отмены постановления, решения</t>
  </si>
  <si>
    <t>Из стр. 23: федеральным государ-ственным гражданским служащим</t>
  </si>
  <si>
    <t>в том числе в сроки, свыше установ-ленных ст.30.5 КоАП РФ (из гр.7)</t>
  </si>
  <si>
    <t>Значения элементов</t>
  </si>
  <si>
    <t>(r,g,w) Ст. 20.2. ч.3 ЮЛ=0, ДЛ=0, ПБОЮЛ (ИП)=0</t>
  </si>
  <si>
    <t>(r,g,w) Строка 247 по гр. лиц. без граждан. д.б. не больше строки 1</t>
  </si>
  <si>
    <t>(r,g,w) Строка 246 по военнослужащим д.б. не больше строки 1</t>
  </si>
  <si>
    <t>(r,g,w) Стр. 250 ПБОЮЛ (ИП)=0, иные ФЛ=0</t>
  </si>
  <si>
    <t>(r,g,w) Строка 245 по Юр.Лиц. д.б. не больше строки 1</t>
  </si>
  <si>
    <t>(r,g,w) стр. 254 д/б меньше или ровна стр. 229</t>
  </si>
  <si>
    <t>(r,g,w) стр. 248-250 из стр. 23</t>
  </si>
  <si>
    <t>(r,g,w) Стр. 248 ПБОЮЛ (ИП)=0, иные ФЛ=0</t>
  </si>
  <si>
    <t>(r,g,w) стр. 252 д/б меньше или ровна стр. 225</t>
  </si>
  <si>
    <t>(r,g,w) Стр. 249 ПБОЮЛ (ИП)=0, иные ФЛ=0</t>
  </si>
  <si>
    <t>(r,g,w) стр. 253 д/б меньше или ровна стр. 226</t>
  </si>
  <si>
    <t>(r,g,w) стр. 251 д/б меньше или ровна стр. 96</t>
  </si>
  <si>
    <t>(r,g,w) Стр. 247 иностран. ЮЛ=0</t>
  </si>
  <si>
    <t>(r,g,w) Стр. 248 ЮЛ=0</t>
  </si>
  <si>
    <t xml:space="preserve">(r,g,w) Стр. 250 ЮЛ=0 </t>
  </si>
  <si>
    <t>(r,g,w) Стр. 249 ЮЛ=0</t>
  </si>
  <si>
    <t>(r,g,w) Проверка пустоты раздела</t>
  </si>
  <si>
    <t>(r,g,w) подтвердить статус военнослуж.</t>
  </si>
  <si>
    <t>(r,g,w) Строки резерва 241-242 раздела 1 не заполняются</t>
  </si>
  <si>
    <t>(r,g,w) Ст. 5.59 и др.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</si>
  <si>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Подтверждение: внести реквизиты судебного решения</t>
  </si>
  <si>
    <t xml:space="preserve">лишения специального права
(основное наказание)
</t>
  </si>
  <si>
    <r>
      <t>После соблюдения всех условий обязательного формально-логического контроля с помощью таблицы можно проверить суммы наложенных штрафов, внесенных в отчет. 
Таблица рассчитывает средние штрафы по строкам Раздела 1 формы №1-АП и сравнивает с санкцией КоАП РФ по состоянию</t>
    </r>
    <r>
      <rPr>
        <b/>
        <sz val="16"/>
        <color indexed="10"/>
        <rFont val="Times New Roman"/>
        <family val="1"/>
        <charset val="204"/>
      </rPr>
      <t xml:space="preserve"> на 1 сентября 2014 года (Консультант+)</t>
    </r>
  </si>
  <si>
    <t xml:space="preserve"> - дисквалификации</t>
  </si>
  <si>
    <t xml:space="preserve"> - административного приостановления деятельности</t>
  </si>
  <si>
    <t xml:space="preserve"> - выдворения  как дополнительной меры наказания</t>
  </si>
  <si>
    <t>- дополнительное наказанаие в виде лишения специального права управления ТС</t>
  </si>
  <si>
    <t xml:space="preserve"> - выдворения</t>
  </si>
  <si>
    <t>- административного ареста</t>
  </si>
  <si>
    <t>- лишение специального права 
 (основное наказание)</t>
  </si>
  <si>
    <r>
      <t>из стр. 4</t>
    </r>
    <r>
      <rPr>
        <b/>
        <sz val="14"/>
        <rFont val="Times New Roman CYR"/>
        <family val="1"/>
        <charset val="204"/>
      </rPr>
      <t xml:space="preserve"> на постановление о назначении: 
- штрафа</t>
    </r>
  </si>
  <si>
    <t>из графы 4: по протесту прокурора</t>
  </si>
  <si>
    <t>из граф 7-14: по протесту 
прокурора</t>
  </si>
  <si>
    <r>
      <t xml:space="preserve">Всего поступило </t>
    </r>
    <r>
      <rPr>
        <b/>
        <sz val="13"/>
        <rFont val="Times New Roman CYR"/>
        <charset val="204"/>
      </rPr>
      <t>жалоб и протестов</t>
    </r>
    <r>
      <rPr>
        <b/>
        <sz val="13"/>
        <rFont val="Times New Roman CYR"/>
        <family val="1"/>
        <charset val="204"/>
      </rPr>
      <t xml:space="preserve"> за отчетный период</t>
    </r>
  </si>
  <si>
    <r>
      <t>Возвра-щено</t>
    </r>
    <r>
      <rPr>
        <b/>
        <sz val="13"/>
        <rFont val="Times New Roman CYR"/>
        <family val="1"/>
        <charset val="204"/>
      </rPr>
      <t>, остав-лено без рассмот-рения</t>
    </r>
  </si>
  <si>
    <t>по иным жалобам и протестам</t>
  </si>
  <si>
    <t>о передаче дела по подведомственности</t>
  </si>
  <si>
    <t xml:space="preserve">о передаче дела по подсудности </t>
  </si>
  <si>
    <t>с передачей дела прокурору, в орган предварительного следствия или в орган дознания</t>
  </si>
  <si>
    <t>административного выдворения как дополнительная мера наказания</t>
  </si>
  <si>
    <t>дополнительное наказание в виде лишения специального права управления ТС</t>
  </si>
  <si>
    <t>административного выдворения</t>
  </si>
  <si>
    <t xml:space="preserve">конфискации </t>
  </si>
  <si>
    <t>приостановления деятельности</t>
  </si>
  <si>
    <t xml:space="preserve">административного штрафа </t>
  </si>
  <si>
    <t>предупреждения</t>
  </si>
  <si>
    <t>по протестам</t>
  </si>
  <si>
    <t>Другие постановления и определения с удовлетворением жалоб и протестов</t>
  </si>
  <si>
    <t>с возвращением на новое рассмотрение</t>
  </si>
  <si>
    <t>с прекращением производства</t>
  </si>
  <si>
    <r>
      <t xml:space="preserve">Остаток неоконченных </t>
    </r>
    <r>
      <rPr>
        <b/>
        <sz val="13"/>
        <rFont val="Times New Roman CYR"/>
        <charset val="204"/>
      </rPr>
      <t>производств</t>
    </r>
    <r>
      <rPr>
        <b/>
        <sz val="13"/>
        <rFont val="Times New Roman CYR"/>
        <family val="1"/>
        <charset val="204"/>
      </rPr>
      <t xml:space="preserve"> (или жалоб) на начало года</t>
    </r>
  </si>
  <si>
    <t xml:space="preserve"> Окончено производств по делам, жалобам или протестам в отчетном 
периоде</t>
  </si>
  <si>
    <t>Остаток неоконченных производств (или жалоб) на конец отчетного периода</t>
  </si>
  <si>
    <t>Иные составы административ-
ных правонаруше-
ний</t>
  </si>
  <si>
    <t>Всего (сумма строк 2, 243-244)</t>
  </si>
  <si>
    <t>А. ПРАВОНАРУШЕНИЯ, ПРЕДУСМОТРЕННЫЕ КоАП РФ (сумма строк 3-239, 241-242)</t>
  </si>
  <si>
    <t>Контрольные равенства: графа 1 раздела 4 равна сумме граф 2-10, 13-18;   графа 1 раздела 4 должна быть равна графе 7 раздела 3;   строка 4 равна сумме строк 1-3</t>
  </si>
  <si>
    <t>с направлением по подведом-
ственности, подсудности</t>
  </si>
  <si>
    <t>с направлением по подведомс-
твенности</t>
  </si>
  <si>
    <t>8.40
 ч. 3,4
(утр. силу)</t>
  </si>
  <si>
    <t>14.17
 ч. 1,3</t>
  </si>
  <si>
    <t>(r,g,w) Всего по строке (сумма строк 2, 243, 244)</t>
  </si>
  <si>
    <t>(r,g,w) Лица, на которых судом возложена административная обязанность.</t>
  </si>
  <si>
    <t>(r,g,w) Ст. 14.35 ЮЛ=0 (указать реквизиты постановления на листе ФЛК информационный)</t>
  </si>
  <si>
    <t>(r,g,w) Ст. 5.37 ЮЛ подтвердить реквизитами постановления на листе ФЛК "Информационный"</t>
  </si>
  <si>
    <t>(r,g,w) Ст. 14.35  иные ФЛ=0 (указать реквизиты постановления на листе ФЛК информационный)</t>
  </si>
  <si>
    <t>(r,g,w) Ст. 8.18 иные ФЛ=0 (указать реквизиты постановления на листе ФЛК информационный)</t>
  </si>
  <si>
    <t>(r,g,w) Иные по гл. 14 редко применяется конфискация (указать реквизиты постановления на листе ФЛК информационный)</t>
  </si>
  <si>
    <t>(r,g,w) Ст. 8.19 иные ФЛ=0 (указать реквизиты постановления на листе ФЛК информационный)</t>
  </si>
  <si>
    <t>(r,g,w) Ст. 14.35 ПБОЮЛ=0, ИП=0 (указать реквизиты постановления на листе ФЛК информационный)</t>
  </si>
  <si>
    <t>(r,g,w) Лица, на которых судом возложена административная обязанность.(Указать реквизиты постановления на листе ФЛК "Информационный")</t>
  </si>
  <si>
    <t>(r,g,w) Ст. 5.62 ДЛ=0 (указать реквизиты постановления на листе ФЛК информационный)</t>
  </si>
  <si>
    <t>(r,g,w) Ст. 7.31 ЮЛ=0 Подтвердить реквизитами постановления на листе ФЛК Информационний.</t>
  </si>
  <si>
    <t>(r,g,w) Ст. 6.16 ФЛ=0</t>
  </si>
  <si>
    <t xml:space="preserve">(w,g) Подтвердить копией постановления. </t>
  </si>
  <si>
    <t>(r,g,w) Ст. 6.16 ДЛ=0</t>
  </si>
  <si>
    <t>(r,g,w) редко применяется выдворение (указать реквизиты постановления на листе ФЛК информационный)</t>
  </si>
  <si>
    <t>(r,g,w) редко применяется выдворение как доп. мера (указать реквизиты постановления на листе ФЛК информационный)</t>
  </si>
  <si>
    <t>УСД в Республике Адыгея</t>
  </si>
  <si>
    <t>УСД в Республике Алтай</t>
  </si>
  <si>
    <t>УСД в Республике Башкортостан</t>
  </si>
  <si>
    <t>УСД в Республике Бурятия</t>
  </si>
  <si>
    <t>УСД в Республике Дагестан</t>
  </si>
  <si>
    <t>УСД в Республике Ингушетия</t>
  </si>
  <si>
    <t xml:space="preserve">УСД в Кабардино-Балкарской Республике </t>
  </si>
  <si>
    <t>УСД в Республике Калмыкия</t>
  </si>
  <si>
    <t xml:space="preserve">УСД в Карачаево-Черкесской Республике </t>
  </si>
  <si>
    <t>УСД в Республике Карелия</t>
  </si>
  <si>
    <t>УСД в Республике Коми</t>
  </si>
  <si>
    <t xml:space="preserve">УСД в Республике Марий Эл </t>
  </si>
  <si>
    <t>УСД в Республике Мордовия</t>
  </si>
  <si>
    <t>УСД в Республике Татарстан</t>
  </si>
  <si>
    <t>УСД в Республике Тыва</t>
  </si>
  <si>
    <t>УСД в Республике Саха (Якутия)</t>
  </si>
  <si>
    <t>УСД в Республике Северная Осетия-Алания</t>
  </si>
  <si>
    <t>УСД в Удмуртской Республике</t>
  </si>
  <si>
    <t>УСД в Республике Хакасия</t>
  </si>
  <si>
    <t>УСД в Чеченской Республике</t>
  </si>
  <si>
    <t>УСД в Чувашской Республике</t>
  </si>
  <si>
    <t>УСД в Алтайском крае</t>
  </si>
  <si>
    <t>УСД в Забайкальском крае</t>
  </si>
  <si>
    <t>УСД в Камчатском крае</t>
  </si>
  <si>
    <t>УСД в Краснодарском крае</t>
  </si>
  <si>
    <t>УСД в Красноярском крае</t>
  </si>
  <si>
    <t>УСД в Пермском крае</t>
  </si>
  <si>
    <t>УСД в Приморском крае</t>
  </si>
  <si>
    <t>УСД в Ставропольском крае</t>
  </si>
  <si>
    <t>УСД в Хабаровском крае</t>
  </si>
  <si>
    <t>УСД в Амурской области</t>
  </si>
  <si>
    <t>УСД в Архангельской области и Ненецком автономном округе (по области)</t>
  </si>
  <si>
    <t>УСД в Архангельской области и Ненецком автономном округе (по Ненецкому АО)</t>
  </si>
  <si>
    <t>УСД в Астраханской области</t>
  </si>
  <si>
    <t>УСД в Белгородской области</t>
  </si>
  <si>
    <t>УСД в Брянской области</t>
  </si>
  <si>
    <t>УСД во Владимирской области</t>
  </si>
  <si>
    <t>УСД в Вологодской области</t>
  </si>
  <si>
    <t>УСД в Волгоградской области</t>
  </si>
  <si>
    <t>УСД в Воронежской области</t>
  </si>
  <si>
    <t>УСД в Ивановской области</t>
  </si>
  <si>
    <t>УСД в Иркутской области</t>
  </si>
  <si>
    <t>УСД в Калининградской области</t>
  </si>
  <si>
    <t>УСД в Калужской области</t>
  </si>
  <si>
    <t>УСД в Кемеровской области</t>
  </si>
  <si>
    <t>УСД в Кировской области</t>
  </si>
  <si>
    <t xml:space="preserve">УСД в Костромской области </t>
  </si>
  <si>
    <t>УСД в Курганской области</t>
  </si>
  <si>
    <t>УСД в Курской области</t>
  </si>
  <si>
    <t>УСД в Ленинградской области</t>
  </si>
  <si>
    <t>УСД в Липецкой области</t>
  </si>
  <si>
    <t>УСД в Магаданской области</t>
  </si>
  <si>
    <t>УСД в Московской области</t>
  </si>
  <si>
    <t>УСД в Мурманской области</t>
  </si>
  <si>
    <t>УСД в Нижегородской области</t>
  </si>
  <si>
    <t>УСД в Новгородской области</t>
  </si>
  <si>
    <t>УСД в Новосибирской области</t>
  </si>
  <si>
    <t>УСД в Омской области</t>
  </si>
  <si>
    <t>УСД в Оренбургской области</t>
  </si>
  <si>
    <t>УСД в Орловской области</t>
  </si>
  <si>
    <t>УСД в Пензенской области</t>
  </si>
  <si>
    <t>УСД в Псковской области</t>
  </si>
  <si>
    <t>УСД в Ростовской области</t>
  </si>
  <si>
    <t>УСД в Рязанской области</t>
  </si>
  <si>
    <t>УСД в Самарской области</t>
  </si>
  <si>
    <t>УСД в Саратовской области</t>
  </si>
  <si>
    <t>УСД в Сахалинской области</t>
  </si>
  <si>
    <t>УСД в Свердловской области</t>
  </si>
  <si>
    <t>УСД в Смоленской области</t>
  </si>
  <si>
    <t>УСД в Тамбовской области</t>
  </si>
  <si>
    <t>УСД в Тверской области</t>
  </si>
  <si>
    <t>УСД в Томской области</t>
  </si>
  <si>
    <t>УСД в Тульской области</t>
  </si>
  <si>
    <t>УСД в Тюменской области</t>
  </si>
  <si>
    <t>УСД в Ульяновской области</t>
  </si>
  <si>
    <t>УСД в Челябинской области</t>
  </si>
  <si>
    <t>УСД в Ярославской области</t>
  </si>
  <si>
    <t>УСД в г.Москва</t>
  </si>
  <si>
    <t>УСД в г. Санкт-Петербург</t>
  </si>
  <si>
    <t>УСД в Еврейской автономной обл.</t>
  </si>
  <si>
    <t>УСД в Ханты-Мансийском АО</t>
  </si>
  <si>
    <t>УСД в Чукотском АО</t>
  </si>
  <si>
    <t>УСД в Ямало-Ненецком АО</t>
  </si>
  <si>
    <t>УСД в Республике Крым</t>
  </si>
  <si>
    <t>УСД в г. Севастополе</t>
  </si>
  <si>
    <t>Мировой судья</t>
  </si>
  <si>
    <t xml:space="preserve">1 инстанция </t>
  </si>
  <si>
    <t>166677</t>
  </si>
  <si>
    <t>Ф.F2w разд.1 стр.138 : [{стл.20}=0]</t>
  </si>
  <si>
    <t>169282</t>
  </si>
  <si>
    <t>{Ф.F2w разд.3 сумма стл.1-9 сумма стр.1-4}=0</t>
  </si>
  <si>
    <t>(w,q,b) Раздел 3 не должен заполняться</t>
  </si>
  <si>
    <t>169283</t>
  </si>
  <si>
    <t>{Ф.F2w разд.5 сумма стл.1-8 сумма стр.1-12}=0</t>
  </si>
  <si>
    <t>(w,q,b) Раздел 5 не должен заполняться</t>
  </si>
  <si>
    <t>169307</t>
  </si>
  <si>
    <t>Ф.F2w разд.1 стр.253 : [{стл.22}=0]</t>
  </si>
  <si>
    <t xml:space="preserve">(w) В санкции статьи не предусмотрено </t>
  </si>
  <si>
    <t>Ф.F2w разд.1 стр.253 : [{стл.23}=0]</t>
  </si>
  <si>
    <t>Ф.F2w разд.1 стр.253 : [{стл.24}=0]</t>
  </si>
  <si>
    <t>Ф.F2w разд.1 стр.253 : [{стл.25}=0]</t>
  </si>
  <si>
    <t>Ф.F2w разд.1 стр.253 : [{стл.26}=0]</t>
  </si>
  <si>
    <t>169308</t>
  </si>
  <si>
    <t>Ф.F2w разд.1 стр.253 : [{стл.18}=0]</t>
  </si>
  <si>
    <t>Ф.F2w разд.1 стр.253 : [{стл.19}=0]</t>
  </si>
  <si>
    <t>Ф.F2w разд.1 стр.253 : [{стл.20}=0]</t>
  </si>
  <si>
    <t>169309</t>
  </si>
  <si>
    <t>Ф.F2w разд.1 стр.242 : [{стл.20}=0]</t>
  </si>
  <si>
    <t xml:space="preserve">(w) Подтвердить копией постановления. </t>
  </si>
  <si>
    <t>169310</t>
  </si>
  <si>
    <t>Ф.F2w разд.1 стр.243 : [{стл.20}=0]</t>
  </si>
  <si>
    <t>169311</t>
  </si>
  <si>
    <t>Ф.F2w разд.1 стр.242 : [{стл.22}=0]</t>
  </si>
  <si>
    <t>169312</t>
  </si>
  <si>
    <t>Ф.F2w разд.1 стр.243 : [{стл.22}=0]</t>
  </si>
  <si>
    <t>169313</t>
  </si>
  <si>
    <t>Ф.F2w разд.1 стр.242 : [{стл.24}=0]</t>
  </si>
  <si>
    <t>169314</t>
  </si>
  <si>
    <t>Ф.F2w разд.1 стр.243 : [{стл.24}=0]</t>
  </si>
  <si>
    <t>169315</t>
  </si>
  <si>
    <t>Ф.F2w разд.1 стр.150 : [{стл.20}=0]</t>
  </si>
  <si>
    <t>169316</t>
  </si>
  <si>
    <t>Ф.F2w разд.1 стр.77 : [{стл.20}=0]</t>
  </si>
  <si>
    <t>169317</t>
  </si>
  <si>
    <t>Ф.F2w разд.1 стр.58 : [{стл.20}=0]</t>
  </si>
  <si>
    <t>169318</t>
  </si>
  <si>
    <t>Ф.F2w разд.1 стр.182 : [{стл.20}=0]</t>
  </si>
  <si>
    <t>169319</t>
  </si>
  <si>
    <t>Ф.F2w разд.1 стр.121 : [{стл.20}=0]</t>
  </si>
  <si>
    <t>169320</t>
  </si>
  <si>
    <t>Ф.F2w разд.1 стр.165 : [{стл.20}=0]</t>
  </si>
  <si>
    <t>169321</t>
  </si>
  <si>
    <t>Ф.F2w разд.1 стр.42 : [{стл.20}=0]</t>
  </si>
  <si>
    <t>169322</t>
  </si>
  <si>
    <t>Ф.F2w разд.1 стр.43 : [{стл.20}=0]</t>
  </si>
  <si>
    <t>169323</t>
  </si>
  <si>
    <t>Ф.F2w разд.1 стр.44 : [{стл.20}=0]</t>
  </si>
  <si>
    <t>169324</t>
  </si>
  <si>
    <t>Ф.F2w разд.1 стр.231 : [{стл.22}=0]</t>
  </si>
  <si>
    <t>169325</t>
  </si>
  <si>
    <t>Ф.F2w разд.1 стр.188 : [{стл.22}=0]</t>
  </si>
  <si>
    <t>169326</t>
  </si>
  <si>
    <t>Ф.F2w разд.1 стр.189 : [{стл.22}=0]</t>
  </si>
  <si>
    <t>169327</t>
  </si>
  <si>
    <t>Ф.F2w разд.1 стр.190 : [{стл.22}=0]</t>
  </si>
  <si>
    <t>169328</t>
  </si>
  <si>
    <t>Ф.F2w разд.1 стр.192 : [{стл.22}=0]</t>
  </si>
  <si>
    <t>169329</t>
  </si>
  <si>
    <t>Ф.F2w разд.1 стр.194 : [{стл.22}=0]</t>
  </si>
  <si>
    <t>169330</t>
  </si>
  <si>
    <t>Ф.F2w разд.1 стр.188 : [{стл.24}=0]</t>
  </si>
  <si>
    <t>169331</t>
  </si>
  <si>
    <t>Ф.F2w разд.1 стр.189 : [{стл.24}=0]</t>
  </si>
  <si>
    <t>169332</t>
  </si>
  <si>
    <t>Ф.F2w разд.1 стр.14 : [{стл.20}=0]</t>
  </si>
  <si>
    <t>169333</t>
  </si>
  <si>
    <t>Ф.F2w разд.1 стр.30 : [{стл.20}=0]</t>
  </si>
  <si>
    <t>169334</t>
  </si>
  <si>
    <t>Ф.F2w разд.1 стр.31 : [{стл.20}=0]</t>
  </si>
  <si>
    <t>169335</t>
  </si>
  <si>
    <t>Ф.F2w разд.1 стр.37 : [{стл.20}=0]</t>
  </si>
  <si>
    <t>169336</t>
  </si>
  <si>
    <t>Ф.F2w разд.1 стр.60 : [{стл.20}=0]</t>
  </si>
  <si>
    <t>169337</t>
  </si>
  <si>
    <t>Ф.F2w разд.1 стр.61 : [{стл.20}=0]</t>
  </si>
  <si>
    <t>169338</t>
  </si>
  <si>
    <t>Ф.F2w разд.1 стр.62 : [{стл.20}=0]</t>
  </si>
  <si>
    <t>169339</t>
  </si>
  <si>
    <t>Ф.F2w разд.1 стр.63 : [{стл.20}=0]</t>
  </si>
  <si>
    <t>169340</t>
  </si>
  <si>
    <t>Ф.F2w разд.1 стр.68 : [{стл.20}=0]</t>
  </si>
  <si>
    <t>169341</t>
  </si>
  <si>
    <t>Ф.F2w разд.1 стр.71 : [{стл.20}=0]</t>
  </si>
  <si>
    <t>169342</t>
  </si>
  <si>
    <t>Ф.F2w разд.1 стр.74 : [{стл.20}=0]</t>
  </si>
  <si>
    <t>169343</t>
  </si>
  <si>
    <t>Ф.F2w разд.1 стр.76 : [{стл.20}=0]</t>
  </si>
  <si>
    <t>169344</t>
  </si>
  <si>
    <t>Ф.F2w разд.1 стр.91 : [{стл.20}=0]</t>
  </si>
  <si>
    <t>169493</t>
  </si>
  <si>
    <t>Ф.F2w разд.1 стр.111 : [{стл.20}=0]</t>
  </si>
  <si>
    <t>169494</t>
  </si>
  <si>
    <t>Ф.F2w разд.1 стр.113 : [{стл.20}=0]</t>
  </si>
  <si>
    <t>169495</t>
  </si>
  <si>
    <t>Ф.F2w разд.1 стр.115 : [{стл.20}=0]</t>
  </si>
  <si>
    <t>Ф.F2w разд.1 стр.116 : [{стл.20}=0]</t>
  </si>
  <si>
    <t>169496</t>
  </si>
  <si>
    <t>Ф.F2w разд.1 стр.119 : [{стл.20}=0]</t>
  </si>
  <si>
    <t>169497</t>
  </si>
  <si>
    <t>Ф.F2w разд.1 стр.191 : [{стл.20}=0]</t>
  </si>
  <si>
    <t>169498</t>
  </si>
  <si>
    <t>Ф.F2w разд.1 стр.192 : [{стл.20}=0]</t>
  </si>
  <si>
    <t>169499</t>
  </si>
  <si>
    <t>Ф.F2w разд.1 стр.198 : [{стл.20}=0]</t>
  </si>
  <si>
    <t>169500</t>
  </si>
  <si>
    <t>Ф.F2w разд.1 стр.205 : [{стл.20}=0]</t>
  </si>
  <si>
    <t>169501</t>
  </si>
  <si>
    <t>Ф.F2w разд.1 стр.214 : [{стл.20}=0]</t>
  </si>
  <si>
    <t>169503</t>
  </si>
  <si>
    <t>Ф.F2w разд.1 стр.226 : [{стл.22}=0]</t>
  </si>
  <si>
    <t>169504</t>
  </si>
  <si>
    <t>Ф.F2w разд.1 стр.190 : [{стл.24}=0]</t>
  </si>
  <si>
    <t>169505</t>
  </si>
  <si>
    <t>Ф.F2w разд.1 стр.192 : [{стл.24}=0]</t>
  </si>
  <si>
    <t>169506</t>
  </si>
  <si>
    <t>Ф.F2w разд.1 стр.194 : [{стл.24}=0]</t>
  </si>
  <si>
    <t>169507</t>
  </si>
  <si>
    <t>Ф.F2w разд.1 стр.208 : [{стл.24}=0]</t>
  </si>
  <si>
    <t>169508</t>
  </si>
  <si>
    <t>Ф.F2w разд.1 стр.208 : [{стл.22}=0]</t>
  </si>
  <si>
    <t>169509</t>
  </si>
  <si>
    <t>Ф.F2w разд.1 стр.33 : [{стл.22}=0]</t>
  </si>
  <si>
    <t>169510</t>
  </si>
  <si>
    <t>Ф.F2w разд.1 стр.33 : [{стл.24}=0]</t>
  </si>
  <si>
    <t>169511</t>
  </si>
  <si>
    <t>Ф.F2w разд.1 стр.36 : [{стл.22}=0]</t>
  </si>
  <si>
    <t>169512</t>
  </si>
  <si>
    <t>Ф.F2w разд.1 стр.36 : [{стл.24}=0]</t>
  </si>
  <si>
    <t>169513</t>
  </si>
  <si>
    <t>Ф.F2w разд.1 стр.38 : [{стл.20}=0]</t>
  </si>
  <si>
    <t>169514</t>
  </si>
  <si>
    <t>Ф.F2w разд.1 стр.32 : [{стл.22}=0]</t>
  </si>
  <si>
    <t>169515</t>
  </si>
  <si>
    <t>Ф.F2w разд.1 стр.32 : [{стл.24}=0]</t>
  </si>
  <si>
    <t>169516</t>
  </si>
  <si>
    <t>Ф.F2w разд.1 стр.36 : [{стл.20}=0]</t>
  </si>
  <si>
    <t>169517</t>
  </si>
  <si>
    <t>Ф.F2w разд.1 стр.40 : [{стл.20}=0]</t>
  </si>
  <si>
    <t>169518</t>
  </si>
  <si>
    <t>Ф.F2w разд.1 стр.59 : [{стл.20}=0]</t>
  </si>
  <si>
    <t>169519</t>
  </si>
  <si>
    <t>Ф.F2w разд.1 стр.78 : [{стл.20}=0]</t>
  </si>
  <si>
    <t>169520</t>
  </si>
  <si>
    <t>Ф.F2w разд.1 стр.79 : [{стл.20}=0]</t>
  </si>
  <si>
    <t>169521</t>
  </si>
  <si>
    <t>Ф.F2w разд.1 стр.81 : [{стл.20}=0]</t>
  </si>
  <si>
    <t>169522</t>
  </si>
  <si>
    <t>Ф.F2w разд.1 стр.83 : [{стл.20}=0]</t>
  </si>
  <si>
    <t>169523</t>
  </si>
  <si>
    <t>Ф.F2w разд.1 стр.85 : [{стл.20}=0]</t>
  </si>
  <si>
    <t>169524</t>
  </si>
  <si>
    <t>Ф.F2w разд.1 стр.219 : [{стл.20}=0]</t>
  </si>
  <si>
    <t>169525</t>
  </si>
  <si>
    <t>Ф.F2w разд.1 стр.221 : [{стл.20}=0]</t>
  </si>
  <si>
    <t>169526</t>
  </si>
  <si>
    <t>Ф.F2w разд.1 стр.223 : [{стл.20}=0]</t>
  </si>
  <si>
    <t>169527</t>
  </si>
  <si>
    <t>Ф.F2w разд.1 стр.236 : [{стл.20}=0]</t>
  </si>
  <si>
    <t>169528</t>
  </si>
  <si>
    <t>Ф.F2w разд.1 стр.244 : [{стл.20}=0]</t>
  </si>
  <si>
    <t>169529</t>
  </si>
  <si>
    <t>Ф.F2w разд.1 стр.168 : [{стл.20}=0]</t>
  </si>
  <si>
    <t>169530</t>
  </si>
  <si>
    <t>Ф.F2w разд.1 стр.39 : [{стл.22}=0]</t>
  </si>
  <si>
    <t>169531</t>
  </si>
  <si>
    <t>Ф.F2w разд.1 стр.246 : [{стл.22}=0]</t>
  </si>
  <si>
    <t>169532</t>
  </si>
  <si>
    <t>Ф.F2w разд.1 стр.252 : [{стл.22}=0]</t>
  </si>
  <si>
    <t>169533</t>
  </si>
  <si>
    <t>Ф.F2w разд.1 стр.252 : [{стл.24}=0]</t>
  </si>
  <si>
    <t>169534</t>
  </si>
  <si>
    <t>Ф.F2w разд.1 стр.246 : [{стл.24}=0]</t>
  </si>
  <si>
    <t>169535</t>
  </si>
  <si>
    <t>Ф.F2w разд.1 стр.39 : [{стл.24}=0]</t>
  </si>
  <si>
    <t>169537</t>
  </si>
  <si>
    <t>Ф.F2w разд.1 стр.231 : [{стл.24}=0]</t>
  </si>
  <si>
    <t>169633</t>
  </si>
  <si>
    <t>Ф.F2w разд.1 стр.226 : [{стл.24}=0]</t>
  </si>
  <si>
    <t>169824</t>
  </si>
  <si>
    <t>169826</t>
  </si>
  <si>
    <t>Ф.F2w разд.1 стр.195 : [{стл.10}=0]</t>
  </si>
  <si>
    <t>(w) Ст. 19.3 Проверка "редких" статей (указать реквизиты постановления на листе ФЛК информационный)</t>
  </si>
  <si>
    <t>169827</t>
  </si>
  <si>
    <t>Ф.F2w разд.1 стр.198 : [{стл.10}=0]</t>
  </si>
  <si>
    <t>(w) Ст. 19.5 Проверка "редких" статей (указать реквизиты постановления на листе ФЛК информационный)</t>
  </si>
  <si>
    <t>169828</t>
  </si>
  <si>
    <t>Ф.F2w разд.1 стр.215 : [{стл.10}=0]</t>
  </si>
  <si>
    <t>(w) Ст. 20.1 Проверка "редких" статей (указать реквизиты постановления на листе ФЛК информационный)</t>
  </si>
  <si>
    <t>169829</t>
  </si>
  <si>
    <t>Ф.F2w разд.1 стр.216 : [{стл.10}=0]</t>
  </si>
  <si>
    <t>(w) Ст. 20.2 Проверка "редких" статей (указать реквизиты постановления на листе ФЛК информационный)</t>
  </si>
  <si>
    <t>172345</t>
  </si>
  <si>
    <t>Ф.F2w разд.1 стр.66 : [{стл.26}=0]</t>
  </si>
  <si>
    <t>172346</t>
  </si>
  <si>
    <t>Ф.F2w разд.1 стр.146 : [{стл.17}=0]</t>
  </si>
  <si>
    <t>Ф.F2w разд.1 стр.146 : [{стл.18}=0]</t>
  </si>
  <si>
    <t>172347</t>
  </si>
  <si>
    <t>Ф.F2w разд.1 стр.46 : [{стл.24}=0]</t>
  </si>
  <si>
    <t>172348</t>
  </si>
  <si>
    <t>Ф.F2w разд.1 стр.69 : [{стл.24}=0]</t>
  </si>
  <si>
    <t>172349</t>
  </si>
  <si>
    <t>Ф.F2w разд.1 стр.112 : [{стл.26}=0]</t>
  </si>
  <si>
    <t>172350</t>
  </si>
  <si>
    <t>Ф.F2w разд.1 стр.112 : [{стл.24}=0]</t>
  </si>
  <si>
    <t>172351</t>
  </si>
  <si>
    <t>Ф.F2w разд.1 стл.22 : [{сумма стр.245-246}=0]</t>
  </si>
  <si>
    <t>172352</t>
  </si>
  <si>
    <t>Ф.F2w разд.1 стр.33 : [{стл.18}=0]</t>
  </si>
  <si>
    <t>Ф.F2w разд.1 стр.33 : [{стл.19}=0]</t>
  </si>
  <si>
    <t>Ф.F2w разд.1 стр.33 : [{стл.20}=0]</t>
  </si>
  <si>
    <t>Ф.F2w разд.1 стр.33 : [{стл.21}=0]</t>
  </si>
  <si>
    <t>172353</t>
  </si>
  <si>
    <t>Ф.F2w разд.1 стр.192 : [{стл.23}=0]</t>
  </si>
  <si>
    <t>172354</t>
  </si>
  <si>
    <t>Ф.F2w разд.1 стр.178 : [{стл.26}=0]</t>
  </si>
  <si>
    <t>172355</t>
  </si>
  <si>
    <t>Ф.F2w разд.1 стр.70 : [{стл.26}=0]</t>
  </si>
  <si>
    <t>172356</t>
  </si>
  <si>
    <t>Ф.F2w разд.1 стр.67 : [{стл.26}=0]</t>
  </si>
  <si>
    <t>172357</t>
  </si>
  <si>
    <t>Ф.F2w разд.1 стр.88 : [{стл.26}=0]</t>
  </si>
  <si>
    <t>172358</t>
  </si>
  <si>
    <t>Ф.F2w разд.1 стр.175 : [{стл.26}=0]</t>
  </si>
  <si>
    <t>172359</t>
  </si>
  <si>
    <t>Ф.F2w разд.1 стр.118 : [{стл.26}=0]</t>
  </si>
  <si>
    <t>172360</t>
  </si>
  <si>
    <t>Ф.F2w разд.1 стр.236 : [{стл.26}=0]</t>
  </si>
  <si>
    <t>172361</t>
  </si>
  <si>
    <t>Ф.F2w разд.1 стр.69 : [{стл.26}=0]</t>
  </si>
  <si>
    <t>172362</t>
  </si>
  <si>
    <t>Ф.F2w разд.1 стр.185 : [{стл.26}=0]</t>
  </si>
  <si>
    <t>172363</t>
  </si>
  <si>
    <t>Ф.F2w разд.1 стр.177 : [{стл.26}=0]</t>
  </si>
  <si>
    <t>172364</t>
  </si>
  <si>
    <t>Ф.F2w разд.1 стр.114 : [{стл.24}=0]</t>
  </si>
  <si>
    <t>172365</t>
  </si>
  <si>
    <t>Ф.F2w разд.1 стр.6 : [{стл.17}=0]</t>
  </si>
  <si>
    <t>Ф.F2w разд.1 стр.6 : [{стл.18}=0]</t>
  </si>
  <si>
    <t>Ф.F2w разд.1 стр.6 : [{стл.19}=0]</t>
  </si>
  <si>
    <t>Ф.F2w разд.1 стр.6 : [{стл.20}=0]</t>
  </si>
  <si>
    <t>Ф.F2w разд.1 стр.6 : [{стл.21}=0]</t>
  </si>
  <si>
    <t>Ф.F2w разд.1 стр.6 : [{стл.22}=0]</t>
  </si>
  <si>
    <t>Ф.F2w разд.1 стр.6 : [{стл.23}=0]</t>
  </si>
  <si>
    <t>Ф.F2w разд.1 стр.6 : [{стл.24}=0]</t>
  </si>
  <si>
    <t>Ф.F2w разд.1 стр.6 : [{стл.25}=0]</t>
  </si>
  <si>
    <t>Ф.F2w разд.1 стр.6 : [{стл.26}=0]</t>
  </si>
  <si>
    <t>172366</t>
  </si>
  <si>
    <t>Ф.F2w разд.1 стр.227 : [{стл.18}=0]</t>
  </si>
  <si>
    <t>Ф.F2w разд.1 стр.227 : [{стл.19}=0]</t>
  </si>
  <si>
    <t>Ф.F2w разд.1 стр.227 : [{стл.20}=0]</t>
  </si>
  <si>
    <t>Ф.F2w разд.1 стр.227 : [{стл.21}=0]</t>
  </si>
  <si>
    <t>Ф.F2w разд.1 стр.227 : [{стл.22}=0]</t>
  </si>
  <si>
    <t>Ф.F2w разд.1 стр.227 : [{стл.23}=0]</t>
  </si>
  <si>
    <t>Ф.F2w разд.1 стр.227 : [{стл.24}=0]</t>
  </si>
  <si>
    <t>Ф.F2w разд.1 стр.227 : [{стл.25}=0]</t>
  </si>
  <si>
    <t>Ф.F2w разд.1 стр.227 : [{стл.26}=0]</t>
  </si>
  <si>
    <t>172367</t>
  </si>
  <si>
    <t>Ф.F2w разд.1 стр.109 : [{стл.24}=0]</t>
  </si>
  <si>
    <t>172368</t>
  </si>
  <si>
    <t>Ф.F2w разд.1 стр.184 : [{стл.24}=0]</t>
  </si>
  <si>
    <t>172369</t>
  </si>
  <si>
    <t xml:space="preserve">Розничная продажа несовершеннолетнему алкогольной продукции, если это действие не содержит уголовно наказуемого деяния
</t>
  </si>
  <si>
    <t>14.16
ч. 1,2,3</t>
  </si>
  <si>
    <t>14.16
ч. 2.1</t>
  </si>
  <si>
    <t>6.7</t>
  </si>
  <si>
    <t xml:space="preserve">Нарушение санитарно-эпидемиологических требований к условиям отдыха и оздоровления детей, их воспитания и обучения
</t>
  </si>
  <si>
    <t>обязательные работы</t>
  </si>
  <si>
    <t>20.2.2</t>
  </si>
  <si>
    <t xml:space="preserve">Организация массового одновременного пребывания и (или) передвижения граждан в общественных местах, повлекших нарушение общественного порядка
</t>
  </si>
  <si>
    <t>Предоставление, опубликование или размещение недостоверной информации о размещении заказов на поставки товаров, выполнение работ, оказание услуг для нужд заказчиков, а также направление недостоверных сведений, внесение их в реестр контрактов, заключенных по итогам размещения заказов, реестр недобросовестных поставщиков</t>
  </si>
  <si>
    <t>7.31</t>
  </si>
  <si>
    <t>8.2; 8.3</t>
  </si>
  <si>
    <t xml:space="preserve">Несоблюдение экологических и санитарно-эпидемиологических требований при обращении с отходами производства и потребления или иными опасными веществами; нарушение правил обращения с пестицидами и агрохимикатами
</t>
  </si>
  <si>
    <t>Нарушение режима использования земельных участков и лесов в водоохранных зонах</t>
  </si>
  <si>
    <t>8.12 ч. 2</t>
  </si>
  <si>
    <t>8.21 
ч. 1,3</t>
  </si>
  <si>
    <t xml:space="preserve">Нарушение правил охраны атмосферного воздуха
</t>
  </si>
  <si>
    <t>8.34;
8.35</t>
  </si>
  <si>
    <t xml:space="preserve">Нарушение правил охраны и использования природных ресурсов на особо охраняемых природных территориях
</t>
  </si>
  <si>
    <t>8.39</t>
  </si>
  <si>
    <t xml:space="preserve">Нарушение норм и правил безопасности гидротехнических сооружений
</t>
  </si>
  <si>
    <t>9.2</t>
  </si>
  <si>
    <t xml:space="preserve">Нарушение правил или норм эксплуатации тракторов, самоходных, дорожно-строительных и иных машин и оборудования
</t>
  </si>
  <si>
    <t>9.3</t>
  </si>
  <si>
    <t xml:space="preserve">9.4
ч.2,3;
9.5;
9.5.1
</t>
  </si>
  <si>
    <t xml:space="preserve">Нарушение правил использования атомной энергии и учета ядерных материалов и радиоактивных веществ
</t>
  </si>
  <si>
    <t xml:space="preserve">Нарушение законодательства о пользовании топливом и энергетикой 
</t>
  </si>
  <si>
    <t xml:space="preserve">Нарушение правил в области строительства и ремонта объектов капитального строительства; несоблюдение требований к выдаче свидетельства о допуске к работам
</t>
  </si>
  <si>
    <t xml:space="preserve">Нарушение порядка создания, использования или транспортировки биологических коллекций; уничтожение редких и находящихся под угрозой исчезновения видов животных или растений
</t>
  </si>
  <si>
    <t xml:space="preserve">Нарушение правил оборота подкарантинной продукции; нарушение правил карантина животных или других ветеринарно-санитарных правил правил перевозки или убоя животных, переработки, хранения или реализации продуктов животноводства
</t>
  </si>
  <si>
    <t xml:space="preserve">10.3;
10.6;
10.8
</t>
  </si>
  <si>
    <t>13.7</t>
  </si>
  <si>
    <t xml:space="preserve">Несоблюдение установленных правил и норм, регулирующих порядок проектирования, строительства и эксплуатации сетей и сооружений связи
</t>
  </si>
  <si>
    <t xml:space="preserve">Ограничение конкуренции органами власти, органами местного самоуправления
</t>
  </si>
  <si>
    <t>14.9
ч.2</t>
  </si>
  <si>
    <t xml:space="preserve">Злоупотребление доминирующим положением на товарном рынке; манипулирование ценами на оптовом и (или) розничных рынках электрической энергии (мощности)
</t>
  </si>
  <si>
    <t>14.31;
14.31.1;
14.31.2</t>
  </si>
  <si>
    <t xml:space="preserve">Нарушение требований законодательства, касающихся представления и раскрытия информации на финансовых рынках
</t>
  </si>
  <si>
    <t>15.19
ч.1,2</t>
  </si>
  <si>
    <t xml:space="preserve">Неправомерное использование инсайдерской информации
</t>
  </si>
  <si>
    <t xml:space="preserve">Нарушение правил ведения реестра владельцев ценных бумаг
</t>
  </si>
  <si>
    <t>15.22
ч.1,2</t>
  </si>
  <si>
    <t>Нарушение требований, касающихся деятельности профессиональных участников рынка ценных бумаг, клиринговых организаций, лиц, осуществляющих функции центрального контрагента, акционерных инвестиционных фондов, негосударственных пенсионных фондов и др. участников рынка</t>
  </si>
  <si>
    <t>Манипулирование рынком (ценных бумаг)</t>
  </si>
  <si>
    <t>12.5
ч. 3-7</t>
  </si>
  <si>
    <t>19.6.1</t>
  </si>
  <si>
    <t xml:space="preserve">решение изменено </t>
  </si>
  <si>
    <t>районный (гарнизонный) суд</t>
  </si>
  <si>
    <t>мировой судья</t>
  </si>
  <si>
    <r>
      <t>(резерв</t>
    </r>
    <r>
      <rPr>
        <b/>
        <i/>
        <sz val="16"/>
        <rFont val="Times New Roman"/>
        <family val="1"/>
        <charset val="204"/>
      </rPr>
      <t>)</t>
    </r>
  </si>
  <si>
    <t>19.6.1.</t>
  </si>
  <si>
    <t>Несоблюдение должностными лицами органов государственного контроля (надзора) требований законодательства о государственном контроле (надзоре)</t>
  </si>
  <si>
    <t>14.1.2</t>
  </si>
  <si>
    <t xml:space="preserve"> Осуществление предпринимательской деятельности в области транспорта без лицензии
</t>
  </si>
  <si>
    <t>Нарушение правил оборота наркотических средств, психотропных веществ и их прекурсоров либо хранения, учета, реализации, перевозки, приобретения, использования, ввоза, вывоза или уничтожения растений, содержащих НС И ПВ, их прекурсоры, их части</t>
  </si>
  <si>
    <t>Верховный Суд 
Российской Федерации</t>
  </si>
  <si>
    <t>Областные и равные им суды</t>
  </si>
  <si>
    <t>12.8 ч.1, 3, 4 (по составу ч.1)</t>
  </si>
  <si>
    <t xml:space="preserve">Несоблюдение административных ограничений и невыполнение обязанностей, устанавливаемых при административном надзоре
</t>
  </si>
  <si>
    <t>Незаконное приобретение, хранение, перевозка, производство, сбыт или пересылка прекурсоров наркотических средств или психотропных веществ, а также незаконные приобретения, хранение, перевозка, сбыт или пересылка растений, содержащих прекурсоры НС или ПВ, либо их частей, содержащих прекурсоры НС или ПВ</t>
  </si>
  <si>
    <t>Наименование УСД</t>
  </si>
  <si>
    <t>Код</t>
  </si>
  <si>
    <t>Наименование отчетного периода</t>
  </si>
  <si>
    <t>h</t>
  </si>
  <si>
    <t>Y</t>
  </si>
  <si>
    <t>(r,g,w) Всего по строке А</t>
  </si>
  <si>
    <t>(r,g,w) Всего и из них</t>
  </si>
  <si>
    <t>(r,g,w) Ст. 15.7 ПБОЮЛ (ИП)=0, иные ФЛ=0</t>
  </si>
  <si>
    <t xml:space="preserve">(r,g,w) В санкции статьи не предусмотрено  </t>
  </si>
  <si>
    <t>(r,g,w) Ст. 15.8 ЮЛ=0</t>
  </si>
  <si>
    <t>(r,g,w) Ст. 15.8 ПБОЮЛ (ИП)=0, иные ФЛ=0</t>
  </si>
  <si>
    <t>(r,g,w) Ст. 15.9 ЮЛ=0</t>
  </si>
  <si>
    <t>(r,g,w) Ст. 15.9 ПБОЮЛ (ИП)=0, иные ФЛ=0</t>
  </si>
  <si>
    <t>(r,g,w) В отношении ЮЛ: ВСЕГО</t>
  </si>
  <si>
    <t xml:space="preserve">(r,g,w) В санкции статьи не предусмотрено </t>
  </si>
  <si>
    <t>(r,g,w) Ст. 5.59 ЮЛ=0</t>
  </si>
  <si>
    <t>(r,g,w) Ст. 5.59 ПБОЮЛ (ИП)=0, иные ФЛ=0</t>
  </si>
  <si>
    <t>(r,g,w) Ст. 5.63 ПБОЮЛ (ИП)=0, иные ФЛ=0</t>
  </si>
  <si>
    <t>(r,g,w) Ст. 5.63 ЮЛ=0</t>
  </si>
  <si>
    <t>(r,g,w) Ст. 6.1 ЮЛ=0, ДЛ=0, ПБОЮЛ (ИП)=0</t>
  </si>
  <si>
    <t>(r,g,w) Ст. 6.2 ЮЛ=0</t>
  </si>
  <si>
    <t>(r,g,w) Ст. 6.12 ЮЛ=0, ДЛ=0, ПБОЮЛ (ИП)=0</t>
  </si>
  <si>
    <t>(r,g,w) Ст. 6.15 ДЛ=0, ПБОЮЛ (ИП)=0, иные ФЛ=0</t>
  </si>
  <si>
    <t>(r,g,w) Ст. 6.18 ЮЛ=0</t>
  </si>
  <si>
    <t>(r,g,w) Ст. 7.17 ЮЛ=0, ДЛ=0, ПБОЮЛ (ИП)=0</t>
  </si>
  <si>
    <t>(r,g,w) Ст. 7.27 ЮЛ=0</t>
  </si>
  <si>
    <t>(r,g,w) Ст. 7.28 ДЛ=0</t>
  </si>
  <si>
    <t>(r,g,w) Ст. 7.30 иные ФЛ=0</t>
  </si>
  <si>
    <t>(r,g,w) Ст. 7.31 иные ФЛ=0</t>
  </si>
  <si>
    <t xml:space="preserve">(r,g,w) Ст. 8.40 ч.3,4 иные ФЛ=0 </t>
  </si>
  <si>
    <t xml:space="preserve">(r,g,w) Дополнительная конфискация </t>
  </si>
  <si>
    <t>(r,g,w) Ст. 14.8 иные ФЛ=0</t>
  </si>
  <si>
    <t>(r,g,w) Ст. 14.9 ч.2 ЮЛ=0</t>
  </si>
  <si>
    <t>(r,g,w) Ст. 14.9 ч.2 иные ФЛ=0</t>
  </si>
  <si>
    <t>(r,g,w) Ст. 14.12 ЮЛ=0</t>
  </si>
  <si>
    <t>(r,g,w) Ст. 14.12 иные ФЛ=0</t>
  </si>
  <si>
    <t>(r,g,w) Ст. 14.13 ЮЛ=0</t>
  </si>
  <si>
    <t>(r,g,w) Ст. 14.13 иные ФЛ=0</t>
  </si>
  <si>
    <t>(r,g,w) Ст. 14.14 ЮЛ=0</t>
  </si>
  <si>
    <t>(r,g,w) Ст. 14.14 ПБОЮЛ (ИП)=0, иные ФЛ=0</t>
  </si>
  <si>
    <t>(r,g,w) Ст. 14.16 ч.1,2,3 иные ФЛ=0</t>
  </si>
  <si>
    <t>(r,g,w) Ст. 14.17 ч.1,3,4 иные ФЛ=0</t>
  </si>
  <si>
    <t>(r,g,w) Ст. 14.18 иные ФЛ=0</t>
  </si>
  <si>
    <t>(r,g,w) Ст. 14.23 ПБОЮЛ (ИП)=0</t>
  </si>
  <si>
    <t>(r,g,w) Ст. 14.25 ч. 1,2,4 ЮЛ=0</t>
  </si>
  <si>
    <t>(r,g,w) Ст. 14.25 ч.1,2,4 ПБОЮЛ (ИП)=0, иные ФЛ=0</t>
  </si>
  <si>
    <t>(r,g,w) Ст. 14.35 ПБОЮЛ (ИП)=0, иные ФЛ=0</t>
  </si>
  <si>
    <t>(r,g,w) Ст. 15.3 ЮЛ=0</t>
  </si>
  <si>
    <t>(r,g,w) Ст. 15.4 ЮЛ=0</t>
  </si>
  <si>
    <t>(r,g,w) Ст. 15.4 ПБОЮЛ (ИП)=0, иные ФЛ=0</t>
  </si>
  <si>
    <t>(r,g,w) Ст. 15.5 ЮЛ=0</t>
  </si>
  <si>
    <t>(r,g,w) Ст. 15.5 ПБОЮЛ (ИП)=0, иные ФЛ=0</t>
  </si>
  <si>
    <t>(r,g,w) Ст. 15.6 ЮЛ=0</t>
  </si>
  <si>
    <t>(r,g,w) Ст. 15.7 ЮЛ=0</t>
  </si>
  <si>
    <t>(r,g,w) В сроки, свыше установленных ст. 29.6 и др.</t>
  </si>
  <si>
    <t>(r,g,w) Результаты рассмотрения</t>
  </si>
  <si>
    <t>(r,g,w) Ст. 15.10 ПБОЮЛ (ИП)=0, иные ФЛ=0</t>
  </si>
  <si>
    <t>(r,g,w) Ст. 15.11 ЮЛ=0</t>
  </si>
  <si>
    <t>(r,g,w) Из графы 10 статус лиц</t>
  </si>
  <si>
    <t>(r,g,w) Ст. 19.6.1 ПБОЮЛ (ИП)=0, иные ФЛ=0</t>
  </si>
  <si>
    <t>(r,g,w) Ст. 17.4 иные ФЛ=0</t>
  </si>
  <si>
    <t>(r,g,w) Ст. 20.21 ЮЛ=0, ДЛ=0, ПБОЮЛ (ИП)=0</t>
  </si>
  <si>
    <t>(r,g,w) Ст. 20.20 ч.3 ЮЛ=0, ДЛ=0, ПБОЮЛ (ИП)=0</t>
  </si>
  <si>
    <t>(r,g,w) Ст. 20.20. ч.3 ЮЛ=0, ДЛ=0, ПБОЮЛ (ИП)=0</t>
  </si>
  <si>
    <t>(r,g,w) Ст. 20.1 ЮЛ=0, ДЛ=0, ПБОЮЛ (ИП)=0</t>
  </si>
  <si>
    <t>(r,g,w) Ст. 12.8 ч.1,3,4 (по сост. ч.1,3) ЮЛ=0, ДЛ=0, ПБОЮЛ (ИП)=0</t>
  </si>
  <si>
    <t xml:space="preserve">(r,g,w) Раздел 7 не должен заполняться </t>
  </si>
  <si>
    <t xml:space="preserve">(r,g,w) Раздел 6 не должен заполняться </t>
  </si>
  <si>
    <t>(r,g,w) Графа 4 д/б меньше или ровна графе 2</t>
  </si>
  <si>
    <t>(r,g,w) Ст. 15.11 ПБОЮЛ (ИП)=0, иные ФЛ=0</t>
  </si>
  <si>
    <t>(r,g,w) Ст. 15.19 ч.1,2 ПБОЮЛ, ИП=0, иные ФЛ=0</t>
  </si>
  <si>
    <t>(r,g,w) Ст. 15.22 ч.1,2 ПБОЮЛ, ИП=0, иные ФЛ=0</t>
  </si>
  <si>
    <t>(r,g,w) Ст. 15.26 ДЛ=0, ПБОЮЛ (ИП)=0, иные ФЛ=0</t>
  </si>
  <si>
    <t>(r,g,w) Ст. 15.27 ПБОЮЛ (ИП)=0, иные ФЛ=0</t>
  </si>
  <si>
    <t>(r,g,w) Ст. 20.20 ч.4 ЮЛ=0, ДЛ=0, ПБОЮЛ (ИП)=0</t>
  </si>
  <si>
    <t>(r,g,w) Дополнительное административное выдворение</t>
  </si>
  <si>
    <t>(r,g,w) Штрафы и суммы (нет штрафа - нет суммы)</t>
  </si>
  <si>
    <t>(r,g,w) К ЮЛ не применяется</t>
  </si>
  <si>
    <t>(r,g,w) Ст. 20.25 ч.2 ЮЛ=0, ДЛ=0, ПБОЮЛ (ИП)=0</t>
  </si>
  <si>
    <t>(r,g,w) Ст. 16.18 ч.1 ЮЛ=0, ДЛ=0, ПБОЮЛ (ИП)=0</t>
  </si>
  <si>
    <t>(r,g,w) Ст. 19.12 ЮЛ=0</t>
  </si>
  <si>
    <t>(r,g,w) Ст. 18.10 ЮЛ=0, ДЛ=0, ПБОЮЛ (ИП)=0</t>
  </si>
  <si>
    <t>(r,g,w) Ст. 17.8 ЮЛ=0</t>
  </si>
  <si>
    <t>(r,g,w) Ст. 17.4 ЮЛ=0</t>
  </si>
  <si>
    <t>(r,g,w) Ст. 17.3 ЮЛ=0</t>
  </si>
  <si>
    <t>(r,g,w) Ст. 19.28 ч.1 ДЛ=0, ПБОЮЛ (ИП)=0, иные ФЛ=0</t>
  </si>
  <si>
    <t>(r,g,w) Ст. 20.30 ЮЛ=0</t>
  </si>
  <si>
    <t>(r,g,w) Ст. 5.21 ЮЛ=0</t>
  </si>
  <si>
    <t>(r,g,w) Ст. 20.23, 20.24 ЮЛ=0</t>
  </si>
  <si>
    <t>(r,g,w) Ст. 19.6 ЮЛ=0</t>
  </si>
  <si>
    <t>(r,g,w) Ст. 19.27 ч.1 ЮЛ=0, ДЛ=0, ПБОЮЛ (ИП)=0</t>
  </si>
  <si>
    <t>(r,g,w) Ст. 19.28 ч.2 ДЛ=0, ПБОЮЛ (ИП)=0, иные ФЛ=0</t>
  </si>
  <si>
    <t>(r,g,w) Ст. 20.25 ч.4 ЮЛ=0, ДЛ=0, ПБОЮЛ (ИП)=0</t>
  </si>
  <si>
    <t>(r,g,w) Ст. 5.41 ЮЛ=0</t>
  </si>
  <si>
    <t>(r,g,w) Ст. 18.11 ч.1, 18.12 ЮЛ=0, ДЛ=0, ПБОЮЛ (ИП)=0</t>
  </si>
  <si>
    <t>(r,g,w) Ст. 5.41 ПБОЮЛ, ИП=0, иные ФЛ=0</t>
  </si>
  <si>
    <t>(r,g,w) Ст. 5.26 ЮЛ=0</t>
  </si>
  <si>
    <t>(r,g,w) Ст. 5.21 ПБОЮЛ, ИП=0, иные ФЛ=0</t>
  </si>
  <si>
    <t>(r,g,w) Ст. 5.1 ПБОЮЛ, ИП=0</t>
  </si>
  <si>
    <t>(r,g,w) Ст. главы 21 ПБОЮЛ, ИП=0</t>
  </si>
  <si>
    <t>(r,g,w) Ст. главы 21 ЮЛ=0</t>
  </si>
  <si>
    <t>(r,g,w) Ст. 18.18 ЮЛ=0, ДЛ=0, ПБОЮЛ (ИП)=0</t>
  </si>
  <si>
    <t>(r,g,w) Ст. 19.28 ч.3 ДЛ=0, ПБОЮЛ (ИП)=0, иные ФЛ=0</t>
  </si>
  <si>
    <t>(r,g,w) Ст. 5.57 ПБОЮЛ, ИП=0, иные ФЛ=0</t>
  </si>
  <si>
    <t>(r,g,w) Ст. 7.31 Проверка "редких" статей (указать реквизиты постановления на листе ФЛК информационный)</t>
  </si>
  <si>
    <t>(r,g,w) Ст. 14.13 Проверка "редких" статей (указать реквизиты постановления на листе ФЛК информационный)</t>
  </si>
  <si>
    <t>(r,g,w) Ст. 8.12 ч.2 Проверка "редких" статей (указать реквизиты постановления на листе ФЛК информационный)</t>
  </si>
  <si>
    <t>(r,g,w) Ст. 8.21 ч.1,3 Проверка "редких" статей (указать реквизиты постановления на листе ФЛК информационный)</t>
  </si>
  <si>
    <t>(r,g,w) Ст. 8.34, 8.35 Проверка "редких" статей (указать реквизиты постановления на листе ФЛК информационный)</t>
  </si>
  <si>
    <t>(r,g,w) В соот. со ст. 23.1 в отношении ЮЛ рассматривает арбитражный суд (подтвердить на листе ФЛК)</t>
  </si>
  <si>
    <t>(r,g,w) Ст. 8.39 Проверка "редких" статей (указать реквизиты постановления на листе ФЛК информационный)</t>
  </si>
  <si>
    <t>(r,g,w) Ст. 10.5.1 Проверка "редких" статей (указать реквизиты постановления на листе ФЛК информационный)</t>
  </si>
  <si>
    <t>(r,g,w) Наказание по ФЕДЕРАЛЬНОМУ закону подтвердить на листе ФЛК информационный (см. ст. 1.1 КоАП РФ)</t>
  </si>
  <si>
    <t xml:space="preserve">(r,g,w) Если сумма штрафа в отчете превышает 10 млн.руб.,то на листе ФЛК информационный внести подтверждение о выверке сумм (копии постановлений с суммами от 1 млн.руб. выслать с отчетом в СД на бумаге) </t>
  </si>
  <si>
    <t>(r,g,w) Ст. 5.37 ПБОЮЛ, ИП=0</t>
  </si>
  <si>
    <t>(r,g,w) Ст. 18.8 ЮЛ=0, ДЛ=0, ПБОЮЛ (ИП)=0</t>
  </si>
  <si>
    <t xml:space="preserve">(r,g,w) Ст. 20.28 ЮЛ=0 </t>
  </si>
  <si>
    <t>(r,g,w) Ст. 20.26 ЮЛ=0</t>
  </si>
  <si>
    <t>(r,g,w) Ст. 19.6 иные ФЛ=0</t>
  </si>
  <si>
    <t>(r,g,w) Ст. 19.24 ЮЛ=0, ДЛ=0, ПБОЮЛ (ИП)=0</t>
  </si>
  <si>
    <t>(r,g,w) Ст. 19.13 ЮЛ=0, ДЛ=0, ПБОЮЛ (ИП)=0</t>
  </si>
  <si>
    <t>(r,g,w) Ст. 19.6.1 ЮЛ=0</t>
  </si>
  <si>
    <t>(r,g,w) Ст. 20.25 ч.3 ЮЛ=0, ДЛ=0, ПБОЮЛ (ИП)=0</t>
  </si>
  <si>
    <t>(r,g,w) Ст. 5.40 ЮЛ=0</t>
  </si>
  <si>
    <t>(r,g,w) Ст. 5.39 ЮЛ=0</t>
  </si>
  <si>
    <t>(r,g,w) Ст. 5.38 ЮЛ=0</t>
  </si>
  <si>
    <t>(r,g,w) Ст. 5.1 ЮЛ=0</t>
  </si>
  <si>
    <t>(r,g,w) Ст. 9.1 Проверка "редких" статей (указать реквизиты постановления на листе ФЛК информационный)</t>
  </si>
  <si>
    <t>(r,g,w) Ст. 9.2 Проверка "редких" статей (указать реквизиты постановления на листе ФЛК информационный)</t>
  </si>
  <si>
    <t>(r,g,w) Ст. 19.19 ч.1,2, 19.23, 19.28 редко применяется конфискация (указать реквизиты постановления на листе ФЛК информационный)</t>
  </si>
  <si>
    <t>(r,g,w) Ст. 18.1 ч.3, 18.3 ч.2 редко применяется конфискация (указать реквизиты постановления на листе ФЛК информационный)</t>
  </si>
  <si>
    <t>(r,g,w) Ст. 14.18 редко применяется конфискация (указать реквизиты постановления на листе ФЛК информационный)</t>
  </si>
  <si>
    <t>(r,g,w) Ст. 14.17 ч.1,3,4 редко применяется конфискация (указать реквизиты постановления на листе ФЛК информационный)</t>
  </si>
  <si>
    <t>(r,g,w) Ст. 13.10, 13.22  редко применяется конфискация (указать реквизиты постановления на листе ФЛК информационный)</t>
  </si>
  <si>
    <t>(r,g,w) Ст. 13.8 редко применяется конфискация (указать реквизиты постановления на листе ФЛК информационный)</t>
  </si>
  <si>
    <t>(r,g,w) Ст. 13.6 редко применяется конфискация (указать реквизиты постановления на листе ФЛК информационный)</t>
  </si>
  <si>
    <t>(r,g,w) Ст. 13.4 редко применяется конфискация (указать реквизиты постановления на листе ФЛК информационный)</t>
  </si>
  <si>
    <t>(r,g,w) Ст. 13.3 редко применяется конфискация (указать реквизиты постановления на листе ФЛК информационный)</t>
  </si>
  <si>
    <t>(r,g,w) Ст. 13.2 редко применяется конфискация (указать реквизиты постановления на листе ФЛК информационный)</t>
  </si>
  <si>
    <t>(r,g,w) Ст.  11.17 ч.4  редко применяется конфискация (указать реквизиты постановления на листе ФЛК информационный)</t>
  </si>
  <si>
    <t>(r,g,w) Ст. 9.3 Проверка "редких" статей (указать реквизиты постановления на листе ФЛК информационный)</t>
  </si>
  <si>
    <t>(r,g,w) Ст. 14.1.2 редко применяется конфискация (указать реквизиты постановления на листе ФЛК информационный)</t>
  </si>
  <si>
    <t>(r,g,w) административную ответственность несет ЮЛ</t>
  </si>
  <si>
    <t>(r,g,w) В соот. со ст. 23.1 в отношении ПБОЮЛ, ИП рассматривает арбитражный суд (указать реквизиты постановления на листе ФЛК информационный)</t>
  </si>
  <si>
    <t>(r,g,w) Ст. 5.62 Проверка "редких" статей (указать реквизиты постановления на листе ФЛК информационный)</t>
  </si>
  <si>
    <t>(r,g,w) Ст. 5.63 Проверка "редких" статей (указать реквизиты постановления на листе ФЛК информационный)</t>
  </si>
  <si>
    <t>(r,g,w) Ст. 6.7 Проверка "редких" статей (указать реквизиты постановления на листе ФЛК информационный)</t>
  </si>
  <si>
    <t>(r,g,w) Предупреждение в санкции статьи не предусмотрено (указать реквизиты постановления на листе ФЛК информационный)</t>
  </si>
  <si>
    <t>(r,g,w) Ст. 6.16.1 Проверка "редких" статей (указать реквизиты постановления на листе ФЛК информационный)</t>
  </si>
  <si>
    <t>(r,g,w) Ст. 14.1.1 редко применяется конфискация (указать реквизиты постановления на листе ФЛК информационный)</t>
  </si>
  <si>
    <t>(r,g,w) Ст. 6.17 Проверка "редких" статей (указать реквизиты постановления на листе ФЛК информационный)</t>
  </si>
  <si>
    <t>(r,g,w) Ст. 6.18 Проверка "редких" статей (указать реквизиты постановления на листе ФЛК информационный)</t>
  </si>
  <si>
    <t>(r,g,w) Ст. 13.7 Проверка "редких" статей (указать реквизиты постановления на листе ФЛК информационный)</t>
  </si>
  <si>
    <t>(r,g,w) Возможно незначительное расхождение в связи с возвращением в разные отчетные периоды (вв. для контроля полноты учета возвращенных протоколов)</t>
  </si>
  <si>
    <t>(r,g,w) Ст. главы 21 Проверка "редких" статей (указать реквизиты постановления на листе ФЛК информационный)</t>
  </si>
  <si>
    <t>(r,g,w) Ст. 7.30 Проверка "редких" статей (указать реквизиты постановления на листе ФЛК информационный)</t>
  </si>
  <si>
    <t>(r,g,w) Ст. 6.16 Проверка "редких" статей (указать реквизиты постановления на листе ФЛК информационный)</t>
  </si>
  <si>
    <t>(r,g,w) Ст. 5.57 Проверка "редких" статей (указать реквизиты постановления на листе ФЛК информационный)</t>
  </si>
  <si>
    <t>(r,g,w) Ст. 15.21 Проверка "редких" статей (указать реквизиты постановления на листе ФЛК информационный)</t>
  </si>
  <si>
    <t>(r,g,w) Ст. 20.28 ПБОЮЛ, ИП в статье не предусмотрено (указать реквизиты постановления на листе ФЛК информационный)</t>
  </si>
  <si>
    <t>(r,g,w) Ст. 6.2 Проверка "редких" статей (указать реквизиты постановления на листе ФЛК информационный)</t>
  </si>
  <si>
    <t>(r,g,w) Ст. 5.53 Проверка "редких" статей (указать реквизиты постановления на листе ФЛК информационный)</t>
  </si>
  <si>
    <t>(r,g,w) Ст. 9.9, 9.11, 9.16, 9.17, 9.18 Проверка "редких" статей (указать реквизиты постановления на листе ФЛК информационный)</t>
  </si>
  <si>
    <t>(r,g,w) Ст. 5.21 Проверка "редких" статей (указать реквизиты постановления на листе ФЛК информационный)</t>
  </si>
  <si>
    <t>(r,g,w) Ст. 5.20 Проверка "редких" статей (указать реквизиты постановления на листе ФЛК информационный)</t>
  </si>
  <si>
    <t>(r,g,w) Ст. 5.19 Проверка "редких" статей (указать реквизиты постановления на листе ФЛК информационный)</t>
  </si>
  <si>
    <t>(r,g,w) Ст. 5.16 Проверка "редких" статей (указать реквизиты постановления на листе ФЛК информационный)</t>
  </si>
  <si>
    <t>(r,g,w) Ст. 5.11 Проверка "редких" статей (указать реквизиты постановления на листе ФЛК информационный)</t>
  </si>
  <si>
    <t>(r,g,w) Ст. 20.27 Проверка "редких" статей (указать реквизиты постановления на листе ФЛК информационный)</t>
  </si>
  <si>
    <t>(r,g,w) Ст. 8.40 ч.3,4 Проверка "редких" статей (указать реквизиты постановления на листе ФЛК информационный)</t>
  </si>
  <si>
    <t>(r,g,w) Ст. 8.20 Проверка "редких" статей (указать реквизиты постановления на листе ФЛК информационный)</t>
  </si>
  <si>
    <t>(r,g,w) Ст. 8.19 Проверка "редких" статей (указать реквизиты постановления на листе ФЛК информационный)</t>
  </si>
  <si>
    <t>(r,g,w) Ст. 10.3, 10.6, 10.8 Проверка "редких" статей (указать реквизиты постановления на листе ФЛК информационный)</t>
  </si>
  <si>
    <t>(r,g,w) Ст. 7.28 Проверка "редких" статей (указать реквизиты постановления на листе ФЛК информационный)</t>
  </si>
  <si>
    <t>(r,g,w) Ст. 6.1 Проверка "редких" статей (указать реквизиты постановления на листе ФЛК информационный)</t>
  </si>
  <si>
    <t>(r,g,w) Ст. 5.41 Проверка "редких" статей (указать реквизиты постановления на листе ФЛК информационный)</t>
  </si>
  <si>
    <t>(r,g,w) Ст. 5.40 Проверка "редких" статей (указать реквизиты постановления на листе ФЛК информационный)</t>
  </si>
  <si>
    <t>(r,g,w) Ст. 5.37 Проверка "редких" статей (указать реквизиты постановления на листе ФЛК информационный)</t>
  </si>
  <si>
    <t>(r,g,w) Ст. 5.26 Проверка "редких" статей (указать реквизиты постановления на листе ФЛК информационный)</t>
  </si>
  <si>
    <t>(r,g,w) Ст. 5.18 Проверка "редких" статей (указать реквизиты постановления на листе ФЛК информационный)</t>
  </si>
  <si>
    <t>(r,g,w) Ст. 5.9 Проверка "редких" статей (указать реквизиты постановления на листе ФЛК информационный)</t>
  </si>
  <si>
    <t>(r,g,w) Ст. 5.5 Проверка "редких" статей (указать реквизиты постановления на листе ФЛК информационный)</t>
  </si>
  <si>
    <t>(r,g,w) Ст. 5.1 Проверка "редких" статей (указать реквизиты постановления на листе ФЛК информационный)</t>
  </si>
  <si>
    <t>(r,g,w) Ст. 15.30 Проверка "редких" статей (указать реквизиты постановления на листе ФЛК информационный)</t>
  </si>
  <si>
    <t>(r,g,w) Ст. 17.2.1 Проверка "редких" статей (указать реквизиты постановления на листе ФЛК информационный)</t>
  </si>
  <si>
    <t>(r,g,w) Ст. 19.6.1 Проверка "редких" статей (указать реквизиты постановления на листе ФЛК информационный)</t>
  </si>
  <si>
    <t>(r,g,w) Ст. 19.28 ч.1 Проверка "редких" статей (указать реквизиты постановления на листе ФЛК информационный)</t>
  </si>
  <si>
    <t>(r,g,w) Ст. 19.28 ч.2 Проверка "редких" статей (указать реквизиты постановления на листе ФЛК информационный)</t>
  </si>
  <si>
    <t>(r,g,w) Ст. 19.28 ч.3 Проверка "редких" статей (указать реквизиты постановления на листе ФЛК информационный)</t>
  </si>
  <si>
    <t>(r,g,w) Ст. 20.30 Проверка "редких" статей (указать реквизиты постановления на листе ФЛК информационный)</t>
  </si>
  <si>
    <t>(r,g,w) Ст. 5.21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</si>
  <si>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В санкции статьи не предусмотрено (указать реквизиты постановления на листе ФЛК информационный)</t>
  </si>
  <si>
    <t>(r,g,w) Ст. 14.9 ДЛ=0 (указать реквизиты постановления на листе ФЛК информационный)</t>
  </si>
  <si>
    <t>(r,g,w) Ст. 14.31, 14.31.1, 14.31.2  ДЛ=0 (указать реквизиты постановления на листе ФЛК информационный)</t>
  </si>
  <si>
    <t>(r,g,w) Ст. 14.32, 14.33 ДЛ=0 (указать реквизиты постановления на листе ФЛК информационный)</t>
  </si>
  <si>
    <t>(r,g,w) Ст. 14.9 ч.2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</si>
  <si>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14.12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</si>
  <si>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14.13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</si>
  <si>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14.14 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</si>
  <si>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14.16 ч.1,2,3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</si>
  <si>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14.16 ч.2.1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</si>
  <si>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14.17 ч.1,2,3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</si>
  <si>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14.18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</si>
  <si>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14.25 ч.1,2,4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</si>
  <si>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14.31; 14.31.1; 14.31.2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</si>
  <si>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14.35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</si>
  <si>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15.4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</si>
  <si>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15.5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</si>
  <si>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15.7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</si>
  <si>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15.8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</si>
  <si>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15.9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</si>
  <si>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15.10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</si>
  <si>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15.11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</si>
  <si>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15.19 ч.1,2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</si>
  <si>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15.22 ч.1,2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</si>
  <si>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19.6.1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</si>
  <si>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5.39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</si>
  <si>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5.41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</si>
  <si>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5.57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</si>
  <si>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5.59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</si>
  <si>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Ст. 5.63 подтвердить привлечение к административной ответственности иностранного гражданина или лица без гражданства (на листе ФЛК информационный указать реквизиты постановления о привлечении должностного лица (иностр. ЮЛ, совместн. пр.)</t>
  </si>
  <si>
    <t>(r,g,w) Проверка "редких" статей (указать реквизиты постановления на листе ФЛК информационный)</t>
  </si>
  <si>
    <t>(r,g,w) указать реквизиты постановления на листе ФЛК информационный</t>
  </si>
  <si>
    <t>(r,g,w) Ст. 14.32; 14.33 иные ФЛ=0 (указать реквизиты постановления на листе ФЛК информационный)</t>
  </si>
  <si>
    <t>(r,g,w) Ст. 6.7 иные ФЛ=0 (указать реквизиты постановления на листе ФЛК информационный)</t>
  </si>
  <si>
    <t xml:space="preserve">(r,g,w,s,v,q) Штатная численность судей суда (судов, мировых участков) на конец отчетного периода </t>
  </si>
  <si>
    <t>(r,g,w,s,v,q) Количество судов (мировых участков), по которым составлен отчет</t>
  </si>
  <si>
    <t>12.15 
ч.4, 5</t>
  </si>
  <si>
    <t>12.16 
ч. 3, 3.1</t>
  </si>
  <si>
    <t>(r,g,w) Ст. 15.27 Проверка "редких" статей (указать реквизиты постановления на листе ФЛК информационный)</t>
  </si>
  <si>
    <t>(r,g,w) Ст. 15.26 Проверка "редких" статей (указать реквизиты постановления на листе ФЛК информационный)</t>
  </si>
  <si>
    <t>(r,g,w) Ст. 14.20 Проверка "редких" статей (указать реквизиты постановления на листе ФЛК информационный)</t>
  </si>
  <si>
    <t>(r,g,w) Ст. 14.18 Проверка "редких" статей (указать реквизиты постановления на листе ФЛК информационный)</t>
  </si>
  <si>
    <t>(r,g,w) Ст. 9.4 ч.2,3, 9.5, 9.5.1 Проверка "редких" статей (указать реквизиты постановления на листе ФЛК информационный)</t>
  </si>
  <si>
    <t>(r,g,w) Ст. 13.6 Проверка "редких" статей (указать реквизиты постановления на листе ФЛК информационный)</t>
  </si>
  <si>
    <t>(r,g,w) Ст. 11.5, 11.17 ч.4,6 Проверка "редких" статей (указать реквизиты постановления на листе ФЛК информационный)</t>
  </si>
  <si>
    <t>(r,g,w) Ст. 20.26 Проверка "редких" статей (указать реквизиты постановления на листе ФЛК информационный)</t>
  </si>
  <si>
    <t>(r,g,w) Ст. 17.4 Проверка "редких" статей (указать реквизиты постановления на листе ФЛК информационный)</t>
  </si>
  <si>
    <t>(r,g,w) Ст. 14.24 Проверка "редких" статей (указать реквизиты постановления на листе ФЛК информационный)</t>
  </si>
  <si>
    <t>(r,g,w) Ст. 14.23 Проверка "редких" статей (указать реквизиты постановления на листе ФЛК информационный)</t>
  </si>
  <si>
    <t>(r,g,w) Ст. 14.14 Проверка "редких" статей (указать реквизиты постановления на листе ФЛК информационный)</t>
  </si>
  <si>
    <t>(r,g,w) Ст. 14.12 Проверка "редких" статей (указать реквизиты постановления на листе ФЛК информационный)</t>
  </si>
  <si>
    <t>(r,g,w) Ст. 14.11 Проверка "редких" статей (указать реквизиты постановления на листе ФЛК информационный)</t>
  </si>
  <si>
    <t>(r,g,w) Ст. 13.15, 13.16 Проверка "редких" статей (указать реквизиты постановления на листе ФЛК информационный)</t>
  </si>
  <si>
    <t>(r,g,w) Ст. 13.8 Проверка "редких" статей (указать реквизиты постановления на листе ФЛК информационный)</t>
  </si>
  <si>
    <t>(r,g,w) Ст. 19.3 Проверка "редких" статей (указать реквизиты постановления на листе ФЛК информационный)</t>
  </si>
  <si>
    <t>(r,g,w) Проверка "редких" случаев: уточнить применение конфискации как основной меры наказания (не путать с изъятием из оборота для уничтожения). В случае подтверждения указать реквизиты постановления на листе ФЛК информационный.</t>
  </si>
  <si>
    <t>(r,g,w) Ст. 9.6 Проверка "редких" статей (указать реквизиты постановления на листе ФЛК информационный)</t>
  </si>
  <si>
    <t>(r,g,w) Ст. 15.19 ч.1,2 Проверка "редких" статей (указать реквизиты постановления на листе ФЛК информационный)</t>
  </si>
  <si>
    <t>(r,g,w) стр.10 разд.2 из гр.10 стр.1 разд.1</t>
  </si>
  <si>
    <t>(r,g,w) В соот. со ст. 23.1 в отношении ЮЛ рассматривает арбитражный суд (указать реквизиты постановления на листе ФЛК информационный)</t>
  </si>
  <si>
    <t>20.25 ч.1</t>
  </si>
  <si>
    <t>на постановление государственного, др. несудебного органа</t>
  </si>
  <si>
    <t>государственный, др. несудебный орган</t>
  </si>
  <si>
    <t>взысканные, уплаченные по постановлениям, вступившим в законную силу в предшествующие отчетные периоды</t>
  </si>
  <si>
    <t>(r,g,w) Ст. 5.20 редко применяется конфискация (указать реквизиты постановления на листе ФЛК информационный)</t>
  </si>
  <si>
    <t>(r,g,w) Ст. 5.19 редко применяется конфискация (указать реквизиты постановления на листе ФЛК информационный)</t>
  </si>
  <si>
    <t>(r,g,w) Ст. 15.22 ч.1,2 Проверка "редких" статей (указать реквизиты постановления на листе ФЛК информационный)</t>
  </si>
  <si>
    <t>(r,g,w) Ст. 15.29 Проверка "редких" статей (указать реквизиты постановления на листе ФЛК информационный)</t>
  </si>
  <si>
    <t>(r,g,w) Ст. 20.9, 20.15 Проверка "редких" статей (указать реквизиты постановления на листе ФЛК информационный)</t>
  </si>
  <si>
    <t>(r,g,w) Ст. 8.38 Проверка "редких" статей (указать реквизиты постановления на листе ФЛК информационный)</t>
  </si>
  <si>
    <t>(r,g,w) Ст. 8.31 ч.2,3 Проверка "редких" статей (указать реквизиты постановления на листе ФЛК информационный)</t>
  </si>
  <si>
    <t>(r,g,w) Ст. 8.26 ч.2,3 Проверка "редких" статей (указать реквизиты постановления на листе ФЛК информационный)</t>
  </si>
  <si>
    <t>(r,g,w) Ст. 8.18 Проверка "редких" статей (указать реквизиты постановления на листе ФЛК информационный)</t>
  </si>
  <si>
    <t>(r,g,w) Ст. 8.17 Проверка "редких" статей (указать реквизиты постановления на листе ФЛК информационный)</t>
  </si>
  <si>
    <t>(r,g,w) Ст. 8.14 ч.1 Проверка "редких" статей (указать реквизиты постановления на листе ФЛК информационный)</t>
  </si>
  <si>
    <t>(r,g,w) Ст. 8.13 ч.2 Проверка "редких" статей (указать реквизиты постановления на листе ФЛК информационный)</t>
  </si>
  <si>
    <t>(r,g,w) Ст. 7.5 Проверка "редких" статей (указать реквизиты постановления на листе ФЛК информационный)</t>
  </si>
  <si>
    <t>(r,g,w) Ст. 6.15 Проверка "редких" статей (указать реквизиты постановления на листе ФЛК информационный)</t>
  </si>
  <si>
    <t>(r,g,w) Ст. 6.13 Проверка "редких" статей (указать реквизиты постановления на листе ФЛК информационный)</t>
  </si>
  <si>
    <t>(r,g,w) Ст. 6.16.1 подтвердить привлечение к административной ответственности юридического лица корией постановления</t>
  </si>
  <si>
    <t>лишение специального права</t>
  </si>
  <si>
    <t>лишение специального права управления  транспортным средством</t>
  </si>
  <si>
    <t>Создание юридическим лицом условий для торговли детьми и (или) эксплуатации детей</t>
  </si>
  <si>
    <t>6.19</t>
  </si>
  <si>
    <t>Изготовление юридическим лицом материалов или предметов с порнографическими изображениями несовершеннолетних и оборот таких материалов или предметов</t>
  </si>
  <si>
    <t>6.20</t>
  </si>
  <si>
    <t>Пропаганда нетрадиционных сексуальных отношений среди несовершеннолетних</t>
  </si>
  <si>
    <t>6.21</t>
  </si>
  <si>
    <t>7.14.1;
7.14.2</t>
  </si>
  <si>
    <t xml:space="preserve">Нарушение правил пересечения Государственной границы Российской Федерации иностранным гражданином или лицом без гражданства; а также ведение на Государственной границе Российской Федерации либо вблизи нее хозяйственной, промысловой или иной деятельности 
</t>
  </si>
  <si>
    <t>18.1
ч.2,
ч.3</t>
  </si>
  <si>
    <t xml:space="preserve">18.3 
ч.2;
18.4
ч.2;
18.7
</t>
  </si>
  <si>
    <t>Из стр. 229: дело об административном правонарушении возбуждено по протоколу, поступившему из подразделения ССП</t>
  </si>
  <si>
    <t>по другим основаниям, в т.ч. освобождено от административной ответственности 
(вкл. устное замечание), освобождено от наказания</t>
  </si>
  <si>
    <t>из графы 28: из них взысканные принудительно и уплаченные добровольно</t>
  </si>
  <si>
    <t xml:space="preserve">Уничтожение или повреждение объектов культурного наследия (памятников истории и культуры) народов Российской Федерации; неисполнение обязанности по приостановлению работ в случае обнаружения объекта, обладающего признаками объекта культурного наследия, или работ, проведение которых может ухудшить состояние объекта культурного наследия либо нарушить его целостность и сохранность
</t>
  </si>
  <si>
    <t xml:space="preserve">Нарушение установленного законом порядка сбора, хранения, использования или распространения информации о гражданах (персональных данных); нарушение правил защиты информации; незаконная деятельность в области защиты информации; разглашение информации с ограниченным доступом; распространение информации о свободных рабочих местах или вакантных должностях, содержащей ограничения дискриминационного характера
</t>
  </si>
  <si>
    <t>13.11;
13.12 
ч. 2,4,5;
13.13;
13.14;
13.11.1</t>
  </si>
  <si>
    <t>17.3</t>
  </si>
  <si>
    <t>17.4</t>
  </si>
  <si>
    <t>17.7</t>
  </si>
  <si>
    <t>Незаконное ношение государственных наград; незаконное ношение форменной одежды со знаками различия, с символикой государственных военизированных организаций, правоохранительных или контролирующих органов</t>
  </si>
  <si>
    <t>Незаконное перемещение товаров и (или) транспортных средств через таможенную границу РФ</t>
  </si>
  <si>
    <t>16.1</t>
  </si>
  <si>
    <t>Иные правонарушения в области таможенного дела</t>
  </si>
  <si>
    <t>17.8</t>
  </si>
  <si>
    <t>Иные правонарушения, посягающие на институты государственной власти</t>
  </si>
  <si>
    <t>Всего возвращено из числа поступивших</t>
  </si>
  <si>
    <t>Штат судей на конец отчетного периода</t>
  </si>
  <si>
    <t>Самовольное прекращение работы как средство разрешения коллективного или индивидуального трудового спора</t>
  </si>
  <si>
    <t>20.26</t>
  </si>
  <si>
    <t>Б. ПРАВОНАРУШЕНИЯ, ПРЕДУСМОТРЕННЫЕ ЗАКОНАМИ РФ, НОРМЫ КОТОРЫХ НЕ ВКЛЮЧЕНЫ В КоАП РФ</t>
  </si>
  <si>
    <t>В. ПРАВОНАРУШЕНИЯ, ПРЕДУСМОТРЕННЫЕ НОРМАТИВНЫМИ АКТАМИ СУБЪЕКТОВ РФ</t>
  </si>
  <si>
    <t>Иные правонарушения на транспорте</t>
  </si>
  <si>
    <t>иные статьи 
главы 11</t>
  </si>
  <si>
    <t>Нарушение Правил дорожного движения или правил эксплуатации ТС, повлекшее причинение легкого или средней тяжести вреда здоровью потерпевшего</t>
  </si>
  <si>
    <t>12.24</t>
  </si>
  <si>
    <t>Невыполнение водителем требования о прохождении медицинского освидетельствования на состояние опьянения</t>
  </si>
  <si>
    <t>12.26</t>
  </si>
  <si>
    <t>Нарушение срока представления сведений об открытии и о закрытии счета в банке или иной кредитной организации</t>
  </si>
  <si>
    <t>15.4</t>
  </si>
  <si>
    <t>Нарушение сроков представления налоговой декларации</t>
  </si>
  <si>
    <t>15.5</t>
  </si>
  <si>
    <t>Непредставление сведений, необходимых для осуществления налогового контроля</t>
  </si>
  <si>
    <t>15.6</t>
  </si>
  <si>
    <t>Нарушение порядка открытия счета налогоплательщику</t>
  </si>
  <si>
    <t>15.7</t>
  </si>
  <si>
    <t>ВЕДОМСТВЕННОЕ СТАТИСТИЧЕСКОЕ НАБЛЮДЕНИЕ</t>
  </si>
  <si>
    <t>за</t>
  </si>
  <si>
    <t>месяцев</t>
  </si>
  <si>
    <t>г.</t>
  </si>
  <si>
    <t>Кто представляет</t>
  </si>
  <si>
    <t>Кому представляет</t>
  </si>
  <si>
    <t>Сроки представления</t>
  </si>
  <si>
    <t>Первичные:</t>
  </si>
  <si>
    <t>Полугодовая</t>
  </si>
  <si>
    <t xml:space="preserve">Нарушение законодательства о труде и об охране труда </t>
  </si>
  <si>
    <t>5.27</t>
  </si>
  <si>
    <t>5.37</t>
  </si>
  <si>
    <t>5.39</t>
  </si>
  <si>
    <t>5.41</t>
  </si>
  <si>
    <t>5.42; 5.43; 
9.13; 9.14; 
11.24</t>
  </si>
  <si>
    <t>Незаконные действия по получению и (или) распространению информации, составляющей кредитную историю</t>
  </si>
  <si>
    <t>5.53</t>
  </si>
  <si>
    <t>Нарушение законодательства в области обеспечения санитарно-эпидемиологического благополучия</t>
  </si>
  <si>
    <t>6.3 - 6.6</t>
  </si>
  <si>
    <t>Занятие проституцией</t>
  </si>
  <si>
    <t>6.11</t>
  </si>
  <si>
    <t>Получение дохода от занятия проституцией, если этот доход связан с занятием другого лица проституцией</t>
  </si>
  <si>
    <t>6.12</t>
  </si>
  <si>
    <t>6.13</t>
  </si>
  <si>
    <t>Раздел 5. Результаты рассмотрения жалоб и протестов на не вступившие в законную силу постановления и определения</t>
  </si>
  <si>
    <t>Постановления</t>
  </si>
  <si>
    <t>о назначении административного наказания</t>
  </si>
  <si>
    <t>о прекращении производства</t>
  </si>
  <si>
    <t>отменены</t>
  </si>
  <si>
    <t>5.59</t>
  </si>
  <si>
    <t xml:space="preserve">Нарушение порядка рассмотрения обращений граждан
</t>
  </si>
  <si>
    <t xml:space="preserve">Движение во встречном направлении по дороге с односторонним движением
</t>
  </si>
  <si>
    <t>12.21.1
ч. 1 и 2,
12.21.2
ч. 1</t>
  </si>
  <si>
    <t>Нарушение правил перевозки крупногабаритных, тяжеловесных, опасных грузов</t>
  </si>
  <si>
    <t>9.1</t>
  </si>
  <si>
    <t>9.17</t>
  </si>
  <si>
    <t>9.18</t>
  </si>
  <si>
    <t>15.35</t>
  </si>
  <si>
    <t>20.10</t>
  </si>
  <si>
    <t>Управление ТС водителем, находящимся в состоянии опьянения</t>
  </si>
  <si>
    <t>Передача управления ТС лицу, находящемуся в состоянии опьянения</t>
  </si>
  <si>
    <t>Потребление наркотических средств или психотропных веществ без назначения врача в общественных местах</t>
  </si>
  <si>
    <t>20.20 ч. 3</t>
  </si>
  <si>
    <t>20.20 ч. 4</t>
  </si>
  <si>
    <t>Потребление иностранным гражданином или лицом без гражданства наркотических средств или психотропных веществ без назначения врача в общественных местах</t>
  </si>
  <si>
    <t>Всего поступило дел за отчетный период</t>
  </si>
  <si>
    <t>Текущая дата печати:</t>
  </si>
  <si>
    <t>Код:</t>
  </si>
  <si>
    <t>Окончено дел за отчетный период</t>
  </si>
  <si>
    <t>по жалобам</t>
  </si>
  <si>
    <t>М.П.</t>
  </si>
  <si>
    <t>дата составления отчета</t>
  </si>
  <si>
    <t>Форма №1-АП</t>
  </si>
  <si>
    <t xml:space="preserve">Злоупотребление свободой массовой информации; воспрепятствование распространению продукции средства массовой информации </t>
  </si>
  <si>
    <t>13.15;
13.16</t>
  </si>
  <si>
    <t>иные статьи 
главы 13</t>
  </si>
  <si>
    <t>Незаконная продажа товаров (иных вещей), свободная реализация которых запрещена или ограничена</t>
  </si>
  <si>
    <t>14.2</t>
  </si>
  <si>
    <t>14.5</t>
  </si>
  <si>
    <t>14.6</t>
  </si>
  <si>
    <t>Обман потребителей</t>
  </si>
  <si>
    <t>14.7</t>
  </si>
  <si>
    <t>Иные правонарушения в области дорожного движения</t>
  </si>
  <si>
    <t>иные статьи
главы 12</t>
  </si>
  <si>
    <t>13.2</t>
  </si>
  <si>
    <t>13.3</t>
  </si>
  <si>
    <t>13.4</t>
  </si>
  <si>
    <t>13.6</t>
  </si>
  <si>
    <t>13.8</t>
  </si>
  <si>
    <t>с передачей материалов прокурору, в орган предварительного следствия, орган дознания</t>
  </si>
  <si>
    <t>юридические лица</t>
  </si>
  <si>
    <t>должностные лица</t>
  </si>
  <si>
    <t>административный арест</t>
  </si>
  <si>
    <t>дисквалификация</t>
  </si>
  <si>
    <t>приостановление деятельности</t>
  </si>
  <si>
    <t>конфискация</t>
  </si>
  <si>
    <t>5.5</t>
  </si>
  <si>
    <t>5.9</t>
  </si>
  <si>
    <t>5.11</t>
  </si>
  <si>
    <t>5.16</t>
  </si>
  <si>
    <t>5.18</t>
  </si>
  <si>
    <t>5.19</t>
  </si>
  <si>
    <t>5.20</t>
  </si>
  <si>
    <t>5.21</t>
  </si>
  <si>
    <t>19.5</t>
  </si>
  <si>
    <t>Рассмотрено материалов, связанных с исполнением административных наказаний (ст.31.8 КоАП РФ)</t>
  </si>
  <si>
    <t>Незаконное привлечение к трудовой деятельности; нарушение правил привлечения в РФ иностранного гражданина или лица без гражданства, осуществляемой на торговых объектах; несоблюдение установленных в соответствии с ФЗ в отношении иностранных граждан, лиц без гражданства и иностранных организаций ограничений на осуществление отдельных видов деятельности</t>
  </si>
  <si>
    <t>18.15-18.17</t>
  </si>
  <si>
    <t>Всего рассмотрено дел
(по числу лиц)</t>
  </si>
  <si>
    <t>Из гр.3 в сроки, свыше установленных ст. 29.6 КоАП РФ и др. нормативными актами</t>
  </si>
  <si>
    <t>Передано по подведомственности / подсудности</t>
  </si>
  <si>
    <t>Из графы 10:</t>
  </si>
  <si>
    <t>Из графы 10: Назначены административные наказания</t>
  </si>
  <si>
    <t>Самовольное использование лесов, нарушение правил использования лесов для ведения сельского хозяйства, уничтожение лесных ресурсов</t>
  </si>
  <si>
    <t>Несоблюдение таможенного режима</t>
  </si>
  <si>
    <t>16.19</t>
  </si>
  <si>
    <t>Сводные:</t>
  </si>
  <si>
    <t xml:space="preserve">Судебному департаменту при Верховном Суде Российской Федерации </t>
  </si>
  <si>
    <t>Судебный департамент при Верховном Суде Российской Федерации</t>
  </si>
  <si>
    <t>Верховному Суду Российской Федерации</t>
  </si>
  <si>
    <t>ОКПО</t>
  </si>
  <si>
    <t xml:space="preserve"> ОКАТО</t>
  </si>
  <si>
    <t>6.1</t>
  </si>
  <si>
    <t>6.2</t>
  </si>
  <si>
    <t>17.11; 
17.12</t>
  </si>
  <si>
    <t>иные статьи 
главы 17</t>
  </si>
  <si>
    <t xml:space="preserve">18.8 </t>
  </si>
  <si>
    <t>Нарушение порядка участия средств массовой информации в информационном обеспечении выборов, референдумов</t>
  </si>
  <si>
    <t>Нарушение в ходе избирательной кампании условий рекламы предпринимательской и иной деятельности</t>
  </si>
  <si>
    <t xml:space="preserve">Мелкое хищение </t>
  </si>
  <si>
    <t>Нарушение законодательства об экспортном контроле</t>
  </si>
  <si>
    <t>14.20</t>
  </si>
  <si>
    <t>Несвоевременное перечисление средств избирательным комиссиям, комиссиям референдума, кандидатам, избирательным объединениям, инициативным группам по проведению референдума, иным группам участников референдума</t>
  </si>
  <si>
    <t>Непредоставление на безвозмездной основе услуг по погребению, невыплата социального пособия на погребение</t>
  </si>
  <si>
    <t>Незаконное занятие частной медицинской практикой, частной фармацевтической деятельностью либо народной медициной (целительством)</t>
  </si>
  <si>
    <t>Нарушение правил проведения ресурсных или морских научных исследований во внутренних морских водах, в территориальном море, на континентальном шельфе и (или) в исключительной экономической зоне РФ</t>
  </si>
  <si>
    <t>Нарушение правил захоронения отходов и других материалов во внутренних морских водах, в территориальном море, на континентальном шельфе и (или) в исключительной экономической зоне РФ</t>
  </si>
  <si>
    <t>Незаконная передача минеральных и (или) живых ресурсов на континентальном шельфе и (или) в исключительной экономической зоне РФ</t>
  </si>
  <si>
    <t>Незаконная рубка, повреждение лесных насаждений или самовольное выкапывание в лесах деревьев, кустарников, лиан</t>
  </si>
  <si>
    <t>Нарушение правил санитарной безопасности в лесах</t>
  </si>
  <si>
    <t>Нарушение правил пользования объектами животного мира и правил добычи (вылова) водных биологических ресурсов и иных правил, регламентирующих осуществление промышленного рыболовства, прибрежного рыболовства и других видов рыболовства</t>
  </si>
  <si>
    <t>Нарушение правил охраны водных биологических ресурсов</t>
  </si>
  <si>
    <t>Иные правонарушения в сельском хозяйстве, ветеринарии и мелиорации земель</t>
  </si>
  <si>
    <t>Самовольное подключение к сети электрической связи оконечного оборудования</t>
  </si>
  <si>
    <t>Изготовление, реализация или эксплуатация технических средств, не соответствующих стандартам или нормам, регулирующим допустимые уровни индустриальных радиопомех</t>
  </si>
  <si>
    <t>Осуществление предпринимательской деятельности без государственной регистрации или без специального разрешения (лицензии)</t>
  </si>
  <si>
    <t xml:space="preserve">отменено решение суда по решению на постановление </t>
  </si>
  <si>
    <t xml:space="preserve">изменено решение суда по решению на постановление </t>
  </si>
  <si>
    <t>должность                инициалы, фамилия                  подпись</t>
  </si>
  <si>
    <t>на постановление районного (гарнизонного) суда 1-й инстанции</t>
  </si>
  <si>
    <r>
      <t xml:space="preserve">Наименование отчитывающейся
 организации                     </t>
    </r>
    <r>
      <rPr>
        <sz val="8"/>
        <color indexed="12"/>
        <rFont val="Times New Roman"/>
        <family val="1"/>
        <charset val="204"/>
      </rPr>
      <t xml:space="preserve">                    </t>
    </r>
  </si>
  <si>
    <t>Неисполнение распоряжения судьи или судебного пристава по обеспечению установленного порядка деятельности судов</t>
  </si>
  <si>
    <t>Нарушение порядка ценообразования</t>
  </si>
  <si>
    <t>Непринятие мер по частному определению суда или представлению судьи</t>
  </si>
  <si>
    <t>Иные правонарушения в области предпринимательской деятельности</t>
  </si>
  <si>
    <t>Нарушение правил обращения с ломом и отходами цветных и чёрных металлов и их отчуждения</t>
  </si>
  <si>
    <t>14.26</t>
  </si>
  <si>
    <t>отменено полностью с прекращением производства по делу</t>
  </si>
  <si>
    <t>отменено полностью с направлением на новое рассмотрение</t>
  </si>
  <si>
    <t>оставлены без изменения постановление и все решения по делу</t>
  </si>
  <si>
    <t>постановление изменено</t>
  </si>
  <si>
    <t>Нарушение правил организации деятельности по продаже товаров (выполнению работ, оказанию услуг) на розничных рынках</t>
  </si>
  <si>
    <t>14.34</t>
  </si>
  <si>
    <t>Нарушение законодательства о государственном кадастровом учете недвижимого имущества и кадастровой деятельности</t>
  </si>
  <si>
    <t>14.35</t>
  </si>
  <si>
    <t>15.10</t>
  </si>
  <si>
    <t>На постановления о назначении административного наказания в виде:</t>
  </si>
  <si>
    <t>Нарушение порядка изготовления или распространения продукции средств массовой информации</t>
  </si>
  <si>
    <t>изменены</t>
  </si>
  <si>
    <t>всего отменено</t>
  </si>
  <si>
    <t>Осуществление дисквалифицированным лицом деятельности по управлению юридическим лицом</t>
  </si>
  <si>
    <t>14.23</t>
  </si>
  <si>
    <t>Нарушение законодательства о товарных биржах и биржевой торговли</t>
  </si>
  <si>
    <t>14.24</t>
  </si>
  <si>
    <t>Нарушение законодательства о государственной регистрации юридических лиц и индивидуальных предпринимателей</t>
  </si>
  <si>
    <t>иные статьи 
главы 14</t>
  </si>
  <si>
    <t xml:space="preserve">Нарушение срока постановки на учет в налоговом органе </t>
  </si>
  <si>
    <t>15.3</t>
  </si>
  <si>
    <t>Нарушение правового режима контртеррористической операции</t>
  </si>
  <si>
    <t>20.27</t>
  </si>
  <si>
    <t>Статьи КоАП РФ</t>
  </si>
  <si>
    <t>14.29</t>
  </si>
  <si>
    <t>Судебному департаменту при Верховном Суде Российской Федерации</t>
  </si>
  <si>
    <t>Иные правонарушения, связанные с избирательными правами</t>
  </si>
  <si>
    <t>Нарушение правил безопасности эксплуатации воздушных судов; нарушение правил съемки с борта воздушного судна</t>
  </si>
  <si>
    <t>Нарушение правил продажи отдельных видов товаров</t>
  </si>
  <si>
    <t>14.15</t>
  </si>
  <si>
    <t>Использование этилового спирта, произведенного из непищевого сырья, и спиртосодержащей продукции для приготовления алкогольной и спиртосодержащей пищевой продукции</t>
  </si>
  <si>
    <t>Незаконный оборот наркотических средств, психотропных веществ или их аналогов</t>
  </si>
  <si>
    <t>6.8</t>
  </si>
  <si>
    <t>Потребление наркотических средств или психотропных веществ без назначения врача</t>
  </si>
  <si>
    <t>6.9</t>
  </si>
  <si>
    <t>Пропаганда наркотических средств, психотропных веществ или их прекурсоров</t>
  </si>
  <si>
    <t>Самовольная добыча янтаря</t>
  </si>
  <si>
    <t>Уничтожение или повреждение чужого имущества</t>
  </si>
  <si>
    <t>7.17</t>
  </si>
  <si>
    <t>№ стр.</t>
  </si>
  <si>
    <t>Производство прекращено</t>
  </si>
  <si>
    <t>основные</t>
  </si>
  <si>
    <t>штраф</t>
  </si>
  <si>
    <t>А</t>
  </si>
  <si>
    <t>Б</t>
  </si>
  <si>
    <t>5.1</t>
  </si>
  <si>
    <t>Нарушение правил плавания; управление судном судоводителем или иным лицом, находящимися в состоянии опьянения; нарушение правил погрузки и разгрузки судов</t>
  </si>
  <si>
    <t>11.7; 
11.9; 
11.11</t>
  </si>
  <si>
    <t>11.21; 
11.22</t>
  </si>
  <si>
    <t>На другие постановления и определения</t>
  </si>
  <si>
    <t xml:space="preserve">о прекращении производства по делу </t>
  </si>
  <si>
    <t xml:space="preserve">А </t>
  </si>
  <si>
    <t>Неисполнение банком решения о приостановлении операций по счетам налогоплательщика, плательщика сбора или налогового агента</t>
  </si>
  <si>
    <t>15.9</t>
  </si>
  <si>
    <t>Количество судов, по которым составлен отчет</t>
  </si>
  <si>
    <t>Виды постановлений и решений по административным правонарушениям</t>
  </si>
  <si>
    <t xml:space="preserve">Иные результаты рассмотрения жалоб и протестов на постановления и последующие решения суда с удовлетворением </t>
  </si>
  <si>
    <t>Оставлено без рассмотрения</t>
  </si>
  <si>
    <t>отменено решение и постановление с направлением по подведомственности, подсудности</t>
  </si>
  <si>
    <t xml:space="preserve">отменено решение суда на постановление </t>
  </si>
  <si>
    <t xml:space="preserve">изменено решение суда на постановление </t>
  </si>
  <si>
    <t>Оскорбление</t>
  </si>
  <si>
    <t>Дискриминация</t>
  </si>
  <si>
    <t>Нарушение законодательства об организации предоставления государственных и муниципальных услуг</t>
  </si>
  <si>
    <t>Нарушение установленных законодательством о физической культуре и спорте требований о предотвращении допинга в спорте и борьбе с ним</t>
  </si>
  <si>
    <t>Причинение имущественного ущерба путем обмана и злоупотребления доверием</t>
  </si>
  <si>
    <t>20.8</t>
  </si>
  <si>
    <t>19.4.1</t>
  </si>
  <si>
    <t>7.23.1</t>
  </si>
  <si>
    <t>9.6</t>
  </si>
  <si>
    <t>14.1.1</t>
  </si>
  <si>
    <t>Из стр. 1 по правонарушениям, совершенным иностранными гражданами и лицами без гражданства</t>
  </si>
  <si>
    <t xml:space="preserve">Воспрепятствование законной деятельности Уполномоченного при Президенте Российской Федерации по правам ребенка
</t>
  </si>
  <si>
    <t>19.28 ч. 1</t>
  </si>
  <si>
    <t>19.28 ч. 2</t>
  </si>
  <si>
    <t>19.28 ч. 3</t>
  </si>
  <si>
    <t>Незаконное вознаграждение от имени юридического лица в крупном размере</t>
  </si>
  <si>
    <t>Из стр. 23: служащим органа местного самоуправления</t>
  </si>
  <si>
    <t>Раздел 1. Результаты рассмотрения дел об административных правонарушениях по I инстанции (по числу лиц)</t>
  </si>
  <si>
    <t>Раздел 8. Сведения о вступивших в законную силу постановлениях о назначении административного наказания в виде дисквалификации</t>
  </si>
  <si>
    <t>Дисквалификация назначена на срок 
до 1,5 лет (вкл.)</t>
  </si>
  <si>
    <t>Контрольные равенства: сумма граф 1 и 2 равна сумме граф 5, 7 и 9;  графа 2 равна сумме граф 3-4;  строка 4 равна сумме строк 1-3</t>
  </si>
  <si>
    <t>Cтатус</t>
  </si>
  <si>
    <t>Код формулы</t>
  </si>
  <si>
    <t>Формула</t>
  </si>
  <si>
    <t>Описание формулы</t>
  </si>
  <si>
    <t>(r,g,w) В санкции статьи не предусмотрено</t>
  </si>
  <si>
    <t>(r,g,w) Ст. 6.8 ЮЛ=0</t>
  </si>
  <si>
    <t>(r,g,w) Ст. 6.9 ЮЛ=0, ДЛ=0, ПБОЮЛ (ИП)=0</t>
  </si>
  <si>
    <t>(r,g,w) Ст. 6.11 ЮЛ=0, ДЛ=0, ПБОЮЛ (ИП)=0</t>
  </si>
  <si>
    <t>Незаконное использование денежных средств при финансировании избирательной кампании кандидата, избирательного объединения, деятельности инициативной группы по проведению референдума, иной группы участников референдума</t>
  </si>
  <si>
    <t>Незаконное финансирование избирательной кампании, референдума, оказание запрещенной законом материальной поддержки, связанные с проведением выборов, референдума, выполнение работ, оказание услуг, реализация товаров бесплатно или по необоснованно заниженным (завышенным) расценкам</t>
  </si>
  <si>
    <t>№ стр</t>
  </si>
  <si>
    <t>Остаток неоконченных дел на конец отчетного периода</t>
  </si>
  <si>
    <t>Использование незаконной материальной поддержки при финансировании избирательной кампании, кампании референдума</t>
  </si>
  <si>
    <t>Незаконные действия по усыновлению (удочерению) ребенка, передаче его под опеку (попечительство) или в приемную семью</t>
  </si>
  <si>
    <t>Отказ в предоставлении информации</t>
  </si>
  <si>
    <t>Нарушение права на образование и предусмотренных законодательством РФ в области образования прав и свобод обучающихся и воспитанников образовательных организаций</t>
  </si>
  <si>
    <t>5.57</t>
  </si>
  <si>
    <t>Иные правонарушения, посягающие на права граждан</t>
  </si>
  <si>
    <t>иные статьи 
главы 5</t>
  </si>
  <si>
    <t>Нарушение правил оборота инструментов или оборудования, используемых для изготовления наркотических и психотропных веществ</t>
  </si>
  <si>
    <t>6.16</t>
  </si>
  <si>
    <t>Иные правонарушения, посягающие на здоровье, санитарно-эпидемиологическое благополучие населения и общественную нравственность</t>
  </si>
  <si>
    <t>иные статьи 
главы 6</t>
  </si>
  <si>
    <t>Нарушение установленного порядка организации либо проведения собрания, митинга, демонстрации, шествия или пикетирования</t>
  </si>
  <si>
    <t>Пропаганда и публичное демонстрирование нацистской атрибутики или символики</t>
  </si>
  <si>
    <t>Нарушение требований режима чрезвычайного положения, невыполнение требований норм и правил по предупреждению и ликвидации чрезвычайных ситуаций, а также нарушение правил гражданской обороны</t>
  </si>
  <si>
    <t>20.5;
20.6; 
20.7</t>
  </si>
  <si>
    <t>ОТЧЕТ О РАБОТЕ СУДОВ ОБЩЕЙ ЮРИСДИКЦИИ 
ПО РАССМОТРЕНИЮ ДЕЛ ОБ АДМИНИСТРАТИВНЫХ ПРАВОНАРУШЕНИЯХ</t>
  </si>
  <si>
    <t>Нарушение срока исполнения поручения о перечислении налога или сбора (взноса)</t>
  </si>
  <si>
    <t>15.8</t>
  </si>
  <si>
    <t>Незаконное ограничение прав на управление ТС и его эксплуатацию</t>
  </si>
  <si>
    <t>12.35</t>
  </si>
  <si>
    <t>Всего лиц, 
подвергнутых наказанию</t>
  </si>
  <si>
    <t>Наименование вида правонарушения</t>
  </si>
  <si>
    <t>Статьи КоАП РФ,  иного закона, нормативного акта</t>
  </si>
  <si>
    <t>Воспрепятствование законной деятельности судебного пристава</t>
  </si>
  <si>
    <t>18.10</t>
  </si>
  <si>
    <t>Нарушение законодательства о собраниях, митингах, демонстрациях, шествиях и пикетировании</t>
  </si>
  <si>
    <t>5.38</t>
  </si>
  <si>
    <t>Принуждение к участию или отказу от участия в забастовке</t>
  </si>
  <si>
    <t>5.40</t>
  </si>
  <si>
    <t>Остаток неоконченных дел на начало года</t>
  </si>
  <si>
    <t>20.10; 
20.12-20.14</t>
  </si>
  <si>
    <t xml:space="preserve">Рассмотрено из числа оконченных жалоб (протестов) на определение (постановление) не по существу дела (в том числе промежуточное) </t>
  </si>
  <si>
    <t>17.2.1</t>
  </si>
  <si>
    <t>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</t>
  </si>
  <si>
    <t>Иные правонарушения против порядка управления</t>
  </si>
  <si>
    <t>иные статьи 
главы 19</t>
  </si>
  <si>
    <t>20.1</t>
  </si>
  <si>
    <t>20.2</t>
  </si>
  <si>
    <t>Установка на гражданском или служебном оружии приспособления для бесшумной стрельбы или прицела ночного видения; продажа механических распылителей, аэрозольных и других устройств, снаряженных слезоточивыми или раздражающими веществами, электрошоковыми устройствами либо искровыми разрядниками, без соответствующей лицензии</t>
  </si>
  <si>
    <t>20.9;
20.15</t>
  </si>
  <si>
    <t xml:space="preserve">Неуплата административного штрафа </t>
  </si>
  <si>
    <t>Самовольное оставление места отбывания административного ареста</t>
  </si>
  <si>
    <t>Нарушение порядка размещения заказа на поставки товаров, выполнение работ, оказание услуг для государственных или муниципальных нужд</t>
  </si>
  <si>
    <t>7.30</t>
  </si>
  <si>
    <t>Иные правонарушения в области охраны собственности</t>
  </si>
  <si>
    <t>иные статьи 
главы 7</t>
  </si>
  <si>
    <t>Незаконное культивирование растений, содержащих наркотические средства или психотропные вещества либо их прекурсоры</t>
  </si>
  <si>
    <t>10.5.1</t>
  </si>
  <si>
    <t>Управление ТС без государственных регистрационных знаков, с заведомо подложными знаками</t>
  </si>
  <si>
    <t>Нарушение правил установки на ТС устройств для подачи специальных световых или звуковых сигналов</t>
  </si>
  <si>
    <t>Управление ТС при наличии условий, при которых эксплуатация ТС запрещена</t>
  </si>
  <si>
    <t>Нарушение права гражданина на ознакомление со списком избирателей, участников референдума</t>
  </si>
  <si>
    <t>Проведение предвыборной агитации, агитации по вопросам референдума лицами, которым участие в ее проведении запрещено федеральным законом</t>
  </si>
  <si>
    <t>Подкуп избирателей, участников референдума либо осуществление в период избирательной кампании, кампании референдума благотворительной деятельности с нарушением законодательства о выборах и референдумах</t>
  </si>
  <si>
    <t>5.61</t>
  </si>
  <si>
    <t>5.62</t>
  </si>
  <si>
    <t>5.63</t>
  </si>
  <si>
    <t>6.18</t>
  </si>
  <si>
    <t>6.17</t>
  </si>
  <si>
    <t xml:space="preserve">7.27.1 </t>
  </si>
  <si>
    <t>Иные правонарушения в области финансов, налогов и сборов, страхования, рынка ценных бумаг</t>
  </si>
  <si>
    <t>иные статьи 
главы 15</t>
  </si>
  <si>
    <t>Недекларирование либо недостоверное декларирование товаров и (или) транспортных средств</t>
  </si>
  <si>
    <t>16.2</t>
  </si>
  <si>
    <t>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</t>
  </si>
  <si>
    <t>Незаконное осуществление иностранным гражданином или лицом без гражданства трудовой деятельности в РФ</t>
  </si>
  <si>
    <t>Неповиновение законному распоряжению сотрудника полиции, военнослужащего, сотрудника органов по контролю за оборотом наркотических средств и психотропных веществ, сотрудника органов федеральной службы безопасности, сотрудника органов, уполномоченных на осуществление функций по контролю и надзору в сфере миграции, либо сотрудника органа или учреждения уголовно-исполнительной системы</t>
  </si>
  <si>
    <t>Передача либо попытка передачи запрещенных предметов лицам, содержащимся в учреждениях уголовно-исполнительной системы, следственных изоляторах или изоляторах временного содержания</t>
  </si>
  <si>
    <t>Неповиновение законному распоряжению должностного лица органа, осуществляющего государственный надзор (контроль)</t>
  </si>
  <si>
    <t xml:space="preserve">Незаконные изготовление, продажа или передача пневматического оружия; пересылка оружия, нарушение правил использования оружия и патронов к нему; стрельба из оружия в не отведенных для этого местах; нарушение правил сертификации оружия и патронов к нему  </t>
  </si>
  <si>
    <t>Нарушение правил производства, хранения, продажи и приобретения спецтехнических средств для негласного получения информации; незаконное использование спецтехнических средств, предназначенных для негласного получения информации, в частной детективной или охранной деятельности</t>
  </si>
  <si>
    <t>20.23; 20.24</t>
  </si>
  <si>
    <t>Мировые судьи</t>
  </si>
  <si>
    <t>Управлению (отделу) Судебного департамента в субъекте Российской Федерации</t>
  </si>
  <si>
    <t>Районные суды</t>
  </si>
  <si>
    <t>Неисполнение банком поручения государственного внебюджетного фонда</t>
  </si>
  <si>
    <t>Иные правонарушения, посягающие на общественный порядок и безопасность</t>
  </si>
  <si>
    <t>иные статьи 
главы 20</t>
  </si>
  <si>
    <t>Должностное лицо, ответственное за составление отчета</t>
  </si>
  <si>
    <t xml:space="preserve"> I инстанция:</t>
  </si>
  <si>
    <t>иные
статьи 
главы 10</t>
  </si>
  <si>
    <t>Из стр. 1 по правонарушениям, совершенным военнослужащими</t>
  </si>
  <si>
    <t>5.3; 5.4; 
5.6-5.8; 5.10; 
5.12-5.15; 5.17; 
5.22-5.25; 
5.45-5.52; 
5.56; 5.58</t>
  </si>
  <si>
    <t>иные результаты рассмотрения жалоб и протестов с удовлетворением</t>
  </si>
  <si>
    <t>Нарушение иных прав потребителей</t>
  </si>
  <si>
    <t>14.8</t>
  </si>
  <si>
    <t>Фиктивное или преднамеренное банкротство</t>
  </si>
  <si>
    <t>Воспрепятствование должностными лицами кредитной организации осуществлению функций временной администрации</t>
  </si>
  <si>
    <t>14.14</t>
  </si>
  <si>
    <t>Непредоставление преимущества в движении ТС, имеющему специальные цветографические схемы, надписи и обозначения, с одновременно включенными проблесковым маячком синего цвета и специальным звуковым сигналом</t>
  </si>
  <si>
    <t>Превышение установленной скорости движения</t>
  </si>
  <si>
    <t>Нарушение правил движения через железнодорожные пути</t>
  </si>
  <si>
    <t>Выезд в нарушение Правил дорожного движения на сторону дороги, предназначенную для встречного движения</t>
  </si>
  <si>
    <t>Невыполнение обязанностей в связи с дорожно-транспортным происшествием</t>
  </si>
  <si>
    <t>Нарушение правил проектирования, строительства, установки, регистрации или эксплуатации радиоэлектронных средств и (или) высокочастотных устройств</t>
  </si>
  <si>
    <t>Незаконные производство, поставка или закупка этилового спирта</t>
  </si>
  <si>
    <t>Незаконное получение или предоставление кредитного отчета</t>
  </si>
  <si>
    <t>Заключение ограничивающего конкуренцию соглашения или осуществление ограничивающих конкуренцию согласованных действий, координация экономической деятельности; недобросовестная конкуренция</t>
  </si>
  <si>
    <t>14.32; 14.33</t>
  </si>
  <si>
    <t>Контрольные равенства: 1) сумма граф 1 и 2 равна сумме граф 3, 4, 13; 2) графа 4 равна сумме граф 5-12; 3) строка 4 равна сумме строк 1-3</t>
  </si>
  <si>
    <t>Контрольные равенства:  1) сумма граф 1 и 2 равна сумме граф 3, 4, 18; 2) строка 4 равна сумме строк 1-3</t>
  </si>
  <si>
    <t>оставлено без изменения решение и постановление</t>
  </si>
  <si>
    <t>Результат рассмотрения жалобы (протеста)</t>
  </si>
  <si>
    <t>Несоблюдение установленных в соответствии с законодательством РФ о государственном регулировании внешнеторговой деятельности запретов и (или) ограничений экономического характера на ввоз товаров на таможенную территорию РФ и (или) вывоз товаров с таможенной территории РФ</t>
  </si>
  <si>
    <t>Представление недействительных документов при таможенном оформлении</t>
  </si>
  <si>
    <t>16.7</t>
  </si>
  <si>
    <t>Недоставка, выдача (передача) без разрешения таможенного органа либо утрата товаров или документов на них</t>
  </si>
  <si>
    <t>Нарушение сроков временного хранения товаров</t>
  </si>
  <si>
    <t>16.16</t>
  </si>
  <si>
    <t>Неосуществление физическими лицами обратного ввоза на таможенную территорию РФ временно вывезенных товаров, подлежащих в соответствии с законодательством РФ обязательному обратному ввозу</t>
  </si>
  <si>
    <t>Незаконные пользование или распоряжение условно выпущенными товарами либо незаконное пользование арестованными товарами; незаконные приобретение, пользование, хранение либо транспортировка товаров и (или) транспортных средств</t>
  </si>
  <si>
    <t>16.20; 16.21</t>
  </si>
  <si>
    <t>Нарушение иностранным гражданином или лицом без гражданства правил въезда в РФ либо режима пребывания (проживания) в РФ</t>
  </si>
  <si>
    <t>Уклонение иммигранта от прохождения иммиграционного контроля; нарушение беженцем или вынужденным переселенцем правил пребывания (проживания) в РФ</t>
  </si>
  <si>
    <t>19.3</t>
  </si>
  <si>
    <t>19.4</t>
  </si>
  <si>
    <t>Непринятие мер по устранению причин и условий, способствовавших совершению административного правонарушения</t>
  </si>
  <si>
    <t>19.6</t>
  </si>
  <si>
    <t xml:space="preserve">Осуществление деятельности, не связанной с извлечением прибыли, без специального разрешения (лицензии)
</t>
  </si>
  <si>
    <t>19.20</t>
  </si>
  <si>
    <t>19.24</t>
  </si>
  <si>
    <t>Представление при осуществлении миграционного учета заведомо ложных сведений либо подложных документов</t>
  </si>
  <si>
    <t>19.27 ч. 1</t>
  </si>
  <si>
    <t>Незаконное вознаграждение от имени юридического лица</t>
  </si>
  <si>
    <t>Незаконное привлечение к трудовой деятельности государственного служащего (бывшего государственного служащего)</t>
  </si>
  <si>
    <t>19.29</t>
  </si>
  <si>
    <t>Нарушение требований к ведению образовательной деятельности и организации образовательного процесса</t>
  </si>
  <si>
    <t>19.30</t>
  </si>
  <si>
    <t>Нарушение требований пожарной безопасности</t>
  </si>
  <si>
    <t>20.4</t>
  </si>
  <si>
    <t xml:space="preserve">20.28 </t>
  </si>
  <si>
    <t>Производство и распространение экстремистских материалов</t>
  </si>
  <si>
    <t>20.29</t>
  </si>
  <si>
    <t>Административные правонарушения в области воинского учета</t>
  </si>
  <si>
    <t>статьи 
главы 21</t>
  </si>
  <si>
    <t>Иные правонарушения, предусмотренные КоАП РФ</t>
  </si>
  <si>
    <t>Из стр. 1 по правонарушениям, совершенным юридическими лицами</t>
  </si>
  <si>
    <t>14.9</t>
  </si>
  <si>
    <t>14.31</t>
  </si>
  <si>
    <t>14.32</t>
  </si>
  <si>
    <t>14.33</t>
  </si>
  <si>
    <t>14.36</t>
  </si>
  <si>
    <t>(r,g,w) Ст. 9.3 ЮЛ=0</t>
  </si>
  <si>
    <t>(r,g,w) Ст. 10.5.1 ДЛ=0</t>
  </si>
  <si>
    <t>(r,g,w) Ст. 12.5 ч.3-7 ЮЛ=0, ДЛ=0, ПБОЮЛ (ИП)=0</t>
  </si>
  <si>
    <t>(r,g,w) Ст. 12.7 ч.2 ЮЛ=0, ДЛ=0, ПБОЮЛ (ИП)=0</t>
  </si>
  <si>
    <t>(r,g,w) Ст. 12.8 ч.1,3,4 (по составу ч.1) ЮЛ=0, ДЛ=0, ПБОЮЛ (ИП)=0</t>
  </si>
  <si>
    <t>(r,g,w) Ст. 12.8 ч.2,4 (по составу ч.2) ЮЛ=0, ДЛ=0, ПБОЮЛ (ИП)=0</t>
  </si>
  <si>
    <t>(r,g,w) Ст. 12.9 ч.4 ЮЛ=0, ДЛ=0, ПБОЮЛ (ИП)=0</t>
  </si>
  <si>
    <t>(r,g,w) Ст. 12.10 ч.1,3 ЮЛ=0, ДЛ=0, ПБОЮЛ (ИП)=0</t>
  </si>
  <si>
    <t>(r,g,w) Ст. 12.17 ч.2 ЮЛ=0, ДЛ=0, ПБОЮЛ (ИП)=0</t>
  </si>
  <si>
    <t>(r,g,w) Ст. 12.24 ЮЛ=0, ДЛ=0, ПБОЮЛ (ИП)=0</t>
  </si>
  <si>
    <t>(r,g,w) Ст. 12.26 ЮЛ=0, ДЛ=0, ПБОЮЛ (ИП)=0</t>
  </si>
  <si>
    <t>(r,g,w) Ст. 12.27 ч.2,3 ЮЛ=0, ДЛ=0, ПБОЮЛ (ИП)=0</t>
  </si>
  <si>
    <t>(r,g,w) Ст. 12.35 ЮЛ=0</t>
  </si>
  <si>
    <t>15.19</t>
  </si>
  <si>
    <t>15.21</t>
  </si>
  <si>
    <t>15.22</t>
  </si>
  <si>
    <t>15.23.1</t>
  </si>
  <si>
    <t>15.24.1</t>
  </si>
  <si>
    <t>15.29</t>
  </si>
  <si>
    <t>15.30</t>
  </si>
  <si>
    <t>19.7.1</t>
  </si>
  <si>
    <t>19.7.3</t>
  </si>
  <si>
    <t>19.8.1</t>
  </si>
  <si>
    <t>Управление ТС водителем, не имеющим права управления ТС</t>
  </si>
  <si>
    <t>Гарнизонные военные суды</t>
  </si>
  <si>
    <t>Окружные (флотские) военные суды</t>
  </si>
  <si>
    <t xml:space="preserve">Федеральной службе государственной статистики </t>
  </si>
  <si>
    <t>Окружному (флотскому) военному суду</t>
  </si>
  <si>
    <t>Самовольное проектирование, строительство, изготовление, приобретение, установка РЭ средств, ВЧ устройств</t>
  </si>
  <si>
    <t>Использование несертифицированных средств либо предоставление несертифицированных услуг связи</t>
  </si>
  <si>
    <t>отменено решение и постановление с возвращением на новое рассмотрение</t>
  </si>
  <si>
    <t>Нарушение прав граждан - инвалидов</t>
  </si>
  <si>
    <t xml:space="preserve">Всего дел по жалобам и протестам </t>
  </si>
  <si>
    <t>отменено решение без отмены постановления</t>
  </si>
  <si>
    <t>отменено решение и постановление с прекращением производства</t>
  </si>
  <si>
    <t>Сокрытие источника заражения ВИЧ-инфекцией, венерической болезнью и контактов, создающих опасность заражения</t>
  </si>
  <si>
    <t xml:space="preserve">Наименование получателя </t>
  </si>
  <si>
    <t>13.21</t>
  </si>
  <si>
    <t>Иные правонарушения в области связи и информации</t>
  </si>
  <si>
    <t>14.1</t>
  </si>
  <si>
    <t>19.11</t>
  </si>
  <si>
    <t>19.12</t>
  </si>
  <si>
    <t>Заведомо ложный вызов специализированных служб</t>
  </si>
  <si>
    <t>19.13</t>
  </si>
  <si>
    <t>Несоблюдение порядка государственной регистрации прав на недвижимое имущество и сделок с ним</t>
  </si>
  <si>
    <t>19.21</t>
  </si>
  <si>
    <t>Мелкое хулиганство</t>
  </si>
  <si>
    <t>Организация деятельности общественного или религиозного объединения, в отношении которого принято решение о приостановлении его деятельности</t>
  </si>
  <si>
    <t>20.3</t>
  </si>
  <si>
    <t>Незаконное использование товарного знака</t>
  </si>
  <si>
    <t>14.10</t>
  </si>
  <si>
    <t>Незаконное получение кредита</t>
  </si>
  <si>
    <t>14.11</t>
  </si>
  <si>
    <t>14.12</t>
  </si>
  <si>
    <t>Неправомерные действия при банкротстве</t>
  </si>
  <si>
    <t>14.13</t>
  </si>
  <si>
    <t>14.18</t>
  </si>
  <si>
    <t>иные физические лица</t>
  </si>
  <si>
    <t>дополнительные</t>
  </si>
  <si>
    <t>выдворение</t>
  </si>
  <si>
    <t>Нарушение законодательства о лотереях</t>
  </si>
  <si>
    <t>14.27</t>
  </si>
  <si>
    <t>6.15</t>
  </si>
  <si>
    <t>7.5</t>
  </si>
  <si>
    <t>Нарушение авторских и смежных прав, изобретательских и патентных прав</t>
  </si>
  <si>
    <t>7.12</t>
  </si>
  <si>
    <t>Ведение археологических разведок или раскопок без разрешения</t>
  </si>
  <si>
    <t>7.15</t>
  </si>
  <si>
    <t>Появление в общественных местах в состоянии опьянения</t>
  </si>
  <si>
    <t>Непредставление или несвоевременное представление документов или информации об иностранных гражданах или лицах без гражданства; незаконная деятельность по трудоустройству граждан РФ за границей</t>
  </si>
  <si>
    <t>Иные правонарушения в области защиты Государственной границы и режима пребывания на территории РФ</t>
  </si>
  <si>
    <t>иные статьи 
главы 18</t>
  </si>
  <si>
    <t>Продажа товаров, выполнение работ либо оказание населению услуг с нарушением требований технических регламентов и санитарных правил или без сертификата соответствия (декларации о соответствии), удостоверяющего (удостоверяющей) безопасность таких товаров, работ либо услуг для жизни и здоровья людей</t>
  </si>
  <si>
    <t>Продажа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</t>
  </si>
  <si>
    <t>Нарушение правил продажи этилового спирта, алкогольной и спиртосодержащей продукции, а также пива и напитков, изготавливаемых на его основе</t>
  </si>
  <si>
    <t>Выпуск или продажа товаров и продукции, в отношении которых установлены требования по маркировке и (или) нанесению информации, необходимой для осуществления налогового контроля, без соответствующей маркировки и (или) информации, а также с нарушением установленного порядка нанесения такой маркировки и (или) информации</t>
  </si>
  <si>
    <t>15 января и 15 июля</t>
  </si>
  <si>
    <t>30 января и 30 июля</t>
  </si>
  <si>
    <t>20 февраля и 20 августа</t>
  </si>
  <si>
    <t>15 апреля и 15 октября</t>
  </si>
  <si>
    <t>Нарушение порядка распоряжения объектом нежилого фонда, находящимся в федеральной собственности, и использования указанного объекта</t>
  </si>
  <si>
    <t>7.24</t>
  </si>
  <si>
    <t>7.27</t>
  </si>
  <si>
    <t>Нарушение установленного порядка патентования объектов промышленной собственности в иностранных государствах</t>
  </si>
  <si>
    <t>7.28</t>
  </si>
  <si>
    <t>Порча земель</t>
  </si>
  <si>
    <t>8.6 ч. 2</t>
  </si>
  <si>
    <t>Нарушение правил охраны водных объектов</t>
  </si>
  <si>
    <t>8.13 ч. 2</t>
  </si>
  <si>
    <t>Нарушение правил водопользования</t>
  </si>
  <si>
    <t>8.14 ч. 1</t>
  </si>
  <si>
    <t>Нарушение регламентирующих деятельность во внутренних морских водах, в территориальном море, на континентальном шельфе и (или) в исключительной экономической зоне РФ правил или условий лицензии</t>
  </si>
  <si>
    <t>8.17</t>
  </si>
  <si>
    <t>8.18</t>
  </si>
  <si>
    <t>8.19</t>
  </si>
  <si>
    <t>8.20</t>
  </si>
  <si>
    <t xml:space="preserve">8.28 </t>
  </si>
  <si>
    <t>8.37</t>
  </si>
  <si>
    <t>8.38</t>
  </si>
  <si>
    <t>Грубое нарушение требований при осуществлении работ в области гидрометеорологии, мониторинга загрязнения окружающей природной среды и активных воздействий на гидрометеорологические и другие геофизические процессы</t>
  </si>
  <si>
    <t>Иные правонарушения в области охраны окружающей среды и природопользования</t>
  </si>
  <si>
    <t>Блокирование транспортных коммуникаций</t>
  </si>
  <si>
    <t>20.18</t>
  </si>
  <si>
    <t>20.21</t>
  </si>
  <si>
    <t>отменено полностью с направлением дела по подведомственности</t>
  </si>
  <si>
    <t xml:space="preserve">на постановление мирового судьи </t>
  </si>
  <si>
    <t xml:space="preserve">Всего дел в надзорной инстанции </t>
  </si>
  <si>
    <t>Почтовый адрес</t>
  </si>
  <si>
    <t>Нарушение законодательства о свободе совести, свободе вероисповедания и о религиозных объединениях</t>
  </si>
  <si>
    <t>5.26</t>
  </si>
  <si>
    <t>Наименование организации, представившей отчет</t>
  </si>
  <si>
    <t xml:space="preserve">Категория суда </t>
  </si>
  <si>
    <t xml:space="preserve">Категория дел </t>
  </si>
  <si>
    <t>Нарушение порядка изготовления, использования, хранения или уничтожения бланков, печатей либо иных носителей изображения Государственного герба РФ</t>
  </si>
  <si>
    <t>Рассмотрено из числа оконченных жалоб (протестов) на определение (постановление) не по существу дела (в том числе промежуточное)</t>
  </si>
  <si>
    <t>Грубое нарушение правил ведения бухгалтерского учета и представления бухгалтерской отчетности</t>
  </si>
  <si>
    <t>15.11</t>
  </si>
  <si>
    <t>15.12</t>
  </si>
  <si>
    <t>Нарушение законодательства о банках и банковской деятельности</t>
  </si>
  <si>
    <t>15.26</t>
  </si>
  <si>
    <t>Нарушение законодательства о противодействии легализации (отмыванию) доходов, полученных преступным путем, и финансированию терроризма</t>
  </si>
  <si>
    <t>15.27</t>
  </si>
  <si>
    <t>иные статьи 
главы 16</t>
  </si>
  <si>
    <t>(r,g,w) Ст. 14.31, 14.31.1, 14.31.2 ПБОЮЛ (ИП)=0, иные ФЛ=0</t>
  </si>
  <si>
    <t xml:space="preserve">Незаконное вознаграждение от имени юридического лица в особо крупном размере </t>
  </si>
  <si>
    <t xml:space="preserve">  военнослужащие</t>
  </si>
  <si>
    <t xml:space="preserve"> иностранные граждане и лица без гражданства</t>
  </si>
  <si>
    <t xml:space="preserve">Нарушение законодательства Российской Федерации о защите детей от информации, причиняющей вред их здоровью и (или) развитию
</t>
  </si>
  <si>
    <t xml:space="preserve">Незаконные организация и проведение азартных игр
</t>
  </si>
  <si>
    <t>Самовольное подключение и использование электрической, тепловой энергии, нефти или газа</t>
  </si>
  <si>
    <t>7.19</t>
  </si>
  <si>
    <t>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</t>
  </si>
  <si>
    <t>Иные правонарушения в промышленности, строительстве и энергетике</t>
  </si>
  <si>
    <t>иные 
статьи 
главы 8</t>
  </si>
  <si>
    <t>иные
 статьи 
главы 9</t>
  </si>
  <si>
    <t>8.26 
ч. 2,3</t>
  </si>
  <si>
    <t>8.31 
ч. 2,3</t>
  </si>
  <si>
    <t>12.2 
ч. 2,4</t>
  </si>
  <si>
    <t xml:space="preserve">12.4
 ч.1,2 </t>
  </si>
  <si>
    <t>12.7
 ч.2</t>
  </si>
  <si>
    <t>12.8 ч. 2, 
ч. 4 (по составу ч.2)</t>
  </si>
  <si>
    <t>12.9
 ч.4</t>
  </si>
  <si>
    <t>12.17 
ч.2</t>
  </si>
  <si>
    <t>12.27 
ч.2, 3</t>
  </si>
  <si>
    <t>14.25 
ч. 1,2,4</t>
  </si>
  <si>
    <t>14.4 
ч. 2</t>
  </si>
  <si>
    <t>16.3 
ч.2</t>
  </si>
  <si>
    <t>16.9
 ч. 1</t>
  </si>
  <si>
    <t>16.18
 ч. 1</t>
  </si>
  <si>
    <t>18.11
 ч. 1;
18.12</t>
  </si>
  <si>
    <t>18.11 
ч. 2;
18.13</t>
  </si>
  <si>
    <t>20.20 
ч. 3</t>
  </si>
  <si>
    <t>20.25 
ч. 2</t>
  </si>
  <si>
    <t>6.16.1</t>
  </si>
  <si>
    <t>иные статьи КоАП РФ</t>
  </si>
  <si>
    <t>20.30</t>
  </si>
  <si>
    <t>Нарушение требований обеспечения безопасности и антитеррористической защищенности объектов топливно-энергетического комплекса</t>
  </si>
  <si>
    <t>14.4</t>
  </si>
  <si>
    <t>14.47</t>
  </si>
  <si>
    <t>14.48</t>
  </si>
  <si>
    <t>НПА субъек-тов РФ</t>
  </si>
  <si>
    <t>Нарушение иностранным гражданином или лицом без гражданства, подлежащими реадмиссии, обязательных правил, связанных с реализацией международного договора Российской Федерации о реадмиссии</t>
  </si>
  <si>
    <t>18.18</t>
  </si>
  <si>
    <t>Воспрепятствование законной деятельности должностного лица органа государственного контроля (надзора)</t>
  </si>
  <si>
    <t xml:space="preserve">20.8 
</t>
  </si>
  <si>
    <t>Нарушение правил производства, продажи, хранения или учета оружия и патронов к нему,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</t>
  </si>
  <si>
    <t xml:space="preserve">Уклонение иностранного гражданина или лица без гражданства от исполнения административного наказания в виде административного выдворения за пределы Российской Федерации в форме контролируемого самостоятельного выезда из Российской Федерации
</t>
  </si>
  <si>
    <t>20.25 
ч. 3</t>
  </si>
  <si>
    <t xml:space="preserve">Рассмотрено ходатайств о помещении в специальные учреждения иностранных граждан или лиц без гражданства, подлежащих выдворению за пределы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</si>
</sst>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[$-F800]dddd\,\ mmmm\ dd\,\ yyyy"/>
    <numFmt numFmtId="179" formatCode="[&lt;=9999999]###\-####;\(###\)\ ###\-####"/>
  </numFmts>
  <fonts count="111" x14ac:knownFonts="1">
    <font>
      <sz val="10"/>
      <name val="Arial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8"/>
      <color indexed="8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3.5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2"/>
      <color indexed="12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9"/>
      <name val="Times New Roman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8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 CYR"/>
      <family val="1"/>
      <charset val="204"/>
    </font>
    <font>
      <b/>
      <sz val="18"/>
      <color indexed="62"/>
      <name val="Times New Roman"/>
      <family val="1"/>
      <charset val="204"/>
    </font>
    <font>
      <b/>
      <sz val="16"/>
      <color indexed="6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sz val="18"/>
      <name val="Times New Roman CYR"/>
      <family val="1"/>
      <charset val="204"/>
    </font>
    <font>
      <sz val="16"/>
      <name val="Arial"/>
      <family val="2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  <font>
      <b/>
      <sz val="28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b/>
      <sz val="20"/>
      <color indexed="8"/>
      <name val="Times New Roman CYR"/>
      <charset val="204"/>
    </font>
    <font>
      <b/>
      <sz val="16"/>
      <color indexed="8"/>
      <name val="Times New Roman CYR"/>
      <family val="1"/>
      <charset val="204"/>
    </font>
    <font>
      <sz val="20"/>
      <name val="Arial"/>
      <family val="2"/>
      <charset val="204"/>
    </font>
    <font>
      <b/>
      <sz val="11"/>
      <color indexed="8"/>
      <name val="Times New Roman CYR"/>
      <charset val="204"/>
    </font>
    <font>
      <b/>
      <vertAlign val="superscript"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 CYR"/>
      <charset val="204"/>
    </font>
    <font>
      <b/>
      <sz val="18"/>
      <color indexed="8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0"/>
      <name val="Arial"/>
      <family val="2"/>
      <charset val="204"/>
    </font>
    <font>
      <b/>
      <sz val="13"/>
      <name val="Times New Roman CYR"/>
      <charset val="204"/>
    </font>
    <font>
      <b/>
      <sz val="22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2"/>
      <name val="Arial"/>
      <family val="2"/>
      <charset val="204"/>
    </font>
    <font>
      <u/>
      <sz val="10"/>
      <name val="Times New Roman"/>
      <family val="1"/>
      <charset val="204"/>
    </font>
    <font>
      <b/>
      <sz val="9"/>
      <color indexed="10"/>
      <name val="Times New Roman CYR"/>
      <family val="1"/>
      <charset val="204"/>
    </font>
    <font>
      <b/>
      <sz val="8"/>
      <color indexed="10"/>
      <name val="Times New Roman CYR"/>
      <family val="1"/>
      <charset val="204"/>
    </font>
    <font>
      <b/>
      <sz val="18"/>
      <color indexed="10"/>
      <name val="Times New Roman CYR"/>
      <charset val="204"/>
    </font>
    <font>
      <b/>
      <sz val="22"/>
      <color indexed="10"/>
      <name val="Times New Roman"/>
      <family val="1"/>
      <charset val="204"/>
    </font>
    <font>
      <sz val="28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0" fillId="0" borderId="0"/>
    <xf numFmtId="0" fontId="72" fillId="0" borderId="0"/>
    <xf numFmtId="0" fontId="40" fillId="0" borderId="0"/>
    <xf numFmtId="0" fontId="73" fillId="0" borderId="0"/>
    <xf numFmtId="0" fontId="101" fillId="0" borderId="0"/>
  </cellStyleXfs>
  <cellXfs count="58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3" fillId="0" borderId="0" xfId="0" applyFont="1" applyProtection="1"/>
    <xf numFmtId="0" fontId="2" fillId="0" borderId="0" xfId="0" applyFont="1" applyBorder="1" applyAlignment="1" applyProtection="1">
      <alignment vertical="top" wrapText="1"/>
    </xf>
    <xf numFmtId="0" fontId="4" fillId="0" borderId="0" xfId="0" applyFont="1" applyProtection="1"/>
    <xf numFmtId="0" fontId="3" fillId="0" borderId="0" xfId="0" applyFont="1" applyBorder="1" applyProtection="1"/>
    <xf numFmtId="0" fontId="3" fillId="0" borderId="4" xfId="0" applyFont="1" applyBorder="1" applyProtection="1"/>
    <xf numFmtId="0" fontId="2" fillId="0" borderId="0" xfId="0" applyFont="1" applyProtection="1"/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13" fillId="0" borderId="0" xfId="0" applyFont="1" applyProtection="1"/>
    <xf numFmtId="0" fontId="14" fillId="0" borderId="0" xfId="0" applyFont="1" applyFill="1" applyAlignment="1" applyProtection="1">
      <alignment shrinkToFit="1"/>
    </xf>
    <xf numFmtId="0" fontId="15" fillId="0" borderId="0" xfId="0" applyFont="1" applyProtection="1"/>
    <xf numFmtId="0" fontId="3" fillId="0" borderId="6" xfId="0" applyFont="1" applyBorder="1" applyProtection="1"/>
    <xf numFmtId="0" fontId="12" fillId="0" borderId="0" xfId="0" applyFont="1" applyAlignment="1" applyProtection="1">
      <alignment horizontal="right"/>
    </xf>
    <xf numFmtId="0" fontId="20" fillId="0" borderId="0" xfId="0" applyFont="1" applyFill="1" applyAlignment="1" applyProtection="1">
      <alignment shrinkToFit="1"/>
    </xf>
    <xf numFmtId="14" fontId="3" fillId="0" borderId="0" xfId="0" applyNumberFormat="1" applyFont="1" applyProtection="1"/>
    <xf numFmtId="49" fontId="18" fillId="0" borderId="0" xfId="0" applyNumberFormat="1" applyFont="1" applyFill="1" applyBorder="1" applyAlignment="1"/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/>
    <xf numFmtId="0" fontId="2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8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wrapText="1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25" fillId="0" borderId="0" xfId="0" applyFont="1" applyFill="1" applyBorder="1"/>
    <xf numFmtId="0" fontId="34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0" fontId="18" fillId="0" borderId="0" xfId="0" applyFont="1" applyFill="1" applyBorder="1" applyAlignment="1"/>
    <xf numFmtId="49" fontId="37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 applyProtection="1"/>
    <xf numFmtId="0" fontId="22" fillId="0" borderId="0" xfId="0" applyFont="1" applyFill="1" applyProtection="1"/>
    <xf numFmtId="0" fontId="22" fillId="0" borderId="8" xfId="0" applyFont="1" applyFill="1" applyBorder="1" applyProtection="1"/>
    <xf numFmtId="0" fontId="38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Fill="1"/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/>
    <xf numFmtId="3" fontId="2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42" fillId="0" borderId="2" xfId="0" applyFont="1" applyBorder="1" applyAlignment="1" applyProtection="1">
      <alignment horizontal="right" wrapText="1"/>
    </xf>
    <xf numFmtId="0" fontId="42" fillId="3" borderId="2" xfId="0" applyFont="1" applyFill="1" applyBorder="1" applyAlignment="1" applyProtection="1">
      <alignment horizontal="center" wrapText="1"/>
      <protection locked="0"/>
    </xf>
    <xf numFmtId="0" fontId="42" fillId="0" borderId="2" xfId="0" applyFont="1" applyBorder="1" applyAlignment="1" applyProtection="1">
      <alignment horizontal="center" wrapText="1"/>
    </xf>
    <xf numFmtId="0" fontId="42" fillId="0" borderId="2" xfId="0" applyFont="1" applyBorder="1" applyAlignment="1" applyProtection="1">
      <alignment wrapText="1"/>
    </xf>
    <xf numFmtId="0" fontId="43" fillId="0" borderId="6" xfId="0" applyFont="1" applyBorder="1" applyAlignment="1" applyProtection="1">
      <alignment horizontal="left"/>
    </xf>
    <xf numFmtId="0" fontId="43" fillId="0" borderId="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Protection="1"/>
    <xf numFmtId="49" fontId="18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/>
    </xf>
    <xf numFmtId="0" fontId="46" fillId="0" borderId="0" xfId="0" applyFont="1" applyProtection="1"/>
    <xf numFmtId="0" fontId="21" fillId="0" borderId="0" xfId="0" applyFont="1" applyFill="1" applyBorder="1" applyAlignment="1">
      <alignment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3" fontId="49" fillId="0" borderId="7" xfId="0" applyNumberFormat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vertical="center"/>
    </xf>
    <xf numFmtId="0" fontId="3" fillId="0" borderId="0" xfId="0" applyFont="1"/>
    <xf numFmtId="0" fontId="54" fillId="0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54" fillId="0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0" fontId="3" fillId="0" borderId="0" xfId="0" applyFont="1" applyAlignment="1">
      <alignment horizontal="right"/>
    </xf>
    <xf numFmtId="0" fontId="39" fillId="0" borderId="0" xfId="0" applyFont="1" applyFill="1"/>
    <xf numFmtId="0" fontId="39" fillId="0" borderId="0" xfId="0" applyFont="1" applyFill="1" applyBorder="1"/>
    <xf numFmtId="0" fontId="3" fillId="0" borderId="0" xfId="0" applyFont="1" applyFill="1"/>
    <xf numFmtId="0" fontId="17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3" fillId="3" borderId="7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Protection="1">
      <protection locked="0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2" fillId="4" borderId="0" xfId="0" applyNumberFormat="1" applyFont="1" applyFill="1" applyBorder="1" applyAlignment="1">
      <alignment horizontal="right" vertical="center" wrapText="1"/>
    </xf>
    <xf numFmtId="2" fontId="16" fillId="0" borderId="13" xfId="0" applyNumberFormat="1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2" fontId="16" fillId="0" borderId="7" xfId="0" applyNumberFormat="1" applyFont="1" applyFill="1" applyBorder="1" applyAlignment="1">
      <alignment vertical="top" wrapText="1"/>
    </xf>
    <xf numFmtId="3" fontId="49" fillId="0" borderId="0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  <xf numFmtId="0" fontId="54" fillId="0" borderId="0" xfId="3" applyFont="1" applyFill="1" applyAlignment="1">
      <alignment vertical="center"/>
    </xf>
    <xf numFmtId="0" fontId="58" fillId="0" borderId="0" xfId="3" applyFont="1" applyFill="1" applyAlignment="1">
      <alignment horizontal="center" vertical="center" wrapText="1"/>
    </xf>
    <xf numFmtId="0" fontId="65" fillId="0" borderId="0" xfId="3" applyFont="1" applyFill="1" applyAlignment="1">
      <alignment horizontal="right" vertical="center"/>
    </xf>
    <xf numFmtId="3" fontId="9" fillId="0" borderId="0" xfId="3" applyNumberFormat="1" applyFont="1" applyFill="1" applyAlignment="1">
      <alignment vertical="center"/>
    </xf>
    <xf numFmtId="3" fontId="54" fillId="0" borderId="0" xfId="3" applyNumberFormat="1" applyFont="1" applyFill="1" applyAlignment="1">
      <alignment vertical="center"/>
    </xf>
    <xf numFmtId="0" fontId="54" fillId="0" borderId="0" xfId="3" applyFont="1" applyFill="1" applyAlignment="1">
      <alignment horizontal="center" vertical="center"/>
    </xf>
    <xf numFmtId="49" fontId="12" fillId="0" borderId="7" xfId="3" applyNumberFormat="1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3" fontId="67" fillId="0" borderId="7" xfId="3" applyNumberFormat="1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49" fontId="17" fillId="0" borderId="7" xfId="3" applyNumberFormat="1" applyFont="1" applyFill="1" applyBorder="1" applyAlignment="1">
      <alignment horizontal="center" vertical="center" wrapText="1"/>
    </xf>
    <xf numFmtId="3" fontId="17" fillId="0" borderId="7" xfId="3" applyNumberFormat="1" applyFont="1" applyFill="1" applyBorder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 vertical="center"/>
    </xf>
    <xf numFmtId="3" fontId="4" fillId="0" borderId="7" xfId="3" applyNumberFormat="1" applyFont="1" applyFill="1" applyBorder="1" applyAlignment="1">
      <alignment horizontal="center" vertical="center"/>
    </xf>
    <xf numFmtId="3" fontId="4" fillId="0" borderId="7" xfId="3" applyNumberFormat="1" applyFont="1" applyFill="1" applyBorder="1" applyAlignment="1">
      <alignment horizontal="center" vertical="center" wrapText="1"/>
    </xf>
    <xf numFmtId="3" fontId="4" fillId="0" borderId="15" xfId="3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3" applyNumberFormat="1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3" fontId="33" fillId="0" borderId="7" xfId="3" applyNumberFormat="1" applyFont="1" applyFill="1" applyBorder="1" applyAlignment="1">
      <alignment horizontal="center" vertical="center" wrapText="1"/>
    </xf>
    <xf numFmtId="3" fontId="17" fillId="0" borderId="7" xfId="3" applyNumberFormat="1" applyFont="1" applyFill="1" applyBorder="1" applyAlignment="1">
      <alignment horizontal="right" vertical="center" wrapText="1"/>
    </xf>
    <xf numFmtId="3" fontId="4" fillId="0" borderId="14" xfId="3" applyNumberFormat="1" applyFont="1" applyFill="1" applyBorder="1" applyAlignment="1">
      <alignment horizontal="right" vertical="center"/>
    </xf>
    <xf numFmtId="3" fontId="68" fillId="0" borderId="7" xfId="3" applyNumberFormat="1" applyFont="1" applyFill="1" applyBorder="1" applyAlignment="1">
      <alignment horizontal="right" vertical="center"/>
    </xf>
    <xf numFmtId="3" fontId="68" fillId="0" borderId="7" xfId="3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3" applyNumberFormat="1" applyFont="1" applyFill="1" applyBorder="1" applyAlignment="1" applyProtection="1">
      <alignment horizontal="left" vertical="center" wrapText="1"/>
      <protection locked="0"/>
    </xf>
    <xf numFmtId="3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vertical="center"/>
    </xf>
    <xf numFmtId="49" fontId="3" fillId="0" borderId="7" xfId="3" applyNumberFormat="1" applyFont="1" applyFill="1" applyBorder="1" applyAlignment="1" applyProtection="1">
      <alignment horizontal="left" vertical="center" wrapText="1"/>
      <protection locked="0"/>
    </xf>
    <xf numFmtId="49" fontId="47" fillId="0" borderId="7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69" fillId="0" borderId="0" xfId="3" applyNumberFormat="1" applyFont="1" applyFill="1" applyAlignment="1">
      <alignment vertical="center"/>
    </xf>
    <xf numFmtId="0" fontId="69" fillId="0" borderId="0" xfId="3" applyFont="1" applyFill="1" applyAlignment="1">
      <alignment horizontal="right" vertical="center"/>
    </xf>
    <xf numFmtId="49" fontId="70" fillId="0" borderId="0" xfId="3" applyNumberFormat="1" applyFont="1" applyFill="1" applyAlignment="1">
      <alignment vertical="center" wrapText="1"/>
    </xf>
    <xf numFmtId="3" fontId="71" fillId="0" borderId="0" xfId="3" applyNumberFormat="1" applyFont="1" applyFill="1" applyAlignment="1">
      <alignment vertical="center"/>
    </xf>
    <xf numFmtId="3" fontId="18" fillId="0" borderId="0" xfId="3" applyNumberFormat="1" applyFont="1" applyFill="1" applyAlignment="1">
      <alignment horizontal="center" vertical="center"/>
    </xf>
    <xf numFmtId="3" fontId="18" fillId="0" borderId="0" xfId="3" applyNumberFormat="1" applyFont="1" applyFill="1" applyBorder="1" applyAlignment="1">
      <alignment horizontal="center" vertical="center"/>
    </xf>
    <xf numFmtId="3" fontId="19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49" fontId="3" fillId="0" borderId="0" xfId="3" applyNumberFormat="1" applyFont="1" applyFill="1" applyAlignment="1" applyProtection="1">
      <alignment horizontal="left" vertical="center" wrapText="1"/>
      <protection locked="0"/>
    </xf>
    <xf numFmtId="3" fontId="18" fillId="0" borderId="0" xfId="3" applyNumberFormat="1" applyFont="1" applyFill="1" applyAlignment="1">
      <alignment vertical="center"/>
    </xf>
    <xf numFmtId="49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70" fillId="0" borderId="0" xfId="3" applyFont="1" applyFill="1" applyBorder="1" applyAlignment="1">
      <alignment horizontal="right" vertical="center"/>
    </xf>
    <xf numFmtId="3" fontId="2" fillId="0" borderId="0" xfId="3" applyNumberFormat="1" applyFont="1" applyFill="1" applyAlignment="1">
      <alignment vertical="center"/>
    </xf>
    <xf numFmtId="3" fontId="70" fillId="0" borderId="0" xfId="3" applyNumberFormat="1" applyFont="1" applyFill="1" applyAlignment="1">
      <alignment vertical="center" wrapText="1"/>
    </xf>
    <xf numFmtId="0" fontId="19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54" fillId="0" borderId="0" xfId="3" applyFont="1" applyFill="1" applyAlignment="1">
      <alignment vertical="center" wrapText="1"/>
    </xf>
    <xf numFmtId="49" fontId="54" fillId="0" borderId="0" xfId="3" applyNumberFormat="1" applyFont="1" applyFill="1" applyAlignment="1" applyProtection="1">
      <alignment horizontal="left" vertical="center" wrapText="1"/>
      <protection locked="0"/>
    </xf>
    <xf numFmtId="0" fontId="17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69" fillId="0" borderId="0" xfId="3" applyFont="1" applyFill="1" applyAlignment="1">
      <alignment vertical="center"/>
    </xf>
    <xf numFmtId="0" fontId="36" fillId="0" borderId="7" xfId="0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left"/>
    </xf>
    <xf numFmtId="0" fontId="74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8" fillId="0" borderId="7" xfId="0" applyFont="1" applyFill="1" applyBorder="1"/>
    <xf numFmtId="0" fontId="70" fillId="0" borderId="0" xfId="0" applyFont="1" applyFill="1" applyBorder="1" applyAlignment="1"/>
    <xf numFmtId="49" fontId="37" fillId="0" borderId="0" xfId="0" applyNumberFormat="1" applyFont="1" applyFill="1" applyBorder="1" applyAlignment="1">
      <alignment vertical="top"/>
    </xf>
    <xf numFmtId="0" fontId="5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8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horizontal="center" vertical="center" wrapText="1"/>
    </xf>
    <xf numFmtId="3" fontId="49" fillId="4" borderId="7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" fontId="48" fillId="0" borderId="0" xfId="0" quotePrefix="1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2" fontId="36" fillId="0" borderId="13" xfId="0" applyNumberFormat="1" applyFont="1" applyFill="1" applyBorder="1" applyAlignment="1">
      <alignment vertical="top" wrapText="1"/>
    </xf>
    <xf numFmtId="0" fontId="76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49" fontId="78" fillId="0" borderId="0" xfId="0" applyNumberFormat="1" applyFont="1" applyFill="1" applyBorder="1" applyAlignment="1">
      <alignment horizontal="left"/>
    </xf>
    <xf numFmtId="2" fontId="36" fillId="0" borderId="7" xfId="0" applyNumberFormat="1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17" fontId="36" fillId="0" borderId="7" xfId="0" applyNumberFormat="1" applyFont="1" applyFill="1" applyBorder="1" applyAlignment="1">
      <alignment horizontal="left" vertical="top" wrapText="1"/>
    </xf>
    <xf numFmtId="0" fontId="77" fillId="0" borderId="7" xfId="0" applyFont="1" applyFill="1" applyBorder="1" applyAlignment="1">
      <alignment horizontal="left" vertical="top" wrapText="1"/>
    </xf>
    <xf numFmtId="49" fontId="36" fillId="0" borderId="7" xfId="0" applyNumberFormat="1" applyFont="1" applyFill="1" applyBorder="1" applyAlignment="1">
      <alignment horizontal="left" vertical="top" wrapText="1"/>
    </xf>
    <xf numFmtId="2" fontId="36" fillId="0" borderId="7" xfId="0" applyNumberFormat="1" applyFont="1" applyFill="1" applyBorder="1" applyAlignment="1">
      <alignment vertical="top" wrapText="1"/>
    </xf>
    <xf numFmtId="49" fontId="79" fillId="0" borderId="0" xfId="0" applyNumberFormat="1" applyFont="1" applyFill="1" applyAlignment="1">
      <alignment horizontal="left"/>
    </xf>
    <xf numFmtId="49" fontId="79" fillId="0" borderId="0" xfId="0" applyNumberFormat="1" applyFont="1" applyFill="1" applyAlignment="1">
      <alignment horizontal="left" vertical="top"/>
    </xf>
    <xf numFmtId="0" fontId="33" fillId="0" borderId="17" xfId="0" quotePrefix="1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40" fillId="0" borderId="17" xfId="0" applyFont="1" applyFill="1" applyBorder="1"/>
    <xf numFmtId="0" fontId="9" fillId="0" borderId="17" xfId="0" applyFont="1" applyFill="1" applyBorder="1" applyAlignment="1">
      <alignment vertical="center" wrapText="1"/>
    </xf>
    <xf numFmtId="0" fontId="40" fillId="0" borderId="14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59" fillId="0" borderId="13" xfId="0" quotePrefix="1" applyFont="1" applyFill="1" applyBorder="1" applyAlignment="1">
      <alignment horizontal="left" vertical="center"/>
    </xf>
    <xf numFmtId="3" fontId="36" fillId="3" borderId="7" xfId="0" applyNumberFormat="1" applyFont="1" applyFill="1" applyBorder="1" applyAlignment="1">
      <alignment horizontal="right" vertical="center" wrapText="1"/>
    </xf>
    <xf numFmtId="3" fontId="36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36" fillId="5" borderId="7" xfId="0" applyNumberFormat="1" applyFont="1" applyFill="1" applyBorder="1" applyAlignment="1" applyProtection="1">
      <alignment horizontal="right" vertical="center" wrapText="1"/>
      <protection locked="0"/>
    </xf>
    <xf numFmtId="3" fontId="36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36" fillId="5" borderId="7" xfId="0" applyNumberFormat="1" applyFont="1" applyFill="1" applyBorder="1" applyAlignment="1">
      <alignment horizontal="right" vertical="center" wrapText="1"/>
    </xf>
    <xf numFmtId="0" fontId="79" fillId="3" borderId="7" xfId="0" applyFont="1" applyFill="1" applyBorder="1"/>
    <xf numFmtId="0" fontId="77" fillId="3" borderId="7" xfId="0" applyFont="1" applyFill="1" applyBorder="1"/>
    <xf numFmtId="3" fontId="36" fillId="2" borderId="7" xfId="0" applyNumberFormat="1" applyFont="1" applyFill="1" applyBorder="1" applyAlignment="1">
      <alignment horizontal="right" vertical="center" wrapText="1"/>
    </xf>
    <xf numFmtId="0" fontId="79" fillId="0" borderId="0" xfId="0" applyFont="1" applyFill="1" applyBorder="1" applyAlignment="1"/>
    <xf numFmtId="0" fontId="77" fillId="0" borderId="0" xfId="0" applyFont="1" applyFill="1" applyBorder="1" applyAlignment="1">
      <alignment horizontal="center"/>
    </xf>
    <xf numFmtId="0" fontId="79" fillId="0" borderId="0" xfId="0" applyFont="1" applyFill="1" applyBorder="1"/>
    <xf numFmtId="2" fontId="36" fillId="0" borderId="7" xfId="0" applyNumberFormat="1" applyFont="1" applyFill="1" applyBorder="1" applyAlignment="1">
      <alignment horizontal="left" vertical="center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2" fontId="36" fillId="0" borderId="18" xfId="0" applyNumberFormat="1" applyFont="1" applyFill="1" applyBorder="1" applyAlignment="1">
      <alignment vertical="top"/>
    </xf>
    <xf numFmtId="49" fontId="77" fillId="0" borderId="0" xfId="0" applyNumberFormat="1" applyFont="1" applyFill="1" applyAlignment="1">
      <alignment vertical="top"/>
    </xf>
    <xf numFmtId="0" fontId="35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06" fillId="0" borderId="0" xfId="0" applyNumberFormat="1" applyFont="1" applyFill="1" applyBorder="1" applyAlignment="1">
      <alignment horizontal="left" vertical="center" wrapText="1"/>
    </xf>
    <xf numFmtId="0" fontId="107" fillId="0" borderId="0" xfId="0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86" fillId="0" borderId="19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0" fontId="28" fillId="0" borderId="19" xfId="0" applyFont="1" applyFill="1" applyBorder="1" applyAlignment="1">
      <alignment horizontal="center" wrapText="1"/>
    </xf>
    <xf numFmtId="0" fontId="26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center" vertical="center"/>
    </xf>
    <xf numFmtId="0" fontId="26" fillId="0" borderId="0" xfId="0" applyFont="1" applyFill="1" applyAlignment="1" applyProtection="1"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 wrapText="1"/>
    </xf>
    <xf numFmtId="0" fontId="47" fillId="0" borderId="13" xfId="0" applyFont="1" applyFill="1" applyBorder="1" applyAlignment="1">
      <alignment vertical="center" wrapText="1"/>
    </xf>
    <xf numFmtId="0" fontId="59" fillId="0" borderId="13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49" fontId="71" fillId="0" borderId="0" xfId="0" applyNumberFormat="1" applyFont="1" applyFill="1" applyBorder="1" applyAlignment="1"/>
    <xf numFmtId="0" fontId="32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9" fontId="92" fillId="0" borderId="0" xfId="0" applyNumberFormat="1" applyFont="1" applyFill="1" applyBorder="1" applyAlignment="1"/>
    <xf numFmtId="0" fontId="23" fillId="0" borderId="1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/>
    </xf>
    <xf numFmtId="0" fontId="19" fillId="0" borderId="20" xfId="0" applyFont="1" applyFill="1" applyBorder="1" applyAlignment="1"/>
    <xf numFmtId="0" fontId="71" fillId="0" borderId="20" xfId="0" applyFont="1" applyFill="1" applyBorder="1" applyAlignment="1"/>
    <xf numFmtId="0" fontId="19" fillId="0" borderId="20" xfId="0" applyFont="1" applyFill="1" applyBorder="1" applyAlignment="1">
      <alignment wrapText="1"/>
    </xf>
    <xf numFmtId="0" fontId="71" fillId="0" borderId="0" xfId="0" applyFont="1" applyFill="1" applyBorder="1" applyAlignment="1"/>
    <xf numFmtId="2" fontId="12" fillId="0" borderId="13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>
      <alignment vertical="top"/>
    </xf>
    <xf numFmtId="0" fontId="23" fillId="0" borderId="0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Alignment="1">
      <alignment wrapText="1"/>
    </xf>
    <xf numFmtId="0" fontId="88" fillId="0" borderId="0" xfId="0" applyFont="1" applyFill="1" applyBorder="1" applyAlignment="1"/>
    <xf numFmtId="0" fontId="88" fillId="0" borderId="0" xfId="0" applyFont="1" applyFill="1"/>
    <xf numFmtId="0" fontId="22" fillId="0" borderId="17" xfId="0" applyFont="1" applyFill="1" applyBorder="1"/>
    <xf numFmtId="0" fontId="22" fillId="0" borderId="0" xfId="0" applyFont="1" applyFill="1" applyAlignment="1">
      <alignment horizontal="left" vertical="top"/>
    </xf>
    <xf numFmtId="0" fontId="26" fillId="0" borderId="0" xfId="0" applyFont="1" applyFill="1" applyBorder="1" applyAlignment="1" applyProtection="1">
      <alignment vertical="top" wrapText="1"/>
      <protection locked="0"/>
    </xf>
    <xf numFmtId="179" fontId="22" fillId="0" borderId="0" xfId="0" applyNumberFormat="1" applyFont="1" applyFill="1" applyBorder="1" applyAlignment="1">
      <alignment vertical="center"/>
    </xf>
    <xf numFmtId="178" fontId="22" fillId="0" borderId="0" xfId="0" applyNumberFormat="1" applyFont="1" applyFill="1" applyBorder="1" applyAlignment="1">
      <alignment vertical="center"/>
    </xf>
    <xf numFmtId="0" fontId="91" fillId="2" borderId="7" xfId="0" applyFont="1" applyFill="1" applyBorder="1" applyAlignment="1">
      <alignment horizontal="right" vertical="center" wrapText="1"/>
    </xf>
    <xf numFmtId="0" fontId="89" fillId="2" borderId="7" xfId="0" applyFont="1" applyFill="1" applyBorder="1" applyAlignment="1" applyProtection="1">
      <alignment horizontal="right" vertical="center" wrapText="1"/>
      <protection locked="0"/>
    </xf>
    <xf numFmtId="0" fontId="89" fillId="2" borderId="7" xfId="0" applyFont="1" applyFill="1" applyBorder="1" applyAlignment="1">
      <alignment horizontal="right" vertical="center"/>
    </xf>
    <xf numFmtId="0" fontId="89" fillId="2" borderId="7" xfId="0" applyFont="1" applyFill="1" applyBorder="1" applyAlignment="1">
      <alignment horizontal="right" vertical="center" wrapText="1"/>
    </xf>
    <xf numFmtId="0" fontId="89" fillId="2" borderId="7" xfId="0" applyFont="1" applyFill="1" applyBorder="1" applyAlignment="1">
      <alignment horizontal="right"/>
    </xf>
    <xf numFmtId="0" fontId="89" fillId="2" borderId="7" xfId="0" applyFont="1" applyFill="1" applyBorder="1" applyAlignment="1">
      <alignment horizontal="left"/>
    </xf>
    <xf numFmtId="0" fontId="90" fillId="0" borderId="0" xfId="0" applyFont="1" applyFill="1" applyBorder="1" applyAlignment="1">
      <alignment vertical="center" wrapText="1"/>
    </xf>
    <xf numFmtId="0" fontId="81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0" fontId="59" fillId="0" borderId="7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49" fontId="77" fillId="0" borderId="0" xfId="0" applyNumberFormat="1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49" fontId="74" fillId="0" borderId="0" xfId="0" applyNumberFormat="1" applyFont="1" applyFill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7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 wrapText="1"/>
    </xf>
    <xf numFmtId="49" fontId="48" fillId="0" borderId="0" xfId="0" applyNumberFormat="1" applyFont="1" applyFill="1" applyAlignment="1">
      <alignment vertical="top"/>
    </xf>
    <xf numFmtId="0" fontId="22" fillId="0" borderId="14" xfId="0" applyFont="1" applyFill="1" applyBorder="1" applyAlignment="1">
      <alignment horizontal="center" vertical="center"/>
    </xf>
    <xf numFmtId="3" fontId="36" fillId="4" borderId="14" xfId="0" applyNumberFormat="1" applyFont="1" applyFill="1" applyBorder="1" applyAlignment="1">
      <alignment horizontal="right" vertical="center" wrapText="1"/>
    </xf>
    <xf numFmtId="0" fontId="108" fillId="0" borderId="0" xfId="0" applyFont="1" applyFill="1" applyBorder="1" applyAlignment="1">
      <alignment horizontal="left" vertical="top" wrapText="1"/>
    </xf>
    <xf numFmtId="179" fontId="22" fillId="0" borderId="17" xfId="0" applyNumberFormat="1" applyFont="1" applyFill="1" applyBorder="1" applyAlignment="1"/>
    <xf numFmtId="0" fontId="22" fillId="0" borderId="18" xfId="0" applyFont="1" applyFill="1" applyBorder="1" applyAlignment="1" applyProtection="1">
      <alignment vertical="top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16" fillId="0" borderId="7" xfId="0" applyFont="1" applyFill="1" applyBorder="1" applyAlignment="1">
      <alignment horizontal="center" vertical="center" textRotation="90" wrapText="1"/>
    </xf>
    <xf numFmtId="0" fontId="41" fillId="0" borderId="19" xfId="0" applyFont="1" applyFill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center" vertical="center" textRotation="90" wrapText="1"/>
    </xf>
    <xf numFmtId="3" fontId="36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top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vertical="center"/>
    </xf>
    <xf numFmtId="0" fontId="77" fillId="0" borderId="17" xfId="0" applyFont="1" applyFill="1" applyBorder="1" applyAlignment="1">
      <alignment vertical="center"/>
    </xf>
    <xf numFmtId="0" fontId="89" fillId="4" borderId="17" xfId="0" applyFont="1" applyFill="1" applyBorder="1" applyAlignment="1">
      <alignment horizontal="center" vertical="center"/>
    </xf>
    <xf numFmtId="0" fontId="100" fillId="0" borderId="7" xfId="0" applyFont="1" applyFill="1" applyBorder="1" applyAlignment="1">
      <alignment horizontal="center" vertical="center" textRotation="90" wrapText="1"/>
    </xf>
    <xf numFmtId="0" fontId="98" fillId="0" borderId="7" xfId="0" applyFont="1" applyFill="1" applyBorder="1" applyAlignment="1">
      <alignment horizontal="center" vertical="center" textRotation="90" wrapText="1"/>
    </xf>
    <xf numFmtId="3" fontId="36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8" xfId="0" applyFont="1" applyFill="1" applyBorder="1" applyAlignment="1" applyProtection="1">
      <alignment horizontal="center" vertical="top" wrapText="1"/>
      <protection locked="0"/>
    </xf>
    <xf numFmtId="0" fontId="22" fillId="0" borderId="18" xfId="0" applyFont="1" applyFill="1" applyBorder="1" applyAlignment="1">
      <alignment horizontal="center" vertical="top"/>
    </xf>
    <xf numFmtId="179" fontId="88" fillId="0" borderId="17" xfId="0" applyNumberFormat="1" applyFont="1" applyFill="1" applyBorder="1" applyAlignment="1">
      <alignment horizontal="center"/>
    </xf>
    <xf numFmtId="0" fontId="88" fillId="0" borderId="17" xfId="0" applyFont="1" applyFill="1" applyBorder="1" applyAlignment="1">
      <alignment horizontal="center"/>
    </xf>
    <xf numFmtId="2" fontId="16" fillId="0" borderId="15" xfId="0" applyNumberFormat="1" applyFont="1" applyFill="1" applyBorder="1" applyAlignment="1">
      <alignment horizontal="left" vertical="center" wrapText="1"/>
    </xf>
    <xf numFmtId="0" fontId="89" fillId="4" borderId="20" xfId="0" applyFont="1" applyFill="1" applyBorder="1" applyAlignment="1">
      <alignment horizontal="center"/>
    </xf>
    <xf numFmtId="0" fontId="89" fillId="0" borderId="20" xfId="0" applyFont="1" applyFill="1" applyBorder="1" applyAlignment="1">
      <alignment horizontal="center" wrapText="1"/>
    </xf>
    <xf numFmtId="0" fontId="95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5" fillId="0" borderId="7" xfId="0" applyFont="1" applyFill="1" applyBorder="1" applyAlignment="1">
      <alignment horizontal="center" vertical="center"/>
    </xf>
    <xf numFmtId="0" fontId="95" fillId="0" borderId="15" xfId="0" applyFont="1" applyBorder="1" applyAlignment="1">
      <alignment horizontal="center" vertical="center"/>
    </xf>
    <xf numFmtId="0" fontId="9" fillId="7" borderId="22" xfId="0" applyFont="1" applyFill="1" applyBorder="1" applyAlignment="1"/>
    <xf numFmtId="0" fontId="9" fillId="7" borderId="23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left"/>
    </xf>
    <xf numFmtId="0" fontId="9" fillId="7" borderId="24" xfId="0" applyFont="1" applyFill="1" applyBorder="1" applyAlignment="1">
      <alignment horizontal="left"/>
    </xf>
    <xf numFmtId="0" fontId="54" fillId="0" borderId="7" xfId="0" applyFont="1" applyBorder="1"/>
    <xf numFmtId="0" fontId="3" fillId="0" borderId="25" xfId="0" applyFont="1" applyBorder="1" applyAlignment="1">
      <alignment horizontal="right"/>
    </xf>
    <xf numFmtId="0" fontId="54" fillId="0" borderId="7" xfId="0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54" fillId="0" borderId="19" xfId="0" applyFont="1" applyBorder="1"/>
    <xf numFmtId="0" fontId="3" fillId="0" borderId="2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4" fillId="0" borderId="27" xfId="0" applyFont="1" applyFill="1" applyBorder="1" applyAlignment="1">
      <alignment wrapText="1"/>
    </xf>
    <xf numFmtId="0" fontId="3" fillId="0" borderId="28" xfId="0" applyFont="1" applyFill="1" applyBorder="1" applyAlignment="1">
      <alignment horizontal="right"/>
    </xf>
    <xf numFmtId="0" fontId="101" fillId="0" borderId="29" xfId="5" applyNumberFormat="1" applyBorder="1"/>
    <xf numFmtId="0" fontId="104" fillId="0" borderId="29" xfId="5" applyNumberFormat="1" applyFont="1" applyBorder="1"/>
    <xf numFmtId="0" fontId="101" fillId="0" borderId="29" xfId="5" applyNumberFormat="1" applyBorder="1" applyAlignment="1">
      <alignment wrapText="1"/>
    </xf>
    <xf numFmtId="0" fontId="103" fillId="0" borderId="29" xfId="0" applyNumberFormat="1" applyFont="1" applyBorder="1"/>
    <xf numFmtId="0" fontId="0" fillId="0" borderId="29" xfId="0" applyNumberFormat="1" applyBorder="1"/>
    <xf numFmtId="0" fontId="102" fillId="3" borderId="30" xfId="0" applyNumberFormat="1" applyFont="1" applyFill="1" applyBorder="1"/>
    <xf numFmtId="0" fontId="102" fillId="3" borderId="30" xfId="0" applyNumberFormat="1" applyFont="1" applyFill="1" applyBorder="1" applyAlignment="1">
      <alignment wrapText="1"/>
    </xf>
    <xf numFmtId="0" fontId="0" fillId="0" borderId="29" xfId="0" applyNumberFormat="1" applyBorder="1" applyAlignment="1">
      <alignment wrapText="1"/>
    </xf>
    <xf numFmtId="3" fontId="36" fillId="8" borderId="7" xfId="0" applyNumberFormat="1" applyFont="1" applyFill="1" applyBorder="1" applyAlignment="1">
      <alignment horizontal="right" vertical="center" wrapText="1"/>
    </xf>
    <xf numFmtId="3" fontId="36" fillId="8" borderId="7" xfId="0" applyNumberFormat="1" applyFont="1" applyFill="1" applyBorder="1" applyAlignment="1" applyProtection="1">
      <alignment horizontal="right" vertical="center" wrapText="1"/>
      <protection locked="0"/>
    </xf>
    <xf numFmtId="3" fontId="31" fillId="0" borderId="0" xfId="0" applyNumberFormat="1" applyFont="1" applyFill="1" applyBorder="1"/>
    <xf numFmtId="0" fontId="110" fillId="9" borderId="0" xfId="0" applyFont="1" applyFill="1" applyBorder="1"/>
    <xf numFmtId="0" fontId="43" fillId="0" borderId="6" xfId="0" applyFont="1" applyBorder="1" applyAlignment="1" applyProtection="1">
      <alignment horizontal="center"/>
    </xf>
    <xf numFmtId="0" fontId="45" fillId="0" borderId="4" xfId="0" applyFont="1" applyBorder="1" applyProtection="1"/>
    <xf numFmtId="0" fontId="45" fillId="0" borderId="5" xfId="0" applyFont="1" applyBorder="1" applyProtection="1"/>
    <xf numFmtId="0" fontId="2" fillId="0" borderId="3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43" fillId="0" borderId="4" xfId="0" applyFont="1" applyBorder="1" applyAlignment="1" applyProtection="1">
      <alignment horizontal="center"/>
    </xf>
    <xf numFmtId="0" fontId="43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4" fillId="0" borderId="32" xfId="0" applyFont="1" applyBorder="1" applyAlignment="1" applyProtection="1">
      <alignment horizontal="center" wrapText="1"/>
    </xf>
    <xf numFmtId="0" fontId="4" fillId="0" borderId="37" xfId="0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0" fontId="55" fillId="0" borderId="8" xfId="0" quotePrefix="1" applyFont="1" applyBorder="1" applyAlignment="1" applyProtection="1">
      <alignment horizontal="center" vertical="center"/>
    </xf>
    <xf numFmtId="0" fontId="55" fillId="0" borderId="0" xfId="0" applyFont="1" applyAlignment="1" applyProtection="1">
      <alignment horizontal="center" vertical="center"/>
    </xf>
    <xf numFmtId="0" fontId="109" fillId="0" borderId="37" xfId="0" applyFont="1" applyBorder="1" applyAlignment="1" applyProtection="1">
      <alignment horizontal="center" wrapText="1"/>
    </xf>
    <xf numFmtId="0" fontId="97" fillId="0" borderId="37" xfId="0" applyFont="1" applyBorder="1" applyAlignment="1" applyProtection="1">
      <alignment horizontal="center" wrapText="1"/>
    </xf>
    <xf numFmtId="0" fontId="26" fillId="0" borderId="32" xfId="0" applyFont="1" applyFill="1" applyBorder="1" applyAlignment="1" applyProtection="1">
      <alignment horizontal="center" wrapText="1"/>
    </xf>
    <xf numFmtId="0" fontId="26" fillId="0" borderId="37" xfId="0" applyFont="1" applyFill="1" applyBorder="1" applyAlignment="1" applyProtection="1">
      <alignment horizontal="center" wrapText="1"/>
    </xf>
    <xf numFmtId="0" fontId="26" fillId="0" borderId="33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6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>
      <alignment horizontal="left" vertical="center"/>
    </xf>
    <xf numFmtId="0" fontId="53" fillId="0" borderId="17" xfId="0" applyFont="1" applyFill="1" applyBorder="1" applyAlignment="1">
      <alignment horizontal="left" vertical="center"/>
    </xf>
    <xf numFmtId="0" fontId="53" fillId="0" borderId="14" xfId="0" applyFont="1" applyFill="1" applyBorder="1" applyAlignment="1">
      <alignment horizontal="left" vertical="center"/>
    </xf>
    <xf numFmtId="0" fontId="80" fillId="0" borderId="0" xfId="0" applyFont="1" applyFill="1" applyAlignment="1">
      <alignment horizontal="left" vertical="center" wrapText="1"/>
    </xf>
    <xf numFmtId="0" fontId="53" fillId="0" borderId="13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14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center" vertical="center" textRotation="90" wrapText="1"/>
    </xf>
    <xf numFmtId="0" fontId="36" fillId="0" borderId="38" xfId="0" applyFont="1" applyFill="1" applyBorder="1" applyAlignment="1">
      <alignment horizontal="center" vertical="center" textRotation="90" wrapText="1"/>
    </xf>
    <xf numFmtId="0" fontId="36" fillId="0" borderId="15" xfId="0" applyFont="1" applyFill="1" applyBorder="1" applyAlignment="1">
      <alignment horizontal="center" vertical="center" textRotation="90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textRotation="90" wrapText="1"/>
    </xf>
    <xf numFmtId="49" fontId="77" fillId="0" borderId="0" xfId="0" applyNumberFormat="1" applyFont="1" applyFill="1" applyBorder="1" applyAlignment="1">
      <alignment horizontal="left" vertical="top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82" fillId="0" borderId="19" xfId="0" applyFont="1" applyFill="1" applyBorder="1" applyAlignment="1">
      <alignment horizontal="center" vertical="center" wrapText="1"/>
    </xf>
    <xf numFmtId="0" fontId="82" fillId="0" borderId="38" xfId="0" applyFont="1" applyFill="1" applyBorder="1" applyAlignment="1">
      <alignment horizontal="center" vertical="center" wrapText="1"/>
    </xf>
    <xf numFmtId="0" fontId="82" fillId="0" borderId="15" xfId="0" applyFont="1" applyFill="1" applyBorder="1" applyAlignment="1">
      <alignment horizontal="center" vertical="center" wrapText="1"/>
    </xf>
    <xf numFmtId="49" fontId="41" fillId="0" borderId="7" xfId="0" applyNumberFormat="1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center" vertical="center" textRotation="90" wrapText="1"/>
    </xf>
    <xf numFmtId="0" fontId="41" fillId="0" borderId="15" xfId="0" applyFont="1" applyFill="1" applyBorder="1" applyAlignment="1">
      <alignment horizontal="center" vertical="center" textRotation="90" wrapText="1"/>
    </xf>
    <xf numFmtId="0" fontId="100" fillId="0" borderId="19" xfId="0" applyFont="1" applyFill="1" applyBorder="1" applyAlignment="1">
      <alignment horizontal="center" vertical="center" textRotation="90" wrapText="1"/>
    </xf>
    <xf numFmtId="0" fontId="100" fillId="0" borderId="15" xfId="0" applyFont="1" applyFill="1" applyBorder="1" applyAlignment="1">
      <alignment horizontal="center" vertical="center" textRotation="90" wrapText="1"/>
    </xf>
    <xf numFmtId="0" fontId="33" fillId="0" borderId="13" xfId="0" quotePrefix="1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49" fontId="60" fillId="0" borderId="20" xfId="0" applyNumberFormat="1" applyFont="1" applyFill="1" applyBorder="1" applyAlignment="1">
      <alignment horizontal="left" vertical="center"/>
    </xf>
    <xf numFmtId="0" fontId="85" fillId="0" borderId="20" xfId="0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horizontal="left" vertical="center" wrapText="1"/>
    </xf>
    <xf numFmtId="49" fontId="12" fillId="0" borderId="14" xfId="0" applyNumberFormat="1" applyFont="1" applyFill="1" applyBorder="1" applyAlignment="1">
      <alignment horizontal="left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83" fillId="0" borderId="0" xfId="0" applyFont="1" applyFill="1" applyAlignment="1">
      <alignment horizontal="left" wrapText="1"/>
    </xf>
    <xf numFmtId="0" fontId="86" fillId="0" borderId="13" xfId="0" applyFont="1" applyFill="1" applyBorder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left" vertical="center" wrapText="1"/>
    </xf>
    <xf numFmtId="0" fontId="47" fillId="0" borderId="17" xfId="0" applyFont="1" applyFill="1" applyBorder="1" applyAlignment="1">
      <alignment horizontal="left" vertical="center" wrapText="1"/>
    </xf>
    <xf numFmtId="0" fontId="47" fillId="0" borderId="14" xfId="0" applyFont="1" applyFill="1" applyBorder="1" applyAlignment="1">
      <alignment horizontal="left" vertical="center" wrapText="1"/>
    </xf>
    <xf numFmtId="49" fontId="47" fillId="0" borderId="7" xfId="0" applyNumberFormat="1" applyFont="1" applyFill="1" applyBorder="1" applyAlignment="1">
      <alignment horizontal="left" vertical="center" wrapText="1"/>
    </xf>
    <xf numFmtId="0" fontId="98" fillId="0" borderId="13" xfId="0" applyFont="1" applyFill="1" applyBorder="1" applyAlignment="1">
      <alignment horizontal="center" vertical="center" wrapText="1"/>
    </xf>
    <xf numFmtId="0" fontId="98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16" fillId="0" borderId="15" xfId="0" applyFont="1" applyFill="1" applyBorder="1" applyAlignment="1">
      <alignment horizontal="center" vertical="center" textRotation="90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98" fillId="0" borderId="19" xfId="0" applyFont="1" applyFill="1" applyBorder="1" applyAlignment="1">
      <alignment horizontal="center" vertical="center" textRotation="90" wrapText="1"/>
    </xf>
    <xf numFmtId="0" fontId="98" fillId="0" borderId="38" xfId="0" applyFont="1" applyFill="1" applyBorder="1" applyAlignment="1">
      <alignment horizontal="center" vertical="center" textRotation="90" wrapText="1"/>
    </xf>
    <xf numFmtId="0" fontId="98" fillId="0" borderId="15" xfId="0" applyFont="1" applyFill="1" applyBorder="1" applyAlignment="1">
      <alignment horizontal="center" vertical="center" textRotation="90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40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left" vertical="top" wrapText="1"/>
    </xf>
    <xf numFmtId="2" fontId="16" fillId="0" borderId="14" xfId="0" applyNumberFormat="1" applyFont="1" applyFill="1" applyBorder="1" applyAlignment="1">
      <alignment horizontal="left" vertical="top" wrapText="1"/>
    </xf>
    <xf numFmtId="0" fontId="93" fillId="0" borderId="18" xfId="0" applyFont="1" applyFill="1" applyBorder="1" applyAlignment="1">
      <alignment horizontal="left" wrapText="1"/>
    </xf>
    <xf numFmtId="0" fontId="93" fillId="0" borderId="0" xfId="0" applyFont="1" applyFill="1" applyAlignment="1">
      <alignment horizontal="left" wrapText="1"/>
    </xf>
    <xf numFmtId="0" fontId="36" fillId="0" borderId="7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84" fillId="0" borderId="13" xfId="0" applyFont="1" applyFill="1" applyBorder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 wrapText="1"/>
    </xf>
    <xf numFmtId="0" fontId="84" fillId="0" borderId="14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100" fillId="0" borderId="13" xfId="0" applyFont="1" applyFill="1" applyBorder="1" applyAlignment="1">
      <alignment horizontal="center" vertical="center" wrapText="1"/>
    </xf>
    <xf numFmtId="0" fontId="100" fillId="0" borderId="17" xfId="0" applyFont="1" applyFill="1" applyBorder="1" applyAlignment="1">
      <alignment horizontal="center" vertical="center" wrapText="1"/>
    </xf>
    <xf numFmtId="0" fontId="100" fillId="0" borderId="14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textRotation="90" wrapText="1"/>
    </xf>
    <xf numFmtId="0" fontId="35" fillId="0" borderId="38" xfId="0" applyFont="1" applyFill="1" applyBorder="1" applyAlignment="1">
      <alignment horizontal="center" vertical="center" textRotation="90" wrapText="1"/>
    </xf>
    <xf numFmtId="0" fontId="35" fillId="0" borderId="15" xfId="0" applyFont="1" applyFill="1" applyBorder="1" applyAlignment="1">
      <alignment horizontal="center" vertical="center" textRotation="90" wrapText="1"/>
    </xf>
    <xf numFmtId="0" fontId="35" fillId="0" borderId="7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99" fillId="0" borderId="7" xfId="0" applyFont="1" applyFill="1" applyBorder="1" applyAlignment="1">
      <alignment horizontal="center" vertical="center" textRotation="90" wrapText="1"/>
    </xf>
    <xf numFmtId="0" fontId="90" fillId="0" borderId="0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left" vertical="center" wrapText="1"/>
    </xf>
    <xf numFmtId="0" fontId="77" fillId="0" borderId="17" xfId="0" applyFont="1" applyFill="1" applyBorder="1" applyAlignment="1">
      <alignment horizontal="left" vertical="center" wrapText="1"/>
    </xf>
    <xf numFmtId="0" fontId="77" fillId="0" borderId="14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Fill="1" applyAlignment="1" applyProtection="1">
      <alignment horizontal="left" wrapText="1"/>
      <protection locked="0"/>
    </xf>
    <xf numFmtId="0" fontId="99" fillId="0" borderId="39" xfId="0" applyFont="1" applyFill="1" applyBorder="1" applyAlignment="1">
      <alignment horizontal="center" vertical="center" textRotation="90" wrapText="1"/>
    </xf>
    <xf numFmtId="0" fontId="99" fillId="0" borderId="43" xfId="0" applyFont="1" applyFill="1" applyBorder="1" applyAlignment="1">
      <alignment horizontal="center" vertical="center" textRotation="90" wrapText="1"/>
    </xf>
    <xf numFmtId="0" fontId="99" fillId="0" borderId="4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 applyProtection="1">
      <alignment horizontal="center" vertical="top" wrapText="1"/>
      <protection locked="0"/>
    </xf>
    <xf numFmtId="0" fontId="88" fillId="0" borderId="0" xfId="0" applyFont="1" applyFill="1" applyBorder="1" applyAlignment="1">
      <alignment horizontal="left" vertical="center" wrapText="1"/>
    </xf>
    <xf numFmtId="0" fontId="96" fillId="0" borderId="19" xfId="0" applyFont="1" applyFill="1" applyBorder="1" applyAlignment="1">
      <alignment horizontal="center" vertical="center" textRotation="90" wrapText="1"/>
    </xf>
    <xf numFmtId="0" fontId="96" fillId="0" borderId="15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Fill="1" applyBorder="1" applyAlignment="1">
      <alignment horizontal="left"/>
    </xf>
    <xf numFmtId="0" fontId="21" fillId="0" borderId="13" xfId="0" quotePrefix="1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99" fillId="0" borderId="13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14" xfId="0" applyFont="1" applyFill="1" applyBorder="1" applyAlignment="1">
      <alignment horizontal="center" vertical="center" wrapText="1"/>
    </xf>
    <xf numFmtId="0" fontId="99" fillId="0" borderId="19" xfId="0" applyFont="1" applyFill="1" applyBorder="1" applyAlignment="1">
      <alignment horizontal="center" vertical="center" textRotation="90" wrapText="1"/>
    </xf>
    <xf numFmtId="0" fontId="99" fillId="0" borderId="38" xfId="0" applyFont="1" applyFill="1" applyBorder="1" applyAlignment="1">
      <alignment horizontal="center" vertical="center" textRotation="90" wrapText="1"/>
    </xf>
    <xf numFmtId="0" fontId="99" fillId="0" borderId="15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4" fillId="0" borderId="18" xfId="3" applyFont="1" applyFill="1" applyBorder="1" applyAlignment="1">
      <alignment horizontal="center" vertical="center"/>
    </xf>
    <xf numFmtId="0" fontId="61" fillId="0" borderId="0" xfId="3" applyFont="1" applyFill="1" applyAlignment="1">
      <alignment horizontal="center" vertical="center" wrapText="1"/>
    </xf>
    <xf numFmtId="0" fontId="62" fillId="0" borderId="0" xfId="3" applyFont="1" applyFill="1" applyAlignment="1">
      <alignment horizontal="center" vertical="center" wrapText="1"/>
    </xf>
    <xf numFmtId="0" fontId="64" fillId="0" borderId="0" xfId="3" applyFont="1" applyFill="1" applyAlignment="1">
      <alignment horizontal="left" vertical="center" wrapText="1"/>
    </xf>
    <xf numFmtId="0" fontId="66" fillId="0" borderId="20" xfId="3" applyFont="1" applyFill="1" applyBorder="1" applyAlignment="1">
      <alignment horizontal="left" vertical="center" wrapText="1"/>
    </xf>
    <xf numFmtId="0" fontId="69" fillId="0" borderId="0" xfId="3" applyFont="1" applyFill="1" applyAlignment="1">
      <alignment horizontal="left" vertical="center" wrapText="1"/>
    </xf>
    <xf numFmtId="0" fontId="4" fillId="0" borderId="14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 wrapText="1"/>
    </xf>
    <xf numFmtId="49" fontId="9" fillId="0" borderId="19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3" applyNumberFormat="1" applyFont="1" applyFill="1" applyBorder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49" fontId="4" fillId="0" borderId="14" xfId="3" applyNumberFormat="1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307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1</xdr:row>
          <xdr:rowOff>19050</xdr:rowOff>
        </xdr:from>
        <xdr:to>
          <xdr:col>14</xdr:col>
          <xdr:colOff>9525</xdr:colOff>
          <xdr:row>4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iis\Sudstat\Users\Krukovav\Documents\&#1044;&#1054;&#1050;&#1059;&#1052;&#1045;&#1053;&#1058;&#1067;%20&#1055;&#1054;%20&#1057;&#1058;&#1040;&#1058;&#1048;&#1057;&#1058;&#1048;&#1050;&#1045;\&#1096;&#1072;&#1073;&#1083;&#1086;&#1085;&#1099;\&#1096;&#1072;&#1073;&#1083;&#1086;&#1085;&#1099;%20&#1085;&#1072;%202014%20&#1075;\ftp\Shablons_RAI_F_S_K\F2-svod2%20c%20&#1042;&#1057;-2013%20(05%2009%202013)%20&#1080;&#1079;&#1084;%20&#1090;&#1072;&#1073;%20&#1096;&#1090;&#1088;&#1072;&#1092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ф.1-АП"/>
      <sheetName val="Раздел 1"/>
      <sheetName val="Разделы 2, 8"/>
      <sheetName val="Разделы 3, 4, 5"/>
      <sheetName val="Разделы 6, 7"/>
      <sheetName val="ФЛК (обязательный)"/>
      <sheetName val="ФЛК (информационный)"/>
      <sheetName val="Проверка штрафов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УСД в Республике Адыгея</v>
          </cell>
          <cell r="B2">
            <v>2</v>
          </cell>
          <cell r="D2">
            <v>6</v>
          </cell>
          <cell r="E2" t="str">
            <v>h</v>
          </cell>
        </row>
        <row r="3">
          <cell r="A3" t="str">
            <v>УСД в Республике Алтай</v>
          </cell>
          <cell r="B3">
            <v>4</v>
          </cell>
          <cell r="D3">
            <v>12</v>
          </cell>
          <cell r="E3" t="str">
            <v>Y</v>
          </cell>
        </row>
        <row r="4">
          <cell r="A4" t="str">
            <v>УСД в Республике Башкортостан</v>
          </cell>
          <cell r="B4">
            <v>16</v>
          </cell>
        </row>
        <row r="5">
          <cell r="A5" t="str">
            <v>УСД в Республике Бурятия</v>
          </cell>
          <cell r="B5">
            <v>22</v>
          </cell>
        </row>
        <row r="6">
          <cell r="A6" t="str">
            <v>УСД в Республике Дагестан</v>
          </cell>
          <cell r="B6">
            <v>32</v>
          </cell>
        </row>
        <row r="7">
          <cell r="A7" t="str">
            <v>УСД в Республике Ингушетия</v>
          </cell>
          <cell r="B7">
            <v>38</v>
          </cell>
        </row>
        <row r="8">
          <cell r="A8" t="str">
            <v xml:space="preserve">УСД в Кабардино-Балкарской Республике </v>
          </cell>
          <cell r="B8">
            <v>44</v>
          </cell>
        </row>
        <row r="9">
          <cell r="A9" t="str">
            <v>УСД в Республике Калмыкия</v>
          </cell>
          <cell r="B9">
            <v>48</v>
          </cell>
        </row>
        <row r="10">
          <cell r="A10" t="str">
            <v xml:space="preserve">УСД в Карачаево-Черкесской Республике </v>
          </cell>
          <cell r="B10">
            <v>56</v>
          </cell>
        </row>
        <row r="11">
          <cell r="A11" t="str">
            <v>УСД в Республике Карелия</v>
          </cell>
          <cell r="B11">
            <v>58</v>
          </cell>
        </row>
        <row r="12">
          <cell r="A12" t="str">
            <v>УСД в Республике Коми</v>
          </cell>
          <cell r="B12">
            <v>64</v>
          </cell>
        </row>
        <row r="13">
          <cell r="A13" t="str">
            <v xml:space="preserve">УСД в Республике Марий Эл </v>
          </cell>
          <cell r="B13">
            <v>86</v>
          </cell>
        </row>
        <row r="14">
          <cell r="A14" t="str">
            <v>УСД в Республике Мордовия</v>
          </cell>
          <cell r="B14">
            <v>88</v>
          </cell>
        </row>
        <row r="15">
          <cell r="A15" t="str">
            <v>УСД в Республике Татарстан</v>
          </cell>
          <cell r="B15">
            <v>142</v>
          </cell>
        </row>
        <row r="16">
          <cell r="A16" t="str">
            <v>УСД в Республике Тыва</v>
          </cell>
          <cell r="B16">
            <v>148</v>
          </cell>
        </row>
        <row r="17">
          <cell r="A17" t="str">
            <v>УСД в Республике Саха (Якутия)</v>
          </cell>
          <cell r="B17">
            <v>128</v>
          </cell>
        </row>
        <row r="18">
          <cell r="A18" t="str">
            <v>УСД в Республике Северная Осетия-Алания</v>
          </cell>
          <cell r="B18">
            <v>134</v>
          </cell>
        </row>
        <row r="19">
          <cell r="A19" t="str">
            <v>УСД в Удмуртской Республике</v>
          </cell>
          <cell r="B19">
            <v>154</v>
          </cell>
        </row>
        <row r="20">
          <cell r="A20" t="str">
            <v>УСД в Республике Хакасия</v>
          </cell>
          <cell r="B20">
            <v>160</v>
          </cell>
        </row>
        <row r="21">
          <cell r="A21" t="str">
            <v>УСД в Чеченской Республике</v>
          </cell>
          <cell r="B21">
            <v>166</v>
          </cell>
        </row>
        <row r="22">
          <cell r="A22" t="str">
            <v>УСД в Чувашской Республике</v>
          </cell>
          <cell r="B22">
            <v>172</v>
          </cell>
        </row>
        <row r="23">
          <cell r="A23" t="str">
            <v>УСД в Алтайском крае</v>
          </cell>
          <cell r="B23">
            <v>6</v>
          </cell>
        </row>
        <row r="24">
          <cell r="A24" t="str">
            <v>УСД в Забайкальском крае</v>
          </cell>
          <cell r="B24">
            <v>168</v>
          </cell>
        </row>
        <row r="25">
          <cell r="A25" t="str">
            <v>УСД в Камчатском крае</v>
          </cell>
          <cell r="B25">
            <v>52</v>
          </cell>
        </row>
        <row r="26">
          <cell r="A26" t="str">
            <v>УСД в Краснодарском крае</v>
          </cell>
          <cell r="B26">
            <v>68</v>
          </cell>
        </row>
        <row r="27">
          <cell r="A27" t="str">
            <v>УСД в Красноярском крае</v>
          </cell>
          <cell r="B27">
            <v>70</v>
          </cell>
        </row>
        <row r="28">
          <cell r="A28" t="str">
            <v>УСД в Пермском крае</v>
          </cell>
          <cell r="B28">
            <v>110</v>
          </cell>
        </row>
        <row r="29">
          <cell r="A29" t="str">
            <v>УСД в Приморском крае</v>
          </cell>
          <cell r="B29">
            <v>114</v>
          </cell>
        </row>
        <row r="30">
          <cell r="A30" t="str">
            <v>УСД в Ставропольском крае</v>
          </cell>
          <cell r="B30">
            <v>138</v>
          </cell>
        </row>
        <row r="31">
          <cell r="A31" t="str">
            <v>УСД в Хабаровском крае</v>
          </cell>
          <cell r="B31">
            <v>158</v>
          </cell>
        </row>
        <row r="32">
          <cell r="A32" t="str">
            <v>УСД в Амурской области</v>
          </cell>
          <cell r="B32">
            <v>8</v>
          </cell>
        </row>
        <row r="33">
          <cell r="A33" t="str">
            <v>УСД в Архангельской области и Ненецком автономном округе (по области)</v>
          </cell>
          <cell r="B33">
            <v>10</v>
          </cell>
        </row>
        <row r="34">
          <cell r="A34" t="str">
            <v>УСД в Архангельской области и Ненецком автономном округе (по Ненецкому АО)</v>
          </cell>
          <cell r="B34">
            <v>12</v>
          </cell>
        </row>
        <row r="35">
          <cell r="A35" t="str">
            <v>УСД в Астраханской области</v>
          </cell>
          <cell r="B35">
            <v>14</v>
          </cell>
        </row>
        <row r="36">
          <cell r="A36" t="str">
            <v>УСД в Белгородской области</v>
          </cell>
          <cell r="B36">
            <v>18</v>
          </cell>
        </row>
        <row r="37">
          <cell r="A37" t="str">
            <v>УСД в Брянской области</v>
          </cell>
          <cell r="B37">
            <v>20</v>
          </cell>
        </row>
        <row r="38">
          <cell r="A38" t="str">
            <v>УСД во Владимирской области</v>
          </cell>
          <cell r="B38">
            <v>24</v>
          </cell>
        </row>
        <row r="39">
          <cell r="A39" t="str">
            <v>УСД в Вологодской области</v>
          </cell>
          <cell r="B39">
            <v>28</v>
          </cell>
        </row>
        <row r="40">
          <cell r="A40" t="str">
            <v>УСД в Волгоградской области</v>
          </cell>
          <cell r="B40">
            <v>26</v>
          </cell>
        </row>
        <row r="41">
          <cell r="A41" t="str">
            <v>УСД в Воронежской области</v>
          </cell>
          <cell r="B41">
            <v>30</v>
          </cell>
        </row>
        <row r="42">
          <cell r="A42" t="str">
            <v>УСД в Ивановской области</v>
          </cell>
          <cell r="B42">
            <v>36</v>
          </cell>
        </row>
        <row r="43">
          <cell r="A43" t="str">
            <v>УСД в Иркутской области</v>
          </cell>
          <cell r="B43">
            <v>40</v>
          </cell>
        </row>
        <row r="44">
          <cell r="A44" t="str">
            <v>УСД в Калининградской области</v>
          </cell>
          <cell r="B44">
            <v>46</v>
          </cell>
        </row>
        <row r="45">
          <cell r="A45" t="str">
            <v>УСД в Калужской области</v>
          </cell>
          <cell r="B45">
            <v>50</v>
          </cell>
        </row>
        <row r="46">
          <cell r="A46" t="str">
            <v>УСД в Кемеровской области</v>
          </cell>
          <cell r="B46">
            <v>60</v>
          </cell>
        </row>
        <row r="47">
          <cell r="A47" t="str">
            <v>УСД в Кировской области</v>
          </cell>
          <cell r="B47">
            <v>62</v>
          </cell>
        </row>
        <row r="48">
          <cell r="A48" t="str">
            <v xml:space="preserve">УСД в Костромской области </v>
          </cell>
          <cell r="B48">
            <v>66</v>
          </cell>
        </row>
        <row r="49">
          <cell r="A49" t="str">
            <v>УСД в Курганской области</v>
          </cell>
          <cell r="B49">
            <v>76</v>
          </cell>
        </row>
        <row r="50">
          <cell r="A50" t="str">
            <v>УСД в Курской области</v>
          </cell>
          <cell r="B50">
            <v>78</v>
          </cell>
        </row>
        <row r="51">
          <cell r="A51" t="str">
            <v>УСД в Ленинградской области</v>
          </cell>
          <cell r="B51">
            <v>80</v>
          </cell>
        </row>
        <row r="52">
          <cell r="A52" t="str">
            <v>УСД в Липецкой области</v>
          </cell>
          <cell r="B52">
            <v>82</v>
          </cell>
        </row>
        <row r="53">
          <cell r="A53" t="str">
            <v>УСД в Магаданской области</v>
          </cell>
          <cell r="B53">
            <v>84</v>
          </cell>
        </row>
        <row r="54">
          <cell r="A54" t="str">
            <v>УСД в Московской области</v>
          </cell>
          <cell r="B54">
            <v>92</v>
          </cell>
        </row>
        <row r="55">
          <cell r="A55" t="str">
            <v>УСД в Мурманской области</v>
          </cell>
          <cell r="B55">
            <v>94</v>
          </cell>
        </row>
        <row r="56">
          <cell r="A56" t="str">
            <v>УСД в Нижегородской области</v>
          </cell>
          <cell r="B56">
            <v>96</v>
          </cell>
        </row>
        <row r="57">
          <cell r="A57" t="str">
            <v>УСД в Новгородской области</v>
          </cell>
          <cell r="B57">
            <v>98</v>
          </cell>
        </row>
        <row r="58">
          <cell r="A58" t="str">
            <v>УСД в Новосибирской области</v>
          </cell>
          <cell r="B58">
            <v>100</v>
          </cell>
        </row>
        <row r="59">
          <cell r="A59" t="str">
            <v>УСД в Омской области</v>
          </cell>
          <cell r="B59">
            <v>102</v>
          </cell>
        </row>
        <row r="60">
          <cell r="A60" t="str">
            <v>УСД в Оренбургской области</v>
          </cell>
          <cell r="B60">
            <v>104</v>
          </cell>
        </row>
        <row r="61">
          <cell r="A61" t="str">
            <v>УСД в Орловской области</v>
          </cell>
          <cell r="B61">
            <v>106</v>
          </cell>
        </row>
        <row r="62">
          <cell r="A62" t="str">
            <v>УСД в Пензенской области</v>
          </cell>
          <cell r="B62">
            <v>108</v>
          </cell>
        </row>
        <row r="63">
          <cell r="A63" t="str">
            <v>УСД в Псковской области</v>
          </cell>
          <cell r="B63">
            <v>116</v>
          </cell>
        </row>
        <row r="64">
          <cell r="A64" t="str">
            <v>УСД в Ростовской области</v>
          </cell>
          <cell r="B64">
            <v>118</v>
          </cell>
        </row>
        <row r="65">
          <cell r="A65" t="str">
            <v>УСД в Рязанской области</v>
          </cell>
          <cell r="B65">
            <v>120</v>
          </cell>
        </row>
        <row r="66">
          <cell r="A66" t="str">
            <v>УСД в Самарской области</v>
          </cell>
          <cell r="B66">
            <v>122</v>
          </cell>
        </row>
        <row r="67">
          <cell r="A67" t="str">
            <v>УСД в Саратовской области</v>
          </cell>
          <cell r="B67">
            <v>126</v>
          </cell>
        </row>
        <row r="68">
          <cell r="A68" t="str">
            <v>УСД в Сахалинской области</v>
          </cell>
          <cell r="B68">
            <v>130</v>
          </cell>
        </row>
        <row r="69">
          <cell r="A69" t="str">
            <v>УСД в Свердловской области</v>
          </cell>
          <cell r="B69">
            <v>132</v>
          </cell>
        </row>
        <row r="70">
          <cell r="A70" t="str">
            <v>УСД в Смоленской области</v>
          </cell>
          <cell r="B70">
            <v>136</v>
          </cell>
        </row>
        <row r="71">
          <cell r="A71" t="str">
            <v>УСД в Тамбовской области</v>
          </cell>
          <cell r="B71">
            <v>140</v>
          </cell>
        </row>
        <row r="72">
          <cell r="A72" t="str">
            <v>УСД в Тверской области</v>
          </cell>
          <cell r="B72">
            <v>144</v>
          </cell>
        </row>
        <row r="73">
          <cell r="A73" t="str">
            <v>УСД в Томской области</v>
          </cell>
          <cell r="B73">
            <v>146</v>
          </cell>
        </row>
        <row r="74">
          <cell r="A74" t="str">
            <v>УСД в Тульской области</v>
          </cell>
          <cell r="B74">
            <v>150</v>
          </cell>
        </row>
        <row r="75">
          <cell r="A75" t="str">
            <v>УСД в Тюменской области</v>
          </cell>
          <cell r="B75">
            <v>152</v>
          </cell>
        </row>
        <row r="76">
          <cell r="A76" t="str">
            <v>УСД в Ульяновской области</v>
          </cell>
          <cell r="B76">
            <v>156</v>
          </cell>
        </row>
        <row r="77">
          <cell r="A77" t="str">
            <v>УСД в Челябинской области</v>
          </cell>
          <cell r="B77">
            <v>164</v>
          </cell>
        </row>
        <row r="78">
          <cell r="A78" t="str">
            <v>УСД в Ярославской области</v>
          </cell>
          <cell r="B78">
            <v>178</v>
          </cell>
        </row>
        <row r="79">
          <cell r="A79" t="str">
            <v>УСД в г.Москва</v>
          </cell>
          <cell r="B79">
            <v>90</v>
          </cell>
        </row>
        <row r="80">
          <cell r="A80" t="str">
            <v>УСД в г. Санкт-Петербург</v>
          </cell>
          <cell r="B80">
            <v>124</v>
          </cell>
        </row>
        <row r="81">
          <cell r="A81" t="str">
            <v>ОСД в Еврейской автономной обл.</v>
          </cell>
          <cell r="B81">
            <v>34</v>
          </cell>
        </row>
        <row r="82">
          <cell r="A82" t="str">
            <v>УСД в Ханты-Мансийском АО</v>
          </cell>
          <cell r="B82">
            <v>162</v>
          </cell>
        </row>
        <row r="83">
          <cell r="A83" t="str">
            <v>ОСД в Чукотском АО</v>
          </cell>
          <cell r="B83">
            <v>174</v>
          </cell>
        </row>
        <row r="84">
          <cell r="A84" t="str">
            <v>УСД в Ямало-Ненецком АО</v>
          </cell>
          <cell r="B84">
            <v>176</v>
          </cell>
        </row>
        <row r="85">
          <cell r="A85" t="str">
            <v>Судебный департамент при Верховном Суде Российской Федерации</v>
          </cell>
          <cell r="B85">
            <v>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FFCC"/>
    <pageSetUpPr fitToPage="1"/>
  </sheetPr>
  <dimension ref="A1:P32"/>
  <sheetViews>
    <sheetView showGridLines="0" zoomScaleNormal="100" workbookViewId="0">
      <selection activeCell="D23" sqref="D23:K23"/>
    </sheetView>
  </sheetViews>
  <sheetFormatPr defaultRowHeight="12.75" x14ac:dyDescent="0.2"/>
  <cols>
    <col min="1" max="5" width="9.140625" style="7"/>
    <col min="6" max="6" width="13.28515625" style="7" customWidth="1"/>
    <col min="7" max="7" width="9.85546875" style="7" customWidth="1"/>
    <col min="8" max="8" width="12" style="7" customWidth="1"/>
    <col min="9" max="9" width="9" style="7" customWidth="1"/>
    <col min="10" max="10" width="6.7109375" style="7" customWidth="1"/>
    <col min="11" max="11" width="10.7109375" style="7" customWidth="1"/>
    <col min="12" max="12" width="9.140625" style="7" customWidth="1"/>
    <col min="13" max="13" width="12.28515625" style="7" customWidth="1"/>
    <col min="14" max="14" width="11.28515625" style="7" customWidth="1"/>
    <col min="15" max="15" width="23.42578125" style="7" customWidth="1"/>
    <col min="16" max="16" width="9.85546875" style="7" bestFit="1" customWidth="1"/>
    <col min="17" max="16384" width="9.140625" style="7"/>
  </cols>
  <sheetData>
    <row r="1" spans="1:16" ht="16.5" thickBot="1" x14ac:dyDescent="0.3">
      <c r="A1" s="20" t="str">
        <f>"f2w-" &amp;VLOOKUP(G6,Коды_отчетных_периодов,2,FALSE) &amp; "-" &amp; I6 &amp; "-"  &amp;  VLOOKUP(D23,Коды_судов,2,FALSE)</f>
        <v>f2w-h-2015-168</v>
      </c>
      <c r="B1" s="16"/>
      <c r="O1" s="102"/>
      <c r="P1" s="21">
        <v>42171</v>
      </c>
    </row>
    <row r="2" spans="1:16" ht="13.5" customHeight="1" thickBot="1" x14ac:dyDescent="0.25">
      <c r="D2" s="372" t="s">
        <v>8783</v>
      </c>
      <c r="E2" s="373"/>
      <c r="F2" s="373"/>
      <c r="G2" s="373"/>
      <c r="H2" s="373"/>
      <c r="I2" s="373"/>
      <c r="J2" s="373"/>
      <c r="K2" s="373"/>
      <c r="L2" s="374"/>
      <c r="M2" s="3"/>
    </row>
    <row r="3" spans="1:16" ht="13.5" thickBot="1" x14ac:dyDescent="0.25">
      <c r="E3" s="12"/>
      <c r="F3" s="12"/>
      <c r="G3" s="12"/>
      <c r="H3" s="12"/>
      <c r="I3" s="12"/>
      <c r="J3" s="12"/>
      <c r="K3" s="12"/>
      <c r="L3" s="12"/>
      <c r="M3" s="10"/>
    </row>
    <row r="4" spans="1:16" ht="12" customHeight="1" x14ac:dyDescent="0.2">
      <c r="D4" s="375" t="s">
        <v>9029</v>
      </c>
      <c r="E4" s="376"/>
      <c r="F4" s="376"/>
      <c r="G4" s="376"/>
      <c r="H4" s="376"/>
      <c r="I4" s="376"/>
      <c r="J4" s="376"/>
      <c r="K4" s="376"/>
      <c r="L4" s="377"/>
      <c r="M4" s="3"/>
    </row>
    <row r="5" spans="1:16" ht="14.25" customHeight="1" x14ac:dyDescent="0.2">
      <c r="A5" s="15"/>
      <c r="D5" s="378"/>
      <c r="E5" s="379"/>
      <c r="F5" s="379"/>
      <c r="G5" s="379"/>
      <c r="H5" s="379"/>
      <c r="I5" s="379"/>
      <c r="J5" s="379"/>
      <c r="K5" s="379"/>
      <c r="L5" s="380"/>
      <c r="M5" s="3"/>
    </row>
    <row r="6" spans="1:16" ht="21" customHeight="1" thickBot="1" x14ac:dyDescent="0.3">
      <c r="A6" s="17"/>
      <c r="D6" s="4"/>
      <c r="E6" s="5"/>
      <c r="F6" s="70" t="s">
        <v>8784</v>
      </c>
      <c r="G6" s="71">
        <v>6</v>
      </c>
      <c r="H6" s="72" t="s">
        <v>8785</v>
      </c>
      <c r="I6" s="71">
        <v>2015</v>
      </c>
      <c r="J6" s="73" t="s">
        <v>8786</v>
      </c>
      <c r="K6" s="73"/>
      <c r="L6" s="6"/>
      <c r="M6" s="386" t="str">
        <f>IF(COUNTIF('ФЛК (обязательный)'!A2:A5664,"Неверно!") &gt; 0,"Ошибки ФЛК!"," ")</f>
        <v>Ошибки ФЛК!</v>
      </c>
      <c r="N6" s="387"/>
    </row>
    <row r="7" spans="1:16" ht="25.9" customHeight="1" x14ac:dyDescent="0.35">
      <c r="A7" s="80"/>
      <c r="E7" s="3"/>
      <c r="F7" s="388"/>
      <c r="G7" s="389"/>
      <c r="H7" s="389"/>
      <c r="I7" s="389"/>
      <c r="J7" s="389"/>
      <c r="K7" s="389"/>
      <c r="L7" s="3"/>
      <c r="M7" s="395" t="str">
        <f>IF((COUNTIF('ФЛК (информационный)'!G2:G1245,"Внести подтверждение к нарушенному информационному ФЛК")&gt;0),"Ошибки инф. ФЛК!"," ")</f>
        <v>Ошибки инф. ФЛК!</v>
      </c>
      <c r="N7" s="395"/>
    </row>
    <row r="8" spans="1:16" ht="19.5" customHeight="1" thickBot="1" x14ac:dyDescent="0.25">
      <c r="A8" s="80"/>
      <c r="E8" s="3"/>
      <c r="F8" s="3"/>
      <c r="G8" s="3"/>
      <c r="H8" s="3"/>
      <c r="I8" s="3"/>
      <c r="J8" s="3"/>
      <c r="K8" s="3"/>
      <c r="L8" s="3"/>
    </row>
    <row r="9" spans="1:16" s="62" customFormat="1" ht="15" customHeight="1" thickBot="1" x14ac:dyDescent="0.3">
      <c r="A9" s="382" t="s">
        <v>8787</v>
      </c>
      <c r="B9" s="382"/>
      <c r="C9" s="382"/>
      <c r="D9" s="382" t="s">
        <v>8788</v>
      </c>
      <c r="E9" s="382"/>
      <c r="F9" s="382"/>
      <c r="G9" s="382" t="s">
        <v>8789</v>
      </c>
      <c r="H9" s="382"/>
      <c r="I9" s="61"/>
      <c r="K9" s="383" t="s">
        <v>8835</v>
      </c>
      <c r="L9" s="384"/>
      <c r="M9" s="384"/>
      <c r="N9" s="385"/>
      <c r="O9" s="63"/>
    </row>
    <row r="10" spans="1:16" s="62" customFormat="1" ht="13.5" customHeight="1" thickBot="1" x14ac:dyDescent="0.25">
      <c r="A10" s="381" t="s">
        <v>8790</v>
      </c>
      <c r="B10" s="381"/>
      <c r="C10" s="381"/>
      <c r="D10" s="381"/>
      <c r="E10" s="381"/>
      <c r="F10" s="381"/>
      <c r="G10" s="381"/>
      <c r="H10" s="381"/>
      <c r="I10" s="64"/>
      <c r="K10" s="390" t="s">
        <v>8791</v>
      </c>
      <c r="L10" s="391"/>
      <c r="M10" s="391"/>
      <c r="N10" s="392"/>
    </row>
    <row r="11" spans="1:16" s="62" customFormat="1" ht="15.75" customHeight="1" thickBot="1" x14ac:dyDescent="0.25">
      <c r="A11" s="381" t="s">
        <v>9086</v>
      </c>
      <c r="B11" s="381"/>
      <c r="C11" s="381"/>
      <c r="D11" s="422" t="s">
        <v>9087</v>
      </c>
      <c r="E11" s="422"/>
      <c r="F11" s="408"/>
      <c r="G11" s="407" t="s">
        <v>9232</v>
      </c>
      <c r="H11" s="408"/>
      <c r="I11" s="64"/>
      <c r="K11" s="413" t="s">
        <v>469</v>
      </c>
      <c r="L11" s="414"/>
      <c r="M11" s="414"/>
      <c r="N11" s="415"/>
    </row>
    <row r="12" spans="1:16" s="62" customFormat="1" ht="17.25" customHeight="1" thickBot="1" x14ac:dyDescent="0.25">
      <c r="A12" s="425" t="s">
        <v>9088</v>
      </c>
      <c r="B12" s="426"/>
      <c r="C12" s="427"/>
      <c r="D12" s="423"/>
      <c r="E12" s="423"/>
      <c r="F12" s="410"/>
      <c r="G12" s="409"/>
      <c r="H12" s="410"/>
      <c r="I12" s="64"/>
      <c r="K12" s="416"/>
      <c r="L12" s="417"/>
      <c r="M12" s="417"/>
      <c r="N12" s="418"/>
    </row>
    <row r="13" spans="1:16" s="62" customFormat="1" ht="16.5" customHeight="1" thickBot="1" x14ac:dyDescent="0.25">
      <c r="A13" s="399" t="s">
        <v>9180</v>
      </c>
      <c r="B13" s="400"/>
      <c r="C13" s="401"/>
      <c r="D13" s="425" t="s">
        <v>9183</v>
      </c>
      <c r="E13" s="426"/>
      <c r="F13" s="427"/>
      <c r="G13" s="411"/>
      <c r="H13" s="412"/>
      <c r="I13" s="64"/>
      <c r="K13" s="416"/>
      <c r="L13" s="417"/>
      <c r="M13" s="417"/>
      <c r="N13" s="418"/>
    </row>
    <row r="14" spans="1:16" s="62" customFormat="1" ht="24" customHeight="1" thickBot="1" x14ac:dyDescent="0.25">
      <c r="A14" s="381" t="s">
        <v>8461</v>
      </c>
      <c r="B14" s="381"/>
      <c r="C14" s="381"/>
      <c r="D14" s="407" t="s">
        <v>8945</v>
      </c>
      <c r="E14" s="422"/>
      <c r="F14" s="408"/>
      <c r="G14" s="407" t="s">
        <v>9232</v>
      </c>
      <c r="H14" s="408"/>
      <c r="I14" s="64"/>
      <c r="K14" s="416"/>
      <c r="L14" s="417"/>
      <c r="M14" s="417"/>
      <c r="N14" s="418"/>
    </row>
    <row r="15" spans="1:16" s="62" customFormat="1" ht="15" customHeight="1" thickBot="1" x14ac:dyDescent="0.25">
      <c r="A15" s="399" t="s">
        <v>9181</v>
      </c>
      <c r="B15" s="400"/>
      <c r="C15" s="401"/>
      <c r="D15" s="409"/>
      <c r="E15" s="423"/>
      <c r="F15" s="410"/>
      <c r="G15" s="409"/>
      <c r="H15" s="410"/>
      <c r="I15" s="64"/>
      <c r="K15" s="416"/>
      <c r="L15" s="417"/>
      <c r="M15" s="417"/>
      <c r="N15" s="418"/>
    </row>
    <row r="16" spans="1:16" s="62" customFormat="1" ht="25.5" customHeight="1" thickBot="1" x14ac:dyDescent="0.25">
      <c r="A16" s="399" t="s">
        <v>8460</v>
      </c>
      <c r="B16" s="400"/>
      <c r="C16" s="401"/>
      <c r="D16" s="424"/>
      <c r="E16" s="411"/>
      <c r="F16" s="412"/>
      <c r="G16" s="424"/>
      <c r="H16" s="412"/>
      <c r="I16" s="76"/>
      <c r="J16" s="77"/>
      <c r="K16" s="419"/>
      <c r="L16" s="420"/>
      <c r="M16" s="420"/>
      <c r="N16" s="421"/>
    </row>
    <row r="17" spans="1:15" s="62" customFormat="1" ht="13.5" customHeight="1" thickBot="1" x14ac:dyDescent="0.25">
      <c r="A17" s="381" t="s">
        <v>8879</v>
      </c>
      <c r="B17" s="381"/>
      <c r="C17" s="381"/>
      <c r="D17" s="381"/>
      <c r="E17" s="381"/>
      <c r="F17" s="381"/>
      <c r="G17" s="381"/>
      <c r="H17" s="381"/>
      <c r="I17" s="406"/>
      <c r="J17" s="406"/>
      <c r="K17" s="406"/>
      <c r="L17" s="406"/>
      <c r="M17" s="406"/>
      <c r="N17" s="406"/>
    </row>
    <row r="18" spans="1:15" s="62" customFormat="1" ht="36" customHeight="1" thickBot="1" x14ac:dyDescent="0.25">
      <c r="A18" s="407" t="s">
        <v>470</v>
      </c>
      <c r="B18" s="422"/>
      <c r="C18" s="408"/>
      <c r="D18" s="381" t="s">
        <v>8880</v>
      </c>
      <c r="E18" s="381"/>
      <c r="F18" s="381"/>
      <c r="G18" s="381" t="s">
        <v>9233</v>
      </c>
      <c r="H18" s="381"/>
      <c r="I18" s="406"/>
      <c r="J18" s="406"/>
      <c r="K18" s="406"/>
      <c r="L18" s="406"/>
      <c r="M18" s="406"/>
      <c r="N18" s="406"/>
    </row>
    <row r="19" spans="1:15" s="62" customFormat="1" ht="16.5" customHeight="1" thickBot="1" x14ac:dyDescent="0.25">
      <c r="A19" s="399" t="s">
        <v>9181</v>
      </c>
      <c r="B19" s="400"/>
      <c r="C19" s="401"/>
      <c r="D19" s="381"/>
      <c r="E19" s="381"/>
      <c r="F19" s="381"/>
      <c r="G19" s="381"/>
      <c r="H19" s="381"/>
      <c r="I19" s="406"/>
      <c r="J19" s="406"/>
      <c r="K19" s="406"/>
      <c r="L19" s="406"/>
      <c r="M19" s="406"/>
      <c r="N19" s="406"/>
    </row>
    <row r="20" spans="1:15" s="62" customFormat="1" ht="18.75" customHeight="1" thickBot="1" x14ac:dyDescent="0.25">
      <c r="A20" s="381" t="s">
        <v>8881</v>
      </c>
      <c r="B20" s="381"/>
      <c r="C20" s="381"/>
      <c r="D20" s="399" t="s">
        <v>8882</v>
      </c>
      <c r="E20" s="400"/>
      <c r="F20" s="401"/>
      <c r="G20" s="399" t="s">
        <v>9234</v>
      </c>
      <c r="H20" s="401"/>
      <c r="I20" s="406"/>
      <c r="J20" s="406"/>
      <c r="K20" s="406"/>
      <c r="L20" s="406"/>
      <c r="M20" s="406"/>
      <c r="N20" s="406"/>
    </row>
    <row r="21" spans="1:15" s="62" customFormat="1" ht="25.5" customHeight="1" thickBot="1" x14ac:dyDescent="0.25">
      <c r="A21" s="381"/>
      <c r="B21" s="381"/>
      <c r="C21" s="381"/>
      <c r="D21" s="399" t="s">
        <v>9182</v>
      </c>
      <c r="E21" s="400"/>
      <c r="F21" s="401"/>
      <c r="G21" s="399" t="s">
        <v>9235</v>
      </c>
      <c r="H21" s="401"/>
      <c r="I21" s="406"/>
      <c r="J21" s="406"/>
      <c r="K21" s="406"/>
      <c r="L21" s="406"/>
      <c r="M21" s="406"/>
      <c r="N21" s="406"/>
    </row>
    <row r="22" spans="1:15" ht="13.5" thickBot="1" x14ac:dyDescent="0.25">
      <c r="A22" s="8"/>
      <c r="B22" s="8"/>
      <c r="C22" s="8"/>
      <c r="D22" s="8"/>
      <c r="E22" s="8"/>
      <c r="F22" s="8"/>
      <c r="G22" s="8"/>
      <c r="H22" s="8"/>
      <c r="I22" s="406"/>
      <c r="J22" s="406"/>
      <c r="K22" s="406"/>
      <c r="L22" s="406"/>
      <c r="M22" s="406"/>
      <c r="N22" s="406"/>
      <c r="O22" s="10"/>
    </row>
    <row r="23" spans="1:15" ht="32.450000000000003" customHeight="1" thickBot="1" x14ac:dyDescent="0.25">
      <c r="A23" s="405" t="s">
        <v>8913</v>
      </c>
      <c r="B23" s="367"/>
      <c r="C23" s="368"/>
      <c r="D23" s="402" t="s">
        <v>8077</v>
      </c>
      <c r="E23" s="403"/>
      <c r="F23" s="403"/>
      <c r="G23" s="403"/>
      <c r="H23" s="403"/>
      <c r="I23" s="403"/>
      <c r="J23" s="403"/>
      <c r="K23" s="404"/>
      <c r="M23" s="10"/>
    </row>
    <row r="24" spans="1:15" ht="16.5" thickBot="1" x14ac:dyDescent="0.3">
      <c r="A24" s="357" t="s">
        <v>9263</v>
      </c>
      <c r="B24" s="367"/>
      <c r="C24" s="368"/>
      <c r="D24" s="364"/>
      <c r="E24" s="365"/>
      <c r="F24" s="365"/>
      <c r="G24" s="365"/>
      <c r="H24" s="365"/>
      <c r="I24" s="365"/>
      <c r="J24" s="365"/>
      <c r="K24" s="366"/>
    </row>
    <row r="25" spans="1:15" ht="13.5" thickBot="1" x14ac:dyDescent="0.25">
      <c r="A25" s="18"/>
      <c r="B25" s="11"/>
      <c r="C25" s="11"/>
      <c r="D25" s="393"/>
      <c r="E25" s="393"/>
      <c r="F25" s="393"/>
      <c r="G25" s="393"/>
      <c r="H25" s="393"/>
      <c r="I25" s="393"/>
      <c r="J25" s="393"/>
      <c r="K25" s="394"/>
    </row>
    <row r="26" spans="1:15" ht="13.5" thickBot="1" x14ac:dyDescent="0.25">
      <c r="A26" s="396" t="s">
        <v>8883</v>
      </c>
      <c r="B26" s="397"/>
      <c r="C26" s="397"/>
      <c r="D26" s="397"/>
      <c r="E26" s="398"/>
      <c r="F26" s="396" t="s">
        <v>8884</v>
      </c>
      <c r="G26" s="397"/>
      <c r="H26" s="397"/>
      <c r="I26" s="397"/>
      <c r="J26" s="397"/>
      <c r="K26" s="398"/>
    </row>
    <row r="27" spans="1:15" ht="13.5" thickBot="1" x14ac:dyDescent="0.25">
      <c r="A27" s="361">
        <v>1</v>
      </c>
      <c r="B27" s="362"/>
      <c r="C27" s="362"/>
      <c r="D27" s="362"/>
      <c r="E27" s="363"/>
      <c r="F27" s="361">
        <v>2</v>
      </c>
      <c r="G27" s="362"/>
      <c r="H27" s="362"/>
      <c r="I27" s="362"/>
      <c r="J27" s="362"/>
      <c r="K27" s="363"/>
    </row>
    <row r="28" spans="1:15" ht="13.5" thickBot="1" x14ac:dyDescent="0.25">
      <c r="A28" s="360"/>
      <c r="B28" s="360"/>
      <c r="C28" s="360"/>
      <c r="D28" s="360"/>
      <c r="E28" s="360"/>
      <c r="F28" s="360"/>
      <c r="G28" s="360"/>
      <c r="H28" s="369"/>
      <c r="I28" s="370"/>
      <c r="J28" s="370"/>
      <c r="K28" s="371"/>
    </row>
    <row r="29" spans="1:15" ht="13.5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5" ht="16.5" thickBot="1" x14ac:dyDescent="0.3">
      <c r="A30" s="357" t="s">
        <v>9192</v>
      </c>
      <c r="B30" s="367"/>
      <c r="C30" s="368"/>
      <c r="D30" s="364"/>
      <c r="E30" s="365"/>
      <c r="F30" s="365"/>
      <c r="G30" s="365"/>
      <c r="H30" s="365"/>
      <c r="I30" s="365"/>
      <c r="J30" s="365"/>
      <c r="K30" s="366"/>
    </row>
    <row r="31" spans="1:15" ht="13.5" thickBot="1" x14ac:dyDescent="0.25">
      <c r="A31" s="74"/>
      <c r="B31" s="75"/>
      <c r="C31" s="75"/>
      <c r="D31" s="13"/>
      <c r="E31" s="13"/>
      <c r="F31" s="13"/>
      <c r="G31" s="13"/>
      <c r="H31" s="13"/>
      <c r="I31" s="13"/>
      <c r="J31" s="13"/>
      <c r="K31" s="14"/>
      <c r="L31" s="7" t="s">
        <v>8829</v>
      </c>
      <c r="M31" s="9"/>
      <c r="N31" s="21">
        <f ca="1">TODAY()</f>
        <v>42262</v>
      </c>
    </row>
    <row r="32" spans="1:15" ht="19.5" thickBot="1" x14ac:dyDescent="0.35">
      <c r="A32" s="357" t="s">
        <v>9263</v>
      </c>
      <c r="B32" s="358"/>
      <c r="C32" s="359"/>
      <c r="D32" s="364"/>
      <c r="E32" s="365"/>
      <c r="F32" s="365"/>
      <c r="G32" s="365"/>
      <c r="H32" s="365"/>
      <c r="I32" s="365"/>
      <c r="J32" s="365"/>
      <c r="K32" s="366"/>
      <c r="L32" s="7" t="s">
        <v>8830</v>
      </c>
      <c r="N32" s="19" t="str">
        <f>IF(D23=0," ",VLOOKUP(D23,Коды_судов,2,0)) &amp; IF(D23=0," "," р")</f>
        <v>168 р</v>
      </c>
    </row>
  </sheetData>
  <sheetProtection autoFilter="0"/>
  <mergeCells count="53">
    <mergeCell ref="D18:F19"/>
    <mergeCell ref="G14:H16"/>
    <mergeCell ref="D13:F13"/>
    <mergeCell ref="A12:C12"/>
    <mergeCell ref="A18:C18"/>
    <mergeCell ref="D11:F12"/>
    <mergeCell ref="G10:H10"/>
    <mergeCell ref="G11:H13"/>
    <mergeCell ref="A11:C11"/>
    <mergeCell ref="K11:N16"/>
    <mergeCell ref="A15:C15"/>
    <mergeCell ref="D14:F16"/>
    <mergeCell ref="A16:C16"/>
    <mergeCell ref="A23:C23"/>
    <mergeCell ref="D21:F21"/>
    <mergeCell ref="G21:H21"/>
    <mergeCell ref="D20:F20"/>
    <mergeCell ref="G20:H20"/>
    <mergeCell ref="I17:N22"/>
    <mergeCell ref="A19:C19"/>
    <mergeCell ref="A17:F17"/>
    <mergeCell ref="G17:H17"/>
    <mergeCell ref="G18:H19"/>
    <mergeCell ref="D25:K25"/>
    <mergeCell ref="M7:N7"/>
    <mergeCell ref="A26:E26"/>
    <mergeCell ref="D24:K24"/>
    <mergeCell ref="F26:K26"/>
    <mergeCell ref="A24:C24"/>
    <mergeCell ref="A14:C14"/>
    <mergeCell ref="A13:C13"/>
    <mergeCell ref="D23:K23"/>
    <mergeCell ref="A20:C21"/>
    <mergeCell ref="D2:L2"/>
    <mergeCell ref="D4:L5"/>
    <mergeCell ref="A10:F10"/>
    <mergeCell ref="A9:C9"/>
    <mergeCell ref="D9:F9"/>
    <mergeCell ref="K9:N9"/>
    <mergeCell ref="G9:H9"/>
    <mergeCell ref="M6:N6"/>
    <mergeCell ref="F7:K7"/>
    <mergeCell ref="K10:N10"/>
    <mergeCell ref="A32:C32"/>
    <mergeCell ref="A28:C28"/>
    <mergeCell ref="A27:E27"/>
    <mergeCell ref="D28:E28"/>
    <mergeCell ref="D30:K30"/>
    <mergeCell ref="D32:K32"/>
    <mergeCell ref="F27:K27"/>
    <mergeCell ref="F28:G28"/>
    <mergeCell ref="A30:C30"/>
    <mergeCell ref="H28:K28"/>
  </mergeCells>
  <phoneticPr fontId="7" type="noConversion"/>
  <dataValidations xWindow="809" yWindow="738" count="3">
    <dataValidation type="whole" showInputMessage="1" showErrorMessage="1" errorTitle="Ошибка ввода" error="Введите четырехзначное число - год отчетности" promptTitle="Введите" prompt="отчетный год!" sqref="I6">
      <formula1>1990</formula1>
      <formula2>2050</formula2>
    </dataValidation>
    <dataValidation type="list" allowBlank="1" showInputMessage="1" showErrorMessage="1" errorTitle="Ошибка" error="Выберите отчетный период из списка, нажав на стрелочку!" promptTitle="Выберите" prompt="отчетный период!" sqref="G6">
      <formula1>Наим_отчет_периода</formula1>
    </dataValidation>
    <dataValidation type="list" allowBlank="1" showInputMessage="1" showErrorMessage="1" errorTitle="Ошибка" error="Выберите наименование УСД из списка, нажав на стрелочку!" promptTitle="Выберите" prompt="наименование УСД!" sqref="D23:K23">
      <formula1>Наим_УСД</formula1>
    </dataValidation>
  </dataValidations>
  <pageMargins left="0.98425196850393704" right="0.78740157480314965" top="0.78740157480314965" bottom="0.78740157480314965" header="0.78740157480314965" footer="0.78740157480314965"/>
  <pageSetup paperSize="9" scale="9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btnSave_OnClick">
                <anchor moveWithCells="1" sizeWithCells="1">
                  <from>
                    <xdr:col>12</xdr:col>
                    <xdr:colOff>47625</xdr:colOff>
                    <xdr:row>1</xdr:row>
                    <xdr:rowOff>19050</xdr:rowOff>
                  </from>
                  <to>
                    <xdr:col>14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6"/>
  </sheetPr>
  <dimension ref="A1:ER1192"/>
  <sheetViews>
    <sheetView showGridLines="0" tabSelected="1" view="pageBreakPreview" zoomScale="50" zoomScaleNormal="40" zoomScaleSheetLayoutView="50" workbookViewId="0">
      <pane xSplit="2" ySplit="9" topLeftCell="C191" activePane="bottomRight" state="frozen"/>
      <selection pane="topRight" activeCell="D1" sqref="D1"/>
      <selection pane="bottomLeft" activeCell="A10" sqref="A10"/>
      <selection pane="bottomRight" activeCell="B273" sqref="B273"/>
    </sheetView>
  </sheetViews>
  <sheetFormatPr defaultRowHeight="23.25" x14ac:dyDescent="0.3"/>
  <cols>
    <col min="1" max="1" width="59.42578125" style="198" customWidth="1"/>
    <col min="2" max="2" width="17.7109375" style="295" customWidth="1"/>
    <col min="3" max="3" width="8.7109375" style="286" customWidth="1"/>
    <col min="4" max="4" width="12" style="48" customWidth="1"/>
    <col min="5" max="5" width="12.140625" style="48" customWidth="1"/>
    <col min="6" max="6" width="9.5703125" style="48" customWidth="1"/>
    <col min="7" max="7" width="14.28515625" style="48" customWidth="1"/>
    <col min="8" max="8" width="13.42578125" style="48" customWidth="1"/>
    <col min="9" max="9" width="9.85546875" style="48" customWidth="1"/>
    <col min="10" max="10" width="10.42578125" style="48" customWidth="1"/>
    <col min="11" max="11" width="11.85546875" style="48" customWidth="1"/>
    <col min="12" max="12" width="19.28515625" style="48" customWidth="1"/>
    <col min="13" max="13" width="10.140625" style="48" customWidth="1"/>
    <col min="14" max="14" width="10.28515625" style="48" customWidth="1"/>
    <col min="15" max="15" width="13.140625" style="48" customWidth="1"/>
    <col min="16" max="16" width="12.140625" style="48" customWidth="1"/>
    <col min="17" max="17" width="11" style="48" customWidth="1"/>
    <col min="18" max="19" width="12.85546875" style="48" bestFit="1" customWidth="1"/>
    <col min="20" max="20" width="9.85546875" style="48" customWidth="1"/>
    <col min="21" max="21" width="7.28515625" style="48" customWidth="1"/>
    <col min="22" max="23" width="8.5703125" style="48" customWidth="1"/>
    <col min="24" max="24" width="7" style="48" customWidth="1"/>
    <col min="25" max="25" width="8.140625" style="49" customWidth="1"/>
    <col min="26" max="26" width="11" style="49" customWidth="1"/>
    <col min="27" max="27" width="10.5703125" style="49" customWidth="1"/>
    <col min="28" max="28" width="12.42578125" style="49" customWidth="1"/>
    <col min="29" max="29" width="11.5703125" style="49" customWidth="1"/>
    <col min="30" max="30" width="20.85546875" style="49" customWidth="1"/>
    <col min="31" max="31" width="20.7109375" style="49" customWidth="1"/>
    <col min="32" max="32" width="19.28515625" style="49" customWidth="1"/>
    <col min="33" max="33" width="15.7109375" style="49" customWidth="1"/>
    <col min="34" max="34" width="9.5703125" style="49" customWidth="1"/>
    <col min="35" max="38" width="9.140625" style="49"/>
    <col min="39" max="39" width="10.140625" style="49" bestFit="1" customWidth="1"/>
    <col min="40" max="143" width="9.140625" style="49"/>
    <col min="144" max="16384" width="9.140625" style="48"/>
  </cols>
  <sheetData>
    <row r="1" spans="1:143" s="66" customFormat="1" ht="10.15" customHeight="1" x14ac:dyDescent="0.3">
      <c r="A1" s="189"/>
      <c r="B1" s="287"/>
      <c r="C1" s="280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4"/>
      <c r="AB1" s="174"/>
      <c r="AC1" s="174"/>
      <c r="AD1" s="174"/>
      <c r="AE1" s="174"/>
      <c r="AF1" s="174"/>
      <c r="AG1" s="174"/>
    </row>
    <row r="2" spans="1:143" s="66" customFormat="1" ht="30.6" customHeight="1" x14ac:dyDescent="0.3">
      <c r="A2" s="190" t="s">
        <v>9266</v>
      </c>
      <c r="B2" s="288"/>
      <c r="C2" s="281"/>
      <c r="D2" s="52"/>
      <c r="E2" s="52"/>
      <c r="F2" s="52"/>
      <c r="G2" s="52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8" t="str">
        <f>IF('Титул ф.1-АП'!D23=0," ",'Титул ф.1-АП'!D23)</f>
        <v>УСД в Забайкальском крае</v>
      </c>
      <c r="V2" s="200"/>
      <c r="W2" s="200"/>
      <c r="X2" s="202"/>
      <c r="Y2" s="202"/>
      <c r="Z2" s="202"/>
      <c r="AA2" s="203"/>
      <c r="AB2" s="203"/>
      <c r="AC2" s="203"/>
      <c r="AD2" s="203"/>
      <c r="AE2" s="203"/>
      <c r="AF2" s="203"/>
      <c r="AG2" s="203"/>
      <c r="AH2" s="202"/>
      <c r="AI2" s="202"/>
      <c r="AJ2" s="204"/>
    </row>
    <row r="3" spans="1:143" s="66" customFormat="1" ht="34.15" customHeight="1" x14ac:dyDescent="0.2">
      <c r="A3" s="431" t="s">
        <v>8998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206" t="s">
        <v>9267</v>
      </c>
      <c r="Y3" s="205"/>
      <c r="Z3" s="169"/>
      <c r="AA3" s="428" t="s">
        <v>8140</v>
      </c>
      <c r="AB3" s="429"/>
      <c r="AC3" s="429"/>
      <c r="AD3" s="429"/>
      <c r="AE3" s="429"/>
      <c r="AF3" s="429"/>
      <c r="AG3" s="429"/>
      <c r="AH3" s="429"/>
      <c r="AI3" s="429"/>
      <c r="AJ3" s="430"/>
    </row>
    <row r="4" spans="1:143" s="66" customFormat="1" ht="48.6" customHeight="1" x14ac:dyDescent="0.2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207" t="s">
        <v>9268</v>
      </c>
      <c r="Y4" s="168"/>
      <c r="Z4" s="169"/>
      <c r="AA4" s="432" t="s">
        <v>8141</v>
      </c>
      <c r="AB4" s="433"/>
      <c r="AC4" s="433"/>
      <c r="AD4" s="433"/>
      <c r="AE4" s="433"/>
      <c r="AF4" s="433"/>
      <c r="AG4" s="433"/>
      <c r="AH4" s="433"/>
      <c r="AI4" s="433"/>
      <c r="AJ4" s="434"/>
      <c r="AL4"/>
    </row>
    <row r="5" spans="1:143" ht="23.45" customHeight="1" x14ac:dyDescent="0.3">
      <c r="A5" s="191" t="s">
        <v>7901</v>
      </c>
      <c r="B5" s="289"/>
      <c r="C5" s="28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EM5" s="48"/>
    </row>
    <row r="6" spans="1:143" s="2" customFormat="1" ht="43.9" customHeight="1" x14ac:dyDescent="0.2">
      <c r="A6" s="444" t="s">
        <v>9035</v>
      </c>
      <c r="B6" s="444" t="s">
        <v>9036</v>
      </c>
      <c r="C6" s="445" t="s">
        <v>9012</v>
      </c>
      <c r="D6" s="439" t="s">
        <v>9043</v>
      </c>
      <c r="E6" s="439" t="s">
        <v>8828</v>
      </c>
      <c r="F6" s="439" t="s">
        <v>8871</v>
      </c>
      <c r="G6" s="439" t="s">
        <v>7973</v>
      </c>
      <c r="H6" s="439" t="s">
        <v>8872</v>
      </c>
      <c r="I6" s="439" t="s">
        <v>7962</v>
      </c>
      <c r="J6" s="439" t="s">
        <v>8873</v>
      </c>
      <c r="K6" s="438" t="s">
        <v>8960</v>
      </c>
      <c r="L6" s="438"/>
      <c r="M6" s="439" t="s">
        <v>9034</v>
      </c>
      <c r="N6" s="438" t="s">
        <v>8874</v>
      </c>
      <c r="O6" s="438"/>
      <c r="P6" s="438"/>
      <c r="Q6" s="438"/>
      <c r="R6" s="441" t="s">
        <v>8875</v>
      </c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3"/>
      <c r="AD6" s="438" t="s">
        <v>7963</v>
      </c>
      <c r="AE6" s="438"/>
      <c r="AF6" s="438"/>
      <c r="AG6" s="438"/>
      <c r="AH6" s="435" t="s">
        <v>9013</v>
      </c>
      <c r="AI6" s="438" t="s">
        <v>8874</v>
      </c>
      <c r="AJ6" s="438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143" s="2" customFormat="1" ht="28.15" customHeight="1" x14ac:dyDescent="0.2">
      <c r="A7" s="444"/>
      <c r="B7" s="444"/>
      <c r="C7" s="446"/>
      <c r="D7" s="439"/>
      <c r="E7" s="439"/>
      <c r="F7" s="439"/>
      <c r="G7" s="439"/>
      <c r="H7" s="439"/>
      <c r="I7" s="439"/>
      <c r="J7" s="439"/>
      <c r="K7" s="439" t="s">
        <v>8852</v>
      </c>
      <c r="L7" s="439" t="s">
        <v>8749</v>
      </c>
      <c r="M7" s="439"/>
      <c r="N7" s="439" t="s">
        <v>8853</v>
      </c>
      <c r="O7" s="439" t="s">
        <v>8854</v>
      </c>
      <c r="P7" s="439" t="s">
        <v>7970</v>
      </c>
      <c r="Q7" s="439" t="s">
        <v>9213</v>
      </c>
      <c r="R7" s="438" t="s">
        <v>8961</v>
      </c>
      <c r="S7" s="438"/>
      <c r="T7" s="438"/>
      <c r="U7" s="438"/>
      <c r="V7" s="438"/>
      <c r="W7" s="438"/>
      <c r="X7" s="438"/>
      <c r="Y7" s="438"/>
      <c r="Z7" s="438"/>
      <c r="AA7" s="441" t="s">
        <v>9214</v>
      </c>
      <c r="AB7" s="442"/>
      <c r="AC7" s="443"/>
      <c r="AD7" s="439" t="s">
        <v>7964</v>
      </c>
      <c r="AE7" s="439" t="s">
        <v>7965</v>
      </c>
      <c r="AF7" s="439" t="s">
        <v>8750</v>
      </c>
      <c r="AG7" s="439" t="s">
        <v>8719</v>
      </c>
      <c r="AH7" s="436"/>
      <c r="AI7" s="435" t="s">
        <v>9281</v>
      </c>
      <c r="AJ7" s="435" t="s">
        <v>9282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143" s="2" customFormat="1" ht="263.25" customHeight="1" x14ac:dyDescent="0.2">
      <c r="A8" s="444"/>
      <c r="B8" s="444"/>
      <c r="C8" s="447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167" t="s">
        <v>7961</v>
      </c>
      <c r="S8" s="167" t="s">
        <v>8962</v>
      </c>
      <c r="T8" s="167" t="s">
        <v>8855</v>
      </c>
      <c r="U8" s="167" t="s">
        <v>8736</v>
      </c>
      <c r="V8" s="167" t="s">
        <v>8856</v>
      </c>
      <c r="W8" s="167" t="s">
        <v>8857</v>
      </c>
      <c r="X8" s="167" t="s">
        <v>8411</v>
      </c>
      <c r="Y8" s="167" t="s">
        <v>7927</v>
      </c>
      <c r="Z8" s="167" t="s">
        <v>7928</v>
      </c>
      <c r="AA8" s="167" t="s">
        <v>9215</v>
      </c>
      <c r="AB8" s="167" t="s">
        <v>8858</v>
      </c>
      <c r="AC8" s="167" t="s">
        <v>8737</v>
      </c>
      <c r="AD8" s="439"/>
      <c r="AE8" s="439"/>
      <c r="AF8" s="439"/>
      <c r="AG8" s="439"/>
      <c r="AH8" s="437"/>
      <c r="AI8" s="437"/>
      <c r="AJ8" s="437"/>
    </row>
    <row r="9" spans="1:143" s="223" customFormat="1" ht="26.45" customHeight="1" x14ac:dyDescent="0.2">
      <c r="A9" s="221" t="s">
        <v>8963</v>
      </c>
      <c r="B9" s="221" t="s">
        <v>8964</v>
      </c>
      <c r="C9" s="222"/>
      <c r="D9" s="222">
        <v>1</v>
      </c>
      <c r="E9" s="222">
        <v>2</v>
      </c>
      <c r="F9" s="222">
        <v>3</v>
      </c>
      <c r="G9" s="222">
        <v>4</v>
      </c>
      <c r="H9" s="222">
        <v>5</v>
      </c>
      <c r="I9" s="222">
        <v>6</v>
      </c>
      <c r="J9" s="222">
        <v>7</v>
      </c>
      <c r="K9" s="222">
        <v>8</v>
      </c>
      <c r="L9" s="222">
        <v>9</v>
      </c>
      <c r="M9" s="222">
        <v>10</v>
      </c>
      <c r="N9" s="222">
        <v>11</v>
      </c>
      <c r="O9" s="222">
        <v>12</v>
      </c>
      <c r="P9" s="222">
        <v>13</v>
      </c>
      <c r="Q9" s="222">
        <v>14</v>
      </c>
      <c r="R9" s="222">
        <v>15</v>
      </c>
      <c r="S9" s="222">
        <v>16</v>
      </c>
      <c r="T9" s="222">
        <v>17</v>
      </c>
      <c r="U9" s="222">
        <v>18</v>
      </c>
      <c r="V9" s="222">
        <v>19</v>
      </c>
      <c r="W9" s="222">
        <v>20</v>
      </c>
      <c r="X9" s="222">
        <v>21</v>
      </c>
      <c r="Y9" s="222">
        <v>22</v>
      </c>
      <c r="Z9" s="222">
        <v>23</v>
      </c>
      <c r="AA9" s="222">
        <v>24</v>
      </c>
      <c r="AB9" s="222">
        <v>25</v>
      </c>
      <c r="AC9" s="222">
        <v>26</v>
      </c>
      <c r="AD9" s="222">
        <v>27</v>
      </c>
      <c r="AE9" s="222">
        <v>28</v>
      </c>
      <c r="AF9" s="222">
        <v>29</v>
      </c>
      <c r="AG9" s="222">
        <v>30</v>
      </c>
      <c r="AH9" s="222">
        <v>31</v>
      </c>
      <c r="AI9" s="222">
        <v>32</v>
      </c>
      <c r="AJ9" s="222">
        <v>33</v>
      </c>
    </row>
    <row r="10" spans="1:143" s="55" customFormat="1" ht="45.6" customHeight="1" x14ac:dyDescent="0.25">
      <c r="A10" s="220" t="s">
        <v>8031</v>
      </c>
      <c r="B10" s="290"/>
      <c r="C10" s="283">
        <v>1</v>
      </c>
      <c r="D10" s="353">
        <f t="shared" ref="D10:AJ10" si="0">SUM(D11,D252,D253)</f>
        <v>1548</v>
      </c>
      <c r="E10" s="353">
        <f t="shared" si="0"/>
        <v>30895</v>
      </c>
      <c r="F10" s="354">
        <f t="shared" si="0"/>
        <v>29998</v>
      </c>
      <c r="G10" s="354">
        <f t="shared" si="0"/>
        <v>153</v>
      </c>
      <c r="H10" s="354">
        <f t="shared" si="0"/>
        <v>110</v>
      </c>
      <c r="I10" s="354">
        <f t="shared" si="0"/>
        <v>875</v>
      </c>
      <c r="J10" s="354">
        <f t="shared" si="0"/>
        <v>845</v>
      </c>
      <c r="K10" s="354">
        <f t="shared" si="0"/>
        <v>3</v>
      </c>
      <c r="L10" s="354">
        <f t="shared" si="0"/>
        <v>822</v>
      </c>
      <c r="M10" s="354">
        <f t="shared" si="0"/>
        <v>27453</v>
      </c>
      <c r="N10" s="354">
        <f t="shared" si="0"/>
        <v>654</v>
      </c>
      <c r="O10" s="354">
        <f t="shared" si="0"/>
        <v>3017</v>
      </c>
      <c r="P10" s="353">
        <f t="shared" si="0"/>
        <v>388</v>
      </c>
      <c r="Q10" s="353">
        <f t="shared" si="0"/>
        <v>23394</v>
      </c>
      <c r="R10" s="354">
        <f t="shared" si="0"/>
        <v>1090</v>
      </c>
      <c r="S10" s="354">
        <f t="shared" si="0"/>
        <v>19219</v>
      </c>
      <c r="T10" s="354">
        <f t="shared" si="0"/>
        <v>6371</v>
      </c>
      <c r="U10" s="354">
        <f t="shared" si="0"/>
        <v>354</v>
      </c>
      <c r="V10" s="354">
        <f t="shared" si="0"/>
        <v>1</v>
      </c>
      <c r="W10" s="354">
        <f t="shared" si="0"/>
        <v>0</v>
      </c>
      <c r="X10" s="354">
        <f t="shared" si="0"/>
        <v>417</v>
      </c>
      <c r="Y10" s="354">
        <f t="shared" si="0"/>
        <v>0</v>
      </c>
      <c r="Z10" s="354">
        <f t="shared" si="0"/>
        <v>1</v>
      </c>
      <c r="AA10" s="353">
        <f t="shared" si="0"/>
        <v>0</v>
      </c>
      <c r="AB10" s="354">
        <f t="shared" si="0"/>
        <v>99</v>
      </c>
      <c r="AC10" s="354">
        <f t="shared" si="0"/>
        <v>3007</v>
      </c>
      <c r="AD10" s="354">
        <f t="shared" si="0"/>
        <v>153974427</v>
      </c>
      <c r="AE10" s="354">
        <f t="shared" si="0"/>
        <v>115176258</v>
      </c>
      <c r="AF10" s="353">
        <f t="shared" si="0"/>
        <v>27468875</v>
      </c>
      <c r="AG10" s="354">
        <f t="shared" si="0"/>
        <v>8829923</v>
      </c>
      <c r="AH10" s="353">
        <f t="shared" si="0"/>
        <v>2445</v>
      </c>
      <c r="AI10" s="353">
        <f t="shared" si="0"/>
        <v>0</v>
      </c>
      <c r="AJ10" s="353">
        <f t="shared" si="0"/>
        <v>16</v>
      </c>
      <c r="AK10" s="355"/>
      <c r="AL10" s="355"/>
      <c r="AM10" s="355"/>
    </row>
    <row r="11" spans="1:143" ht="64.150000000000006" customHeight="1" x14ac:dyDescent="0.5">
      <c r="A11" s="192" t="s">
        <v>8032</v>
      </c>
      <c r="B11" s="291"/>
      <c r="C11" s="283">
        <v>2</v>
      </c>
      <c r="D11" s="353">
        <f t="shared" ref="D11:AJ11" si="1">SUM(D12:D248,D250+D251)</f>
        <v>1548</v>
      </c>
      <c r="E11" s="353">
        <f t="shared" si="1"/>
        <v>30881</v>
      </c>
      <c r="F11" s="354">
        <f t="shared" si="1"/>
        <v>29984</v>
      </c>
      <c r="G11" s="354">
        <f t="shared" si="1"/>
        <v>153</v>
      </c>
      <c r="H11" s="354">
        <f t="shared" si="1"/>
        <v>110</v>
      </c>
      <c r="I11" s="354">
        <f t="shared" si="1"/>
        <v>875</v>
      </c>
      <c r="J11" s="354">
        <f t="shared" si="1"/>
        <v>839</v>
      </c>
      <c r="K11" s="354">
        <f t="shared" si="1"/>
        <v>3</v>
      </c>
      <c r="L11" s="354">
        <f t="shared" si="1"/>
        <v>822</v>
      </c>
      <c r="M11" s="354">
        <f t="shared" si="1"/>
        <v>27445</v>
      </c>
      <c r="N11" s="354">
        <f t="shared" si="1"/>
        <v>652</v>
      </c>
      <c r="O11" s="354">
        <f t="shared" si="1"/>
        <v>3015</v>
      </c>
      <c r="P11" s="354">
        <f t="shared" si="1"/>
        <v>388</v>
      </c>
      <c r="Q11" s="354">
        <f t="shared" si="1"/>
        <v>23390</v>
      </c>
      <c r="R11" s="354">
        <f t="shared" si="1"/>
        <v>1089</v>
      </c>
      <c r="S11" s="354">
        <f t="shared" si="1"/>
        <v>19212</v>
      </c>
      <c r="T11" s="354">
        <f t="shared" si="1"/>
        <v>6371</v>
      </c>
      <c r="U11" s="354">
        <f t="shared" si="1"/>
        <v>354</v>
      </c>
      <c r="V11" s="354">
        <f t="shared" si="1"/>
        <v>1</v>
      </c>
      <c r="W11" s="354">
        <f t="shared" si="1"/>
        <v>0</v>
      </c>
      <c r="X11" s="354">
        <f t="shared" si="1"/>
        <v>417</v>
      </c>
      <c r="Y11" s="354">
        <f t="shared" si="1"/>
        <v>0</v>
      </c>
      <c r="Z11" s="354">
        <f t="shared" si="1"/>
        <v>1</v>
      </c>
      <c r="AA11" s="354">
        <f t="shared" si="1"/>
        <v>0</v>
      </c>
      <c r="AB11" s="354">
        <f t="shared" si="1"/>
        <v>99</v>
      </c>
      <c r="AC11" s="354">
        <f t="shared" si="1"/>
        <v>3007</v>
      </c>
      <c r="AD11" s="354">
        <f t="shared" si="1"/>
        <v>153960927</v>
      </c>
      <c r="AE11" s="354">
        <f t="shared" si="1"/>
        <v>115175358</v>
      </c>
      <c r="AF11" s="354">
        <f t="shared" si="1"/>
        <v>27468275</v>
      </c>
      <c r="AG11" s="353">
        <f t="shared" si="1"/>
        <v>8829923</v>
      </c>
      <c r="AH11" s="353">
        <f t="shared" si="1"/>
        <v>2445</v>
      </c>
      <c r="AI11" s="353">
        <f t="shared" si="1"/>
        <v>0</v>
      </c>
      <c r="AJ11" s="353">
        <f t="shared" si="1"/>
        <v>16</v>
      </c>
      <c r="AM11" s="356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</row>
    <row r="12" spans="1:143" ht="69" customHeight="1" x14ac:dyDescent="0.5">
      <c r="A12" s="192" t="s">
        <v>9065</v>
      </c>
      <c r="B12" s="82" t="s">
        <v>8965</v>
      </c>
      <c r="C12" s="283">
        <v>3</v>
      </c>
      <c r="D12" s="209">
        <v>0</v>
      </c>
      <c r="E12" s="209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0</v>
      </c>
      <c r="L12" s="210">
        <v>0</v>
      </c>
      <c r="M12" s="211"/>
      <c r="N12" s="212"/>
      <c r="O12" s="210">
        <v>0</v>
      </c>
      <c r="P12" s="212">
        <v>0</v>
      </c>
      <c r="Q12" s="210">
        <v>0</v>
      </c>
      <c r="R12" s="211"/>
      <c r="S12" s="210">
        <v>0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0">
        <v>0</v>
      </c>
      <c r="AE12" s="210">
        <v>0</v>
      </c>
      <c r="AF12" s="210">
        <v>0</v>
      </c>
      <c r="AG12" s="209">
        <v>0</v>
      </c>
      <c r="AH12" s="209">
        <v>0</v>
      </c>
      <c r="AI12" s="211"/>
      <c r="AJ12" s="214">
        <v>0</v>
      </c>
      <c r="AM12" s="356"/>
      <c r="EJ12" s="48"/>
      <c r="EK12" s="48"/>
      <c r="EL12" s="48"/>
      <c r="EM12" s="48"/>
    </row>
    <row r="13" spans="1:143" ht="63" customHeight="1" x14ac:dyDescent="0.5">
      <c r="A13" s="192" t="s">
        <v>8890</v>
      </c>
      <c r="B13" s="82" t="s">
        <v>8859</v>
      </c>
      <c r="C13" s="283">
        <v>4</v>
      </c>
      <c r="D13" s="209">
        <v>0</v>
      </c>
      <c r="E13" s="209">
        <v>0</v>
      </c>
      <c r="F13" s="209">
        <v>0</v>
      </c>
      <c r="G13" s="209">
        <v>0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211"/>
      <c r="N13" s="210">
        <v>0</v>
      </c>
      <c r="O13" s="210">
        <v>0</v>
      </c>
      <c r="P13" s="210">
        <v>0</v>
      </c>
      <c r="Q13" s="210">
        <v>0</v>
      </c>
      <c r="R13" s="211"/>
      <c r="S13" s="210"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0">
        <v>0</v>
      </c>
      <c r="AE13" s="210">
        <v>0</v>
      </c>
      <c r="AF13" s="210">
        <v>0</v>
      </c>
      <c r="AG13" s="209">
        <v>0</v>
      </c>
      <c r="AH13" s="209">
        <v>0</v>
      </c>
      <c r="AI13" s="211"/>
      <c r="AJ13" s="214">
        <v>0</v>
      </c>
      <c r="AM13" s="356"/>
      <c r="EJ13" s="48"/>
      <c r="EK13" s="48"/>
      <c r="EL13" s="48"/>
      <c r="EM13" s="48"/>
    </row>
    <row r="14" spans="1:143" ht="84.6" customHeight="1" x14ac:dyDescent="0.5">
      <c r="A14" s="192" t="s">
        <v>8891</v>
      </c>
      <c r="B14" s="82" t="s">
        <v>8860</v>
      </c>
      <c r="C14" s="283">
        <v>5</v>
      </c>
      <c r="D14" s="209">
        <v>0</v>
      </c>
      <c r="E14" s="209">
        <v>0</v>
      </c>
      <c r="F14" s="209">
        <v>0</v>
      </c>
      <c r="G14" s="209">
        <v>0</v>
      </c>
      <c r="H14" s="210">
        <v>0</v>
      </c>
      <c r="I14" s="210">
        <v>0</v>
      </c>
      <c r="J14" s="210">
        <v>0</v>
      </c>
      <c r="K14" s="210">
        <v>0</v>
      </c>
      <c r="L14" s="210">
        <v>0</v>
      </c>
      <c r="M14" s="211"/>
      <c r="N14" s="210">
        <v>0</v>
      </c>
      <c r="O14" s="210">
        <v>0</v>
      </c>
      <c r="P14" s="210">
        <v>0</v>
      </c>
      <c r="Q14" s="210">
        <v>0</v>
      </c>
      <c r="R14" s="211"/>
      <c r="S14" s="210">
        <v>0</v>
      </c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0">
        <v>0</v>
      </c>
      <c r="AE14" s="210">
        <v>0</v>
      </c>
      <c r="AF14" s="210">
        <v>0</v>
      </c>
      <c r="AG14" s="209">
        <v>0</v>
      </c>
      <c r="AH14" s="209">
        <v>0</v>
      </c>
      <c r="AI14" s="211"/>
      <c r="AJ14" s="214">
        <v>0</v>
      </c>
      <c r="AM14" s="356"/>
      <c r="EJ14" s="48"/>
      <c r="EK14" s="48"/>
      <c r="EL14" s="48"/>
      <c r="EM14" s="48"/>
    </row>
    <row r="15" spans="1:143" ht="85.15" customHeight="1" x14ac:dyDescent="0.5">
      <c r="A15" s="192" t="s">
        <v>9066</v>
      </c>
      <c r="B15" s="82" t="s">
        <v>8861</v>
      </c>
      <c r="C15" s="283">
        <v>6</v>
      </c>
      <c r="D15" s="209">
        <v>0</v>
      </c>
      <c r="E15" s="209">
        <v>0</v>
      </c>
      <c r="F15" s="209">
        <v>0</v>
      </c>
      <c r="G15" s="209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  <c r="M15" s="211"/>
      <c r="N15" s="210">
        <v>0</v>
      </c>
      <c r="O15" s="210">
        <v>0</v>
      </c>
      <c r="P15" s="210">
        <v>0</v>
      </c>
      <c r="Q15" s="210">
        <v>0</v>
      </c>
      <c r="R15" s="211"/>
      <c r="S15" s="210">
        <v>0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0">
        <v>0</v>
      </c>
      <c r="AE15" s="210">
        <v>0</v>
      </c>
      <c r="AF15" s="210">
        <v>0</v>
      </c>
      <c r="AG15" s="209">
        <v>0</v>
      </c>
      <c r="AH15" s="209">
        <v>0</v>
      </c>
      <c r="AI15" s="211"/>
      <c r="AJ15" s="214">
        <v>0</v>
      </c>
      <c r="AM15" s="356"/>
      <c r="EJ15" s="48"/>
      <c r="EK15" s="48"/>
      <c r="EL15" s="48"/>
      <c r="EM15" s="48"/>
    </row>
    <row r="16" spans="1:143" ht="141" customHeight="1" x14ac:dyDescent="0.5">
      <c r="A16" s="192" t="s">
        <v>9067</v>
      </c>
      <c r="B16" s="82" t="s">
        <v>8862</v>
      </c>
      <c r="C16" s="283">
        <v>7</v>
      </c>
      <c r="D16" s="209">
        <v>0</v>
      </c>
      <c r="E16" s="209">
        <v>0</v>
      </c>
      <c r="F16" s="209">
        <v>0</v>
      </c>
      <c r="G16" s="209">
        <v>0</v>
      </c>
      <c r="H16" s="210">
        <v>0</v>
      </c>
      <c r="I16" s="210">
        <v>0</v>
      </c>
      <c r="J16" s="210">
        <v>0</v>
      </c>
      <c r="K16" s="210">
        <v>0</v>
      </c>
      <c r="L16" s="210">
        <v>0</v>
      </c>
      <c r="M16" s="211"/>
      <c r="N16" s="210">
        <v>0</v>
      </c>
      <c r="O16" s="210">
        <v>0</v>
      </c>
      <c r="P16" s="210">
        <v>0</v>
      </c>
      <c r="Q16" s="210">
        <v>0</v>
      </c>
      <c r="R16" s="211"/>
      <c r="S16" s="210">
        <v>0</v>
      </c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0">
        <v>0</v>
      </c>
      <c r="AE16" s="210">
        <v>0</v>
      </c>
      <c r="AF16" s="210">
        <v>0</v>
      </c>
      <c r="AG16" s="209">
        <v>0</v>
      </c>
      <c r="AH16" s="209">
        <v>0</v>
      </c>
      <c r="AI16" s="211"/>
      <c r="AJ16" s="214">
        <v>0</v>
      </c>
      <c r="AM16" s="356"/>
      <c r="EJ16" s="48"/>
      <c r="EK16" s="48"/>
      <c r="EL16" s="48"/>
      <c r="EM16" s="48"/>
    </row>
    <row r="17" spans="1:143" ht="145.15" customHeight="1" x14ac:dyDescent="0.5">
      <c r="A17" s="192" t="s">
        <v>9010</v>
      </c>
      <c r="B17" s="82" t="s">
        <v>8863</v>
      </c>
      <c r="C17" s="283">
        <v>8</v>
      </c>
      <c r="D17" s="209">
        <v>0</v>
      </c>
      <c r="E17" s="209">
        <v>0</v>
      </c>
      <c r="F17" s="209">
        <v>0</v>
      </c>
      <c r="G17" s="209">
        <v>0</v>
      </c>
      <c r="H17" s="210">
        <v>0</v>
      </c>
      <c r="I17" s="210">
        <v>0</v>
      </c>
      <c r="J17" s="210">
        <v>0</v>
      </c>
      <c r="K17" s="210">
        <v>0</v>
      </c>
      <c r="L17" s="210">
        <v>0</v>
      </c>
      <c r="M17" s="211"/>
      <c r="N17" s="210">
        <v>0</v>
      </c>
      <c r="O17" s="210">
        <v>0</v>
      </c>
      <c r="P17" s="210">
        <v>0</v>
      </c>
      <c r="Q17" s="210">
        <v>0</v>
      </c>
      <c r="R17" s="211"/>
      <c r="S17" s="210">
        <v>0</v>
      </c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0">
        <v>0</v>
      </c>
      <c r="AE17" s="210">
        <v>0</v>
      </c>
      <c r="AF17" s="210">
        <v>0</v>
      </c>
      <c r="AG17" s="209">
        <v>0</v>
      </c>
      <c r="AH17" s="209">
        <v>0</v>
      </c>
      <c r="AI17" s="211"/>
      <c r="AJ17" s="214">
        <v>0</v>
      </c>
      <c r="AM17" s="356"/>
      <c r="EJ17" s="48"/>
      <c r="EK17" s="48"/>
      <c r="EL17" s="48"/>
      <c r="EM17" s="48"/>
    </row>
    <row r="18" spans="1:143" ht="82.9" customHeight="1" x14ac:dyDescent="0.5">
      <c r="A18" s="192" t="s">
        <v>9014</v>
      </c>
      <c r="B18" s="82" t="s">
        <v>8864</v>
      </c>
      <c r="C18" s="283">
        <v>9</v>
      </c>
      <c r="D18" s="209">
        <v>0</v>
      </c>
      <c r="E18" s="209">
        <v>0</v>
      </c>
      <c r="F18" s="209">
        <v>0</v>
      </c>
      <c r="G18" s="209">
        <v>0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1"/>
      <c r="N18" s="210">
        <v>0</v>
      </c>
      <c r="O18" s="210">
        <v>0</v>
      </c>
      <c r="P18" s="210">
        <v>0</v>
      </c>
      <c r="Q18" s="210">
        <v>0</v>
      </c>
      <c r="R18" s="211"/>
      <c r="S18" s="210">
        <v>0</v>
      </c>
      <c r="T18" s="212"/>
      <c r="U18" s="212"/>
      <c r="V18" s="212"/>
      <c r="W18" s="212"/>
      <c r="X18" s="212"/>
      <c r="Y18" s="212"/>
      <c r="Z18" s="211"/>
      <c r="AA18" s="212"/>
      <c r="AB18" s="211"/>
      <c r="AC18" s="212"/>
      <c r="AD18" s="210">
        <v>0</v>
      </c>
      <c r="AE18" s="210">
        <v>0</v>
      </c>
      <c r="AF18" s="210">
        <v>0</v>
      </c>
      <c r="AG18" s="209">
        <v>0</v>
      </c>
      <c r="AH18" s="209">
        <v>0</v>
      </c>
      <c r="AI18" s="211"/>
      <c r="AJ18" s="214">
        <v>0</v>
      </c>
      <c r="AM18" s="356"/>
      <c r="EJ18" s="48"/>
      <c r="EK18" s="48"/>
      <c r="EL18" s="48"/>
      <c r="EM18" s="48"/>
    </row>
    <row r="19" spans="1:143" ht="196.15" customHeight="1" x14ac:dyDescent="0.5">
      <c r="A19" s="192" t="s">
        <v>9011</v>
      </c>
      <c r="B19" s="82" t="s">
        <v>8865</v>
      </c>
      <c r="C19" s="283">
        <v>10</v>
      </c>
      <c r="D19" s="209">
        <v>0</v>
      </c>
      <c r="E19" s="209">
        <v>0</v>
      </c>
      <c r="F19" s="209">
        <v>0</v>
      </c>
      <c r="G19" s="209">
        <v>0</v>
      </c>
      <c r="H19" s="210">
        <v>0</v>
      </c>
      <c r="I19" s="210">
        <v>0</v>
      </c>
      <c r="J19" s="210">
        <v>0</v>
      </c>
      <c r="K19" s="210">
        <v>0</v>
      </c>
      <c r="L19" s="210">
        <v>0</v>
      </c>
      <c r="M19" s="211"/>
      <c r="N19" s="210">
        <v>0</v>
      </c>
      <c r="O19" s="210">
        <v>0</v>
      </c>
      <c r="P19" s="210">
        <v>0</v>
      </c>
      <c r="Q19" s="210">
        <v>0</v>
      </c>
      <c r="R19" s="211"/>
      <c r="S19" s="210">
        <v>0</v>
      </c>
      <c r="T19" s="212"/>
      <c r="U19" s="212"/>
      <c r="V19" s="212"/>
      <c r="W19" s="212"/>
      <c r="X19" s="212"/>
      <c r="Y19" s="212"/>
      <c r="Z19" s="211"/>
      <c r="AA19" s="212"/>
      <c r="AB19" s="211"/>
      <c r="AC19" s="212"/>
      <c r="AD19" s="210">
        <v>0</v>
      </c>
      <c r="AE19" s="210">
        <v>0</v>
      </c>
      <c r="AF19" s="210">
        <v>0</v>
      </c>
      <c r="AG19" s="209">
        <v>0</v>
      </c>
      <c r="AH19" s="209">
        <v>0</v>
      </c>
      <c r="AI19" s="211"/>
      <c r="AJ19" s="214">
        <v>0</v>
      </c>
      <c r="AM19" s="356"/>
      <c r="EJ19" s="48"/>
      <c r="EK19" s="48"/>
      <c r="EL19" s="48"/>
      <c r="EM19" s="48"/>
    </row>
    <row r="20" spans="1:143" ht="124.9" customHeight="1" x14ac:dyDescent="0.5">
      <c r="A20" s="192" t="s">
        <v>8895</v>
      </c>
      <c r="B20" s="82" t="s">
        <v>8866</v>
      </c>
      <c r="C20" s="283">
        <v>11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10">
        <v>0</v>
      </c>
      <c r="J20" s="210">
        <v>0</v>
      </c>
      <c r="K20" s="210">
        <v>0</v>
      </c>
      <c r="L20" s="210">
        <v>0</v>
      </c>
      <c r="M20" s="211"/>
      <c r="N20" s="212"/>
      <c r="O20" s="210">
        <v>0</v>
      </c>
      <c r="P20" s="212"/>
      <c r="Q20" s="212"/>
      <c r="R20" s="211"/>
      <c r="S20" s="210">
        <v>0</v>
      </c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0">
        <v>0</v>
      </c>
      <c r="AE20" s="210">
        <v>0</v>
      </c>
      <c r="AF20" s="210">
        <v>0</v>
      </c>
      <c r="AG20" s="209">
        <v>0</v>
      </c>
      <c r="AH20" s="209">
        <v>0</v>
      </c>
      <c r="AI20" s="211"/>
      <c r="AJ20" s="213"/>
      <c r="AM20" s="356"/>
      <c r="EJ20" s="48"/>
      <c r="EK20" s="48"/>
      <c r="EL20" s="48"/>
      <c r="EM20" s="48"/>
    </row>
    <row r="21" spans="1:143" ht="136.15" customHeight="1" x14ac:dyDescent="0.5">
      <c r="A21" s="192" t="s">
        <v>8946</v>
      </c>
      <c r="B21" s="186" t="s">
        <v>9096</v>
      </c>
      <c r="C21" s="283">
        <v>12</v>
      </c>
      <c r="D21" s="209">
        <v>0</v>
      </c>
      <c r="E21" s="209">
        <v>1</v>
      </c>
      <c r="F21" s="209">
        <v>1</v>
      </c>
      <c r="G21" s="209">
        <v>0</v>
      </c>
      <c r="H21" s="209">
        <v>0</v>
      </c>
      <c r="I21" s="210">
        <v>0</v>
      </c>
      <c r="J21" s="210">
        <v>0</v>
      </c>
      <c r="K21" s="210">
        <v>0</v>
      </c>
      <c r="L21" s="210">
        <v>0</v>
      </c>
      <c r="M21" s="210">
        <v>1</v>
      </c>
      <c r="N21" s="210">
        <v>0</v>
      </c>
      <c r="O21" s="210">
        <v>0</v>
      </c>
      <c r="P21" s="210">
        <v>0</v>
      </c>
      <c r="Q21" s="210">
        <v>1</v>
      </c>
      <c r="R21" s="211"/>
      <c r="S21" s="210">
        <v>1</v>
      </c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0">
        <v>500</v>
      </c>
      <c r="AE21" s="210">
        <v>500</v>
      </c>
      <c r="AF21" s="210">
        <v>0</v>
      </c>
      <c r="AG21" s="209">
        <v>0</v>
      </c>
      <c r="AH21" s="209">
        <v>0</v>
      </c>
      <c r="AI21" s="211"/>
      <c r="AJ21" s="214">
        <v>0</v>
      </c>
      <c r="AM21" s="356"/>
      <c r="EJ21" s="48"/>
      <c r="EK21" s="48"/>
      <c r="EL21" s="48"/>
      <c r="EM21" s="48"/>
    </row>
    <row r="22" spans="1:143" ht="66.75" customHeight="1" x14ac:dyDescent="0.5">
      <c r="A22" s="192" t="s">
        <v>9264</v>
      </c>
      <c r="B22" s="82" t="s">
        <v>9265</v>
      </c>
      <c r="C22" s="283">
        <v>13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10">
        <v>0</v>
      </c>
      <c r="J22" s="210">
        <v>0</v>
      </c>
      <c r="K22" s="210">
        <v>0</v>
      </c>
      <c r="L22" s="210">
        <v>0</v>
      </c>
      <c r="M22" s="211"/>
      <c r="N22" s="212"/>
      <c r="O22" s="210">
        <v>0</v>
      </c>
      <c r="P22" s="210">
        <v>0</v>
      </c>
      <c r="Q22" s="210">
        <v>0</v>
      </c>
      <c r="R22" s="211"/>
      <c r="S22" s="210">
        <v>0</v>
      </c>
      <c r="T22" s="212"/>
      <c r="U22" s="212"/>
      <c r="V22" s="212"/>
      <c r="W22" s="212"/>
      <c r="X22" s="209">
        <v>0</v>
      </c>
      <c r="Y22" s="212"/>
      <c r="Z22" s="212"/>
      <c r="AA22" s="212"/>
      <c r="AB22" s="212"/>
      <c r="AC22" s="212"/>
      <c r="AD22" s="210">
        <v>0</v>
      </c>
      <c r="AE22" s="210">
        <v>0</v>
      </c>
      <c r="AF22" s="210">
        <v>0</v>
      </c>
      <c r="AG22" s="209">
        <v>0</v>
      </c>
      <c r="AH22" s="209">
        <v>0</v>
      </c>
      <c r="AI22" s="211"/>
      <c r="AJ22" s="214">
        <v>0</v>
      </c>
      <c r="AM22" s="356"/>
      <c r="EJ22" s="48"/>
      <c r="EK22" s="48"/>
      <c r="EL22" s="48"/>
      <c r="EM22" s="48"/>
    </row>
    <row r="23" spans="1:143" ht="45.75" customHeight="1" x14ac:dyDescent="0.5">
      <c r="A23" s="192" t="s">
        <v>8792</v>
      </c>
      <c r="B23" s="82" t="s">
        <v>8793</v>
      </c>
      <c r="C23" s="283">
        <v>14</v>
      </c>
      <c r="D23" s="209">
        <v>2</v>
      </c>
      <c r="E23" s="209">
        <v>4</v>
      </c>
      <c r="F23" s="209">
        <v>6</v>
      </c>
      <c r="G23" s="209">
        <v>1</v>
      </c>
      <c r="H23" s="209">
        <v>0</v>
      </c>
      <c r="I23" s="210">
        <v>1</v>
      </c>
      <c r="J23" s="210">
        <v>0</v>
      </c>
      <c r="K23" s="210">
        <v>0</v>
      </c>
      <c r="L23" s="210">
        <v>0</v>
      </c>
      <c r="M23" s="210">
        <v>5</v>
      </c>
      <c r="N23" s="210">
        <v>0</v>
      </c>
      <c r="O23" s="210">
        <v>3</v>
      </c>
      <c r="P23" s="210">
        <v>0</v>
      </c>
      <c r="Q23" s="210">
        <v>2</v>
      </c>
      <c r="R23" s="211">
        <v>0</v>
      </c>
      <c r="S23" s="210">
        <v>4</v>
      </c>
      <c r="T23" s="212">
        <v>0</v>
      </c>
      <c r="U23" s="212">
        <v>0</v>
      </c>
      <c r="V23" s="210">
        <v>1</v>
      </c>
      <c r="W23" s="320">
        <v>0</v>
      </c>
      <c r="X23" s="212">
        <v>0</v>
      </c>
      <c r="Y23" s="212">
        <v>0</v>
      </c>
      <c r="Z23" s="212">
        <v>0</v>
      </c>
      <c r="AA23" s="212">
        <v>0</v>
      </c>
      <c r="AB23" s="212">
        <v>0</v>
      </c>
      <c r="AC23" s="212">
        <v>0</v>
      </c>
      <c r="AD23" s="210">
        <v>40000</v>
      </c>
      <c r="AE23" s="210">
        <v>20000</v>
      </c>
      <c r="AF23" s="210">
        <v>10000</v>
      </c>
      <c r="AG23" s="209">
        <v>10000</v>
      </c>
      <c r="AH23" s="209">
        <v>0</v>
      </c>
      <c r="AI23" s="211">
        <v>0</v>
      </c>
      <c r="AJ23" s="214">
        <v>0</v>
      </c>
      <c r="AM23" s="356"/>
      <c r="EJ23" s="48"/>
      <c r="EK23" s="48"/>
      <c r="EL23" s="48"/>
      <c r="EM23" s="48"/>
    </row>
    <row r="24" spans="1:143" ht="69.75" customHeight="1" x14ac:dyDescent="0.5">
      <c r="A24" s="192" t="s">
        <v>9015</v>
      </c>
      <c r="B24" s="82" t="s">
        <v>8794</v>
      </c>
      <c r="C24" s="283">
        <v>15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10">
        <v>0</v>
      </c>
      <c r="J24" s="210">
        <v>0</v>
      </c>
      <c r="K24" s="210">
        <v>0</v>
      </c>
      <c r="L24" s="210">
        <v>0</v>
      </c>
      <c r="M24" s="211"/>
      <c r="N24" s="211"/>
      <c r="O24" s="210">
        <v>0</v>
      </c>
      <c r="P24" s="212"/>
      <c r="Q24" s="210">
        <v>0</v>
      </c>
      <c r="R24" s="211"/>
      <c r="S24" s="210">
        <v>0</v>
      </c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0">
        <v>0</v>
      </c>
      <c r="AE24" s="210">
        <v>0</v>
      </c>
      <c r="AF24" s="210">
        <v>0</v>
      </c>
      <c r="AG24" s="209">
        <v>0</v>
      </c>
      <c r="AH24" s="209">
        <v>0</v>
      </c>
      <c r="AI24" s="211"/>
      <c r="AJ24" s="214">
        <v>0</v>
      </c>
      <c r="AM24" s="356"/>
      <c r="EJ24" s="48"/>
      <c r="EK24" s="48"/>
      <c r="EL24" s="48"/>
      <c r="EM24" s="48"/>
    </row>
    <row r="25" spans="1:143" ht="63" customHeight="1" x14ac:dyDescent="0.5">
      <c r="A25" s="192" t="s">
        <v>9039</v>
      </c>
      <c r="B25" s="82" t="s">
        <v>9040</v>
      </c>
      <c r="C25" s="283">
        <v>16</v>
      </c>
      <c r="D25" s="209">
        <v>0</v>
      </c>
      <c r="E25" s="209">
        <v>0</v>
      </c>
      <c r="F25" s="209">
        <v>0</v>
      </c>
      <c r="G25" s="209">
        <v>0</v>
      </c>
      <c r="H25" s="209">
        <v>0</v>
      </c>
      <c r="I25" s="210">
        <v>0</v>
      </c>
      <c r="J25" s="210">
        <v>0</v>
      </c>
      <c r="K25" s="210">
        <v>0</v>
      </c>
      <c r="L25" s="210">
        <v>0</v>
      </c>
      <c r="M25" s="211"/>
      <c r="N25" s="212"/>
      <c r="O25" s="210">
        <v>0</v>
      </c>
      <c r="P25" s="210">
        <v>0</v>
      </c>
      <c r="Q25" s="210">
        <v>0</v>
      </c>
      <c r="R25" s="211"/>
      <c r="S25" s="210">
        <v>0</v>
      </c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0">
        <v>0</v>
      </c>
      <c r="AE25" s="210">
        <v>0</v>
      </c>
      <c r="AF25" s="210">
        <v>0</v>
      </c>
      <c r="AG25" s="209">
        <v>0</v>
      </c>
      <c r="AH25" s="209">
        <v>0</v>
      </c>
      <c r="AI25" s="211"/>
      <c r="AJ25" s="214">
        <v>0</v>
      </c>
      <c r="AM25" s="356"/>
      <c r="EJ25" s="48"/>
      <c r="EK25" s="48"/>
      <c r="EL25" s="48"/>
      <c r="EM25" s="48"/>
    </row>
    <row r="26" spans="1:143" ht="28.5" customHeight="1" x14ac:dyDescent="0.5">
      <c r="A26" s="192" t="s">
        <v>9016</v>
      </c>
      <c r="B26" s="82" t="s">
        <v>8795</v>
      </c>
      <c r="C26" s="283">
        <v>17</v>
      </c>
      <c r="D26" s="209">
        <v>0</v>
      </c>
      <c r="E26" s="209">
        <v>1</v>
      </c>
      <c r="F26" s="209">
        <v>1</v>
      </c>
      <c r="G26" s="209">
        <v>0</v>
      </c>
      <c r="H26" s="209">
        <v>0</v>
      </c>
      <c r="I26" s="210">
        <v>0</v>
      </c>
      <c r="J26" s="210">
        <v>0</v>
      </c>
      <c r="K26" s="210">
        <v>0</v>
      </c>
      <c r="L26" s="210">
        <v>0</v>
      </c>
      <c r="M26" s="210">
        <v>1</v>
      </c>
      <c r="N26" s="212"/>
      <c r="O26" s="210">
        <v>1</v>
      </c>
      <c r="P26" s="210">
        <v>0</v>
      </c>
      <c r="Q26" s="210">
        <v>0</v>
      </c>
      <c r="R26" s="211"/>
      <c r="S26" s="210">
        <v>1</v>
      </c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0">
        <v>1000</v>
      </c>
      <c r="AE26" s="210">
        <v>1000</v>
      </c>
      <c r="AF26" s="210">
        <v>1000</v>
      </c>
      <c r="AG26" s="209">
        <v>0</v>
      </c>
      <c r="AH26" s="209">
        <v>0</v>
      </c>
      <c r="AI26" s="211"/>
      <c r="AJ26" s="213"/>
      <c r="AM26" s="356"/>
      <c r="EJ26" s="48"/>
      <c r="EK26" s="48"/>
      <c r="EL26" s="48"/>
      <c r="EM26" s="48"/>
    </row>
    <row r="27" spans="1:143" ht="48" customHeight="1" x14ac:dyDescent="0.5">
      <c r="A27" s="192" t="s">
        <v>9041</v>
      </c>
      <c r="B27" s="82" t="s">
        <v>9042</v>
      </c>
      <c r="C27" s="283">
        <v>18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10">
        <v>0</v>
      </c>
      <c r="J27" s="210">
        <v>0</v>
      </c>
      <c r="K27" s="210">
        <v>0</v>
      </c>
      <c r="L27" s="210">
        <v>0</v>
      </c>
      <c r="M27" s="211"/>
      <c r="N27" s="212"/>
      <c r="O27" s="210">
        <v>0</v>
      </c>
      <c r="P27" s="210">
        <v>0</v>
      </c>
      <c r="Q27" s="210">
        <v>0</v>
      </c>
      <c r="R27" s="211"/>
      <c r="S27" s="210">
        <v>0</v>
      </c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0">
        <v>0</v>
      </c>
      <c r="AE27" s="210">
        <v>0</v>
      </c>
      <c r="AF27" s="210">
        <v>0</v>
      </c>
      <c r="AG27" s="209">
        <v>0</v>
      </c>
      <c r="AH27" s="209">
        <v>0</v>
      </c>
      <c r="AI27" s="211"/>
      <c r="AJ27" s="214">
        <v>0</v>
      </c>
      <c r="AM27" s="356"/>
      <c r="EJ27" s="48"/>
      <c r="EK27" s="48"/>
      <c r="EL27" s="48"/>
      <c r="EM27" s="48"/>
    </row>
    <row r="28" spans="1:143" ht="67.5" customHeight="1" x14ac:dyDescent="0.5">
      <c r="A28" s="192" t="s">
        <v>8896</v>
      </c>
      <c r="B28" s="82" t="s">
        <v>8796</v>
      </c>
      <c r="C28" s="283">
        <v>19</v>
      </c>
      <c r="D28" s="209">
        <v>0</v>
      </c>
      <c r="E28" s="209">
        <v>0</v>
      </c>
      <c r="F28" s="209">
        <v>0</v>
      </c>
      <c r="G28" s="209">
        <v>0</v>
      </c>
      <c r="H28" s="209">
        <v>0</v>
      </c>
      <c r="I28" s="210">
        <v>0</v>
      </c>
      <c r="J28" s="210">
        <v>0</v>
      </c>
      <c r="K28" s="210">
        <v>0</v>
      </c>
      <c r="L28" s="210">
        <v>0</v>
      </c>
      <c r="M28" s="211"/>
      <c r="N28" s="212"/>
      <c r="O28" s="210">
        <v>0</v>
      </c>
      <c r="P28" s="212"/>
      <c r="Q28" s="212"/>
      <c r="R28" s="211"/>
      <c r="S28" s="210">
        <v>0</v>
      </c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0">
        <v>0</v>
      </c>
      <c r="AE28" s="210">
        <v>0</v>
      </c>
      <c r="AF28" s="210">
        <v>0</v>
      </c>
      <c r="AG28" s="209">
        <v>0</v>
      </c>
      <c r="AH28" s="209">
        <v>0</v>
      </c>
      <c r="AI28" s="211"/>
      <c r="AJ28" s="213"/>
      <c r="AM28" s="356"/>
      <c r="EJ28" s="48"/>
      <c r="EK28" s="48"/>
      <c r="EL28" s="48"/>
      <c r="EM28" s="48"/>
    </row>
    <row r="29" spans="1:143" ht="64.900000000000006" customHeight="1" x14ac:dyDescent="0.5">
      <c r="A29" s="192" t="s">
        <v>9187</v>
      </c>
      <c r="B29" s="82" t="s">
        <v>8797</v>
      </c>
      <c r="C29" s="283">
        <v>20</v>
      </c>
      <c r="D29" s="209">
        <v>4</v>
      </c>
      <c r="E29" s="209">
        <v>4</v>
      </c>
      <c r="F29" s="209">
        <v>8</v>
      </c>
      <c r="G29" s="209">
        <v>0</v>
      </c>
      <c r="H29" s="209">
        <v>0</v>
      </c>
      <c r="I29" s="210">
        <v>0</v>
      </c>
      <c r="J29" s="210">
        <v>0</v>
      </c>
      <c r="K29" s="210">
        <v>0</v>
      </c>
      <c r="L29" s="210">
        <v>3</v>
      </c>
      <c r="M29" s="210">
        <v>5</v>
      </c>
      <c r="N29" s="210">
        <v>1</v>
      </c>
      <c r="O29" s="210">
        <v>2</v>
      </c>
      <c r="P29" s="210">
        <v>0</v>
      </c>
      <c r="Q29" s="210">
        <v>2</v>
      </c>
      <c r="R29" s="211"/>
      <c r="S29" s="210">
        <v>5</v>
      </c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0">
        <v>45000</v>
      </c>
      <c r="AE29" s="210">
        <v>45000</v>
      </c>
      <c r="AF29" s="210">
        <v>5000</v>
      </c>
      <c r="AG29" s="209">
        <v>0</v>
      </c>
      <c r="AH29" s="209">
        <v>0</v>
      </c>
      <c r="AI29" s="211"/>
      <c r="AJ29" s="214">
        <v>0</v>
      </c>
      <c r="AM29" s="356"/>
      <c r="EJ29" s="48"/>
      <c r="EK29" s="48"/>
      <c r="EL29" s="48"/>
      <c r="EM29" s="48"/>
    </row>
    <row r="30" spans="1:143" ht="69" customHeight="1" x14ac:dyDescent="0.5">
      <c r="A30" s="193" t="s">
        <v>8798</v>
      </c>
      <c r="B30" s="82" t="s">
        <v>8799</v>
      </c>
      <c r="C30" s="283">
        <v>21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  <c r="I30" s="210">
        <v>0</v>
      </c>
      <c r="J30" s="210">
        <v>0</v>
      </c>
      <c r="K30" s="210">
        <v>0</v>
      </c>
      <c r="L30" s="210">
        <v>0</v>
      </c>
      <c r="M30" s="211"/>
      <c r="N30" s="210">
        <v>0</v>
      </c>
      <c r="O30" s="210">
        <v>0</v>
      </c>
      <c r="P30" s="210">
        <v>0</v>
      </c>
      <c r="Q30" s="210">
        <v>0</v>
      </c>
      <c r="R30" s="211"/>
      <c r="S30" s="210">
        <v>0</v>
      </c>
      <c r="T30" s="212"/>
      <c r="U30" s="212"/>
      <c r="V30" s="210">
        <v>0</v>
      </c>
      <c r="W30" s="212"/>
      <c r="X30" s="212"/>
      <c r="Y30" s="212"/>
      <c r="Z30" s="212"/>
      <c r="AA30" s="212"/>
      <c r="AB30" s="212"/>
      <c r="AC30" s="212"/>
      <c r="AD30" s="210">
        <v>0</v>
      </c>
      <c r="AE30" s="210">
        <v>0</v>
      </c>
      <c r="AF30" s="210">
        <v>0</v>
      </c>
      <c r="AG30" s="209">
        <v>0</v>
      </c>
      <c r="AH30" s="209">
        <v>0</v>
      </c>
      <c r="AI30" s="211"/>
      <c r="AJ30" s="214">
        <v>0</v>
      </c>
      <c r="AM30" s="356"/>
      <c r="EJ30" s="48"/>
      <c r="EK30" s="48"/>
      <c r="EL30" s="48"/>
      <c r="EM30" s="48"/>
    </row>
    <row r="31" spans="1:143" ht="105.75" customHeight="1" x14ac:dyDescent="0.5">
      <c r="A31" s="193" t="s">
        <v>9017</v>
      </c>
      <c r="B31" s="82" t="s">
        <v>9018</v>
      </c>
      <c r="C31" s="283">
        <v>22</v>
      </c>
      <c r="D31" s="209">
        <v>0</v>
      </c>
      <c r="E31" s="209">
        <v>1</v>
      </c>
      <c r="F31" s="209">
        <v>1</v>
      </c>
      <c r="G31" s="209">
        <v>0</v>
      </c>
      <c r="H31" s="209">
        <v>0</v>
      </c>
      <c r="I31" s="210">
        <v>0</v>
      </c>
      <c r="J31" s="210">
        <v>0</v>
      </c>
      <c r="K31" s="210">
        <v>0</v>
      </c>
      <c r="L31" s="210">
        <v>0</v>
      </c>
      <c r="M31" s="211">
        <v>1</v>
      </c>
      <c r="N31" s="210">
        <v>0</v>
      </c>
      <c r="O31" s="210">
        <v>1</v>
      </c>
      <c r="P31" s="212"/>
      <c r="Q31" s="212"/>
      <c r="R31" s="211"/>
      <c r="S31" s="210">
        <v>1</v>
      </c>
      <c r="T31" s="212"/>
      <c r="U31" s="212"/>
      <c r="V31" s="210">
        <v>0</v>
      </c>
      <c r="W31" s="212"/>
      <c r="X31" s="212"/>
      <c r="Y31" s="212"/>
      <c r="Z31" s="212"/>
      <c r="AA31" s="212"/>
      <c r="AB31" s="212"/>
      <c r="AC31" s="212"/>
      <c r="AD31" s="210">
        <v>40000</v>
      </c>
      <c r="AE31" s="210">
        <v>0</v>
      </c>
      <c r="AF31" s="210">
        <v>0</v>
      </c>
      <c r="AG31" s="209">
        <v>0</v>
      </c>
      <c r="AH31" s="209">
        <v>0</v>
      </c>
      <c r="AI31" s="211"/>
      <c r="AJ31" s="213"/>
      <c r="AM31" s="356"/>
      <c r="EJ31" s="48"/>
      <c r="EK31" s="48"/>
      <c r="EL31" s="48"/>
      <c r="EM31" s="48"/>
    </row>
    <row r="32" spans="1:143" ht="44.25" customHeight="1" x14ac:dyDescent="0.5">
      <c r="A32" s="194" t="s">
        <v>8813</v>
      </c>
      <c r="B32" s="82" t="s">
        <v>8812</v>
      </c>
      <c r="C32" s="283">
        <v>23</v>
      </c>
      <c r="D32" s="209">
        <v>3</v>
      </c>
      <c r="E32" s="209">
        <v>51</v>
      </c>
      <c r="F32" s="209">
        <v>48</v>
      </c>
      <c r="G32" s="209">
        <v>0</v>
      </c>
      <c r="H32" s="209">
        <v>0</v>
      </c>
      <c r="I32" s="210">
        <v>1</v>
      </c>
      <c r="J32" s="210">
        <v>0</v>
      </c>
      <c r="K32" s="210">
        <v>0</v>
      </c>
      <c r="L32" s="210">
        <v>8</v>
      </c>
      <c r="M32" s="210">
        <v>39</v>
      </c>
      <c r="N32" s="212">
        <v>0</v>
      </c>
      <c r="O32" s="209">
        <v>39</v>
      </c>
      <c r="P32" s="212">
        <v>0</v>
      </c>
      <c r="Q32" s="212">
        <v>0</v>
      </c>
      <c r="R32" s="211">
        <v>0</v>
      </c>
      <c r="S32" s="209">
        <v>39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12">
        <v>0</v>
      </c>
      <c r="Z32" s="212">
        <v>0</v>
      </c>
      <c r="AA32" s="212">
        <v>0</v>
      </c>
      <c r="AB32" s="212">
        <v>0</v>
      </c>
      <c r="AC32" s="212">
        <v>0</v>
      </c>
      <c r="AD32" s="210">
        <v>197000</v>
      </c>
      <c r="AE32" s="210">
        <v>142000</v>
      </c>
      <c r="AF32" s="210">
        <v>57000</v>
      </c>
      <c r="AG32" s="209">
        <v>20000</v>
      </c>
      <c r="AH32" s="209">
        <v>6</v>
      </c>
      <c r="AI32" s="211">
        <v>0</v>
      </c>
      <c r="AJ32" s="213">
        <v>0</v>
      </c>
      <c r="AM32" s="356"/>
      <c r="EJ32" s="48"/>
      <c r="EK32" s="48"/>
      <c r="EL32" s="48"/>
      <c r="EM32" s="48"/>
    </row>
    <row r="33" spans="1:143" ht="28.5" customHeight="1" x14ac:dyDescent="0.5">
      <c r="A33" s="194" t="s">
        <v>8981</v>
      </c>
      <c r="B33" s="82" t="s">
        <v>9068</v>
      </c>
      <c r="C33" s="283">
        <v>24</v>
      </c>
      <c r="D33" s="209">
        <v>8</v>
      </c>
      <c r="E33" s="209">
        <v>143</v>
      </c>
      <c r="F33" s="209">
        <v>134</v>
      </c>
      <c r="G33" s="209">
        <v>0</v>
      </c>
      <c r="H33" s="209">
        <v>0</v>
      </c>
      <c r="I33" s="210">
        <v>1</v>
      </c>
      <c r="J33" s="210">
        <v>1</v>
      </c>
      <c r="K33" s="210">
        <v>0</v>
      </c>
      <c r="L33" s="210">
        <v>4</v>
      </c>
      <c r="M33" s="210">
        <v>128</v>
      </c>
      <c r="N33" s="209">
        <v>0</v>
      </c>
      <c r="O33" s="209">
        <v>0</v>
      </c>
      <c r="P33" s="209">
        <v>1</v>
      </c>
      <c r="Q33" s="209">
        <v>127</v>
      </c>
      <c r="R33" s="211">
        <v>0</v>
      </c>
      <c r="S33" s="209">
        <v>128</v>
      </c>
      <c r="T33" s="212">
        <v>0</v>
      </c>
      <c r="U33" s="212">
        <v>0</v>
      </c>
      <c r="V33" s="212">
        <v>0</v>
      </c>
      <c r="W33" s="212">
        <v>0</v>
      </c>
      <c r="X33" s="212">
        <v>0</v>
      </c>
      <c r="Y33" s="212">
        <v>0</v>
      </c>
      <c r="Z33" s="212">
        <v>0</v>
      </c>
      <c r="AA33" s="212">
        <v>0</v>
      </c>
      <c r="AB33" s="212">
        <v>0</v>
      </c>
      <c r="AC33" s="212">
        <v>0</v>
      </c>
      <c r="AD33" s="210">
        <v>157000</v>
      </c>
      <c r="AE33" s="210">
        <v>146780</v>
      </c>
      <c r="AF33" s="210">
        <v>18520</v>
      </c>
      <c r="AG33" s="209">
        <v>5500</v>
      </c>
      <c r="AH33" s="209">
        <v>17</v>
      </c>
      <c r="AI33" s="211">
        <v>0</v>
      </c>
      <c r="AJ33" s="214">
        <v>0</v>
      </c>
      <c r="AM33" s="356"/>
      <c r="EJ33" s="48"/>
      <c r="EK33" s="48"/>
      <c r="EL33" s="48"/>
      <c r="EM33" s="48"/>
    </row>
    <row r="34" spans="1:143" ht="31.5" customHeight="1" x14ac:dyDescent="0.5">
      <c r="A34" s="194" t="s">
        <v>8982</v>
      </c>
      <c r="B34" s="82" t="s">
        <v>9069</v>
      </c>
      <c r="C34" s="283">
        <v>25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10">
        <v>0</v>
      </c>
      <c r="J34" s="210">
        <v>0</v>
      </c>
      <c r="K34" s="210">
        <v>0</v>
      </c>
      <c r="L34" s="210">
        <v>0</v>
      </c>
      <c r="M34" s="211"/>
      <c r="N34" s="209">
        <v>0</v>
      </c>
      <c r="O34" s="211"/>
      <c r="P34" s="209">
        <v>0</v>
      </c>
      <c r="Q34" s="209">
        <v>0</v>
      </c>
      <c r="R34" s="211"/>
      <c r="S34" s="209">
        <v>0</v>
      </c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0">
        <v>0</v>
      </c>
      <c r="AE34" s="210">
        <v>0</v>
      </c>
      <c r="AF34" s="210">
        <v>0</v>
      </c>
      <c r="AG34" s="209">
        <v>0</v>
      </c>
      <c r="AH34" s="209">
        <v>0</v>
      </c>
      <c r="AI34" s="211"/>
      <c r="AJ34" s="214">
        <v>0</v>
      </c>
      <c r="AM34" s="356"/>
      <c r="EJ34" s="48"/>
      <c r="EK34" s="48"/>
      <c r="EL34" s="48"/>
      <c r="EM34" s="48"/>
    </row>
    <row r="35" spans="1:143" ht="64.5" customHeight="1" x14ac:dyDescent="0.5">
      <c r="A35" s="194" t="s">
        <v>8983</v>
      </c>
      <c r="B35" s="82" t="s">
        <v>9070</v>
      </c>
      <c r="C35" s="283">
        <v>26</v>
      </c>
      <c r="D35" s="209">
        <v>0</v>
      </c>
      <c r="E35" s="209">
        <v>2</v>
      </c>
      <c r="F35" s="209">
        <v>2</v>
      </c>
      <c r="G35" s="209">
        <v>0</v>
      </c>
      <c r="H35" s="209">
        <v>0</v>
      </c>
      <c r="I35" s="210">
        <v>0</v>
      </c>
      <c r="J35" s="210">
        <v>0</v>
      </c>
      <c r="K35" s="210">
        <v>0</v>
      </c>
      <c r="L35" s="210">
        <v>0</v>
      </c>
      <c r="M35" s="211">
        <v>2</v>
      </c>
      <c r="N35" s="212"/>
      <c r="O35" s="209">
        <v>2</v>
      </c>
      <c r="P35" s="212"/>
      <c r="Q35" s="212"/>
      <c r="R35" s="211"/>
      <c r="S35" s="209">
        <v>2</v>
      </c>
      <c r="T35" s="212"/>
      <c r="U35" s="212"/>
      <c r="V35" s="210">
        <v>0</v>
      </c>
      <c r="W35" s="212"/>
      <c r="X35" s="212"/>
      <c r="Y35" s="212"/>
      <c r="Z35" s="212"/>
      <c r="AA35" s="212"/>
      <c r="AB35" s="212"/>
      <c r="AC35" s="212"/>
      <c r="AD35" s="210">
        <v>23000</v>
      </c>
      <c r="AE35" s="210">
        <v>23000</v>
      </c>
      <c r="AF35" s="210">
        <v>20000</v>
      </c>
      <c r="AG35" s="209">
        <v>0</v>
      </c>
      <c r="AH35" s="209">
        <v>0</v>
      </c>
      <c r="AI35" s="211"/>
      <c r="AJ35" s="213"/>
      <c r="AM35" s="356"/>
      <c r="EJ35" s="48"/>
      <c r="EK35" s="48"/>
      <c r="EL35" s="48"/>
      <c r="EM35" s="48"/>
    </row>
    <row r="36" spans="1:143" ht="53.45" customHeight="1" x14ac:dyDescent="0.5">
      <c r="A36" s="193" t="s">
        <v>9019</v>
      </c>
      <c r="B36" s="186" t="s">
        <v>9020</v>
      </c>
      <c r="C36" s="283">
        <v>27</v>
      </c>
      <c r="D36" s="209">
        <v>1</v>
      </c>
      <c r="E36" s="209">
        <v>0</v>
      </c>
      <c r="F36" s="209">
        <v>0</v>
      </c>
      <c r="G36" s="209">
        <v>0</v>
      </c>
      <c r="H36" s="209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12"/>
      <c r="V36" s="212"/>
      <c r="W36" s="212"/>
      <c r="X36" s="212"/>
      <c r="Y36" s="212"/>
      <c r="Z36" s="212"/>
      <c r="AA36" s="212"/>
      <c r="AB36" s="212"/>
      <c r="AC36" s="212"/>
      <c r="AD36" s="210">
        <v>0</v>
      </c>
      <c r="AE36" s="210">
        <v>0</v>
      </c>
      <c r="AF36" s="210">
        <v>0</v>
      </c>
      <c r="AG36" s="209">
        <v>0</v>
      </c>
      <c r="AH36" s="209">
        <v>1</v>
      </c>
      <c r="AI36" s="211"/>
      <c r="AJ36" s="214">
        <v>0</v>
      </c>
      <c r="AM36" s="356"/>
      <c r="EJ36" s="48"/>
      <c r="EK36" s="48"/>
      <c r="EL36" s="48"/>
      <c r="EM36" s="48"/>
    </row>
    <row r="37" spans="1:143" ht="65.25" customHeight="1" x14ac:dyDescent="0.5">
      <c r="A37" s="192" t="s">
        <v>9191</v>
      </c>
      <c r="B37" s="82" t="s">
        <v>8885</v>
      </c>
      <c r="C37" s="283">
        <v>28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10">
        <v>0</v>
      </c>
      <c r="J37" s="210">
        <v>0</v>
      </c>
      <c r="K37" s="210">
        <v>0</v>
      </c>
      <c r="L37" s="210">
        <v>0</v>
      </c>
      <c r="M37" s="211"/>
      <c r="N37" s="212"/>
      <c r="O37" s="212"/>
      <c r="P37" s="212"/>
      <c r="Q37" s="210">
        <v>0</v>
      </c>
      <c r="R37" s="211"/>
      <c r="S37" s="210">
        <v>0</v>
      </c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0">
        <v>0</v>
      </c>
      <c r="AE37" s="210">
        <v>0</v>
      </c>
      <c r="AF37" s="210">
        <v>0</v>
      </c>
      <c r="AG37" s="209">
        <v>0</v>
      </c>
      <c r="AH37" s="209">
        <v>0</v>
      </c>
      <c r="AI37" s="211"/>
      <c r="AJ37" s="214">
        <v>0</v>
      </c>
      <c r="AM37" s="356"/>
      <c r="EJ37" s="48"/>
      <c r="EK37" s="48"/>
      <c r="EL37" s="48"/>
      <c r="EM37" s="48"/>
    </row>
    <row r="38" spans="1:143" ht="87" customHeight="1" x14ac:dyDescent="0.5">
      <c r="A38" s="192" t="s">
        <v>8897</v>
      </c>
      <c r="B38" s="82" t="s">
        <v>8886</v>
      </c>
      <c r="C38" s="283">
        <v>29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10">
        <v>0</v>
      </c>
      <c r="J38" s="210">
        <v>0</v>
      </c>
      <c r="K38" s="210">
        <v>0</v>
      </c>
      <c r="L38" s="210">
        <v>0</v>
      </c>
      <c r="M38" s="211"/>
      <c r="N38" s="212"/>
      <c r="O38" s="210">
        <v>0</v>
      </c>
      <c r="P38" s="210">
        <v>0</v>
      </c>
      <c r="Q38" s="210">
        <v>0</v>
      </c>
      <c r="R38" s="211"/>
      <c r="S38" s="210">
        <v>0</v>
      </c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0">
        <v>0</v>
      </c>
      <c r="AE38" s="210">
        <v>0</v>
      </c>
      <c r="AF38" s="210">
        <v>0</v>
      </c>
      <c r="AG38" s="209">
        <v>0</v>
      </c>
      <c r="AH38" s="209">
        <v>0</v>
      </c>
      <c r="AI38" s="211"/>
      <c r="AJ38" s="214">
        <v>0</v>
      </c>
      <c r="AM38" s="356"/>
      <c r="EJ38" s="48"/>
      <c r="EK38" s="48"/>
      <c r="EL38" s="48"/>
      <c r="EM38" s="48"/>
    </row>
    <row r="39" spans="1:143" ht="64.150000000000006" customHeight="1" x14ac:dyDescent="0.5">
      <c r="A39" s="193" t="s">
        <v>8800</v>
      </c>
      <c r="B39" s="82" t="s">
        <v>8801</v>
      </c>
      <c r="C39" s="283">
        <v>30</v>
      </c>
      <c r="D39" s="209">
        <v>0</v>
      </c>
      <c r="E39" s="209">
        <v>2</v>
      </c>
      <c r="F39" s="209">
        <v>2</v>
      </c>
      <c r="G39" s="209">
        <v>0</v>
      </c>
      <c r="H39" s="209">
        <v>0</v>
      </c>
      <c r="I39" s="210">
        <v>1</v>
      </c>
      <c r="J39" s="210">
        <v>0</v>
      </c>
      <c r="K39" s="210">
        <v>0</v>
      </c>
      <c r="L39" s="210">
        <v>1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2"/>
      <c r="U39" s="212"/>
      <c r="V39" s="212"/>
      <c r="W39" s="320"/>
      <c r="X39" s="212"/>
      <c r="Y39" s="212"/>
      <c r="Z39" s="212"/>
      <c r="AA39" s="212"/>
      <c r="AB39" s="212"/>
      <c r="AC39" s="212"/>
      <c r="AD39" s="210">
        <v>0</v>
      </c>
      <c r="AE39" s="210">
        <v>0</v>
      </c>
      <c r="AF39" s="210">
        <v>0</v>
      </c>
      <c r="AG39" s="209">
        <v>0</v>
      </c>
      <c r="AH39" s="209">
        <v>0</v>
      </c>
      <c r="AI39" s="211"/>
      <c r="AJ39" s="214">
        <v>0</v>
      </c>
      <c r="AM39" s="356"/>
      <c r="EJ39" s="48"/>
      <c r="EK39" s="48"/>
      <c r="EL39" s="48"/>
      <c r="EM39" s="48"/>
    </row>
    <row r="40" spans="1:143" ht="87.6" customHeight="1" x14ac:dyDescent="0.5">
      <c r="A40" s="193" t="s">
        <v>8410</v>
      </c>
      <c r="B40" s="82" t="s">
        <v>8409</v>
      </c>
      <c r="C40" s="283">
        <v>31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10">
        <v>0</v>
      </c>
      <c r="J40" s="210">
        <v>0</v>
      </c>
      <c r="K40" s="210">
        <v>0</v>
      </c>
      <c r="L40" s="210">
        <v>0</v>
      </c>
      <c r="M40" s="211"/>
      <c r="N40" s="210">
        <v>0</v>
      </c>
      <c r="O40" s="210">
        <v>0</v>
      </c>
      <c r="P40" s="210">
        <v>0</v>
      </c>
      <c r="Q40" s="211"/>
      <c r="R40" s="211"/>
      <c r="S40" s="210">
        <v>0</v>
      </c>
      <c r="T40" s="212"/>
      <c r="U40" s="212"/>
      <c r="V40" s="212"/>
      <c r="W40" s="320"/>
      <c r="X40" s="212"/>
      <c r="Y40" s="212"/>
      <c r="Z40" s="212"/>
      <c r="AA40" s="212"/>
      <c r="AB40" s="212"/>
      <c r="AC40" s="212"/>
      <c r="AD40" s="210">
        <v>0</v>
      </c>
      <c r="AE40" s="210">
        <v>0</v>
      </c>
      <c r="AF40" s="210">
        <v>0</v>
      </c>
      <c r="AG40" s="209">
        <v>0</v>
      </c>
      <c r="AH40" s="209">
        <v>0</v>
      </c>
      <c r="AI40" s="211"/>
      <c r="AJ40" s="214">
        <v>0</v>
      </c>
      <c r="AM40" s="356"/>
      <c r="EJ40" s="48"/>
      <c r="EK40" s="48"/>
      <c r="EL40" s="48"/>
      <c r="EM40" s="48"/>
    </row>
    <row r="41" spans="1:143" ht="65.45" customHeight="1" x14ac:dyDescent="0.5">
      <c r="A41" s="192" t="s">
        <v>8951</v>
      </c>
      <c r="B41" s="82" t="s">
        <v>8952</v>
      </c>
      <c r="C41" s="283">
        <v>32</v>
      </c>
      <c r="D41" s="209">
        <v>3</v>
      </c>
      <c r="E41" s="209">
        <v>54</v>
      </c>
      <c r="F41" s="209">
        <v>53</v>
      </c>
      <c r="G41" s="209">
        <v>0</v>
      </c>
      <c r="H41" s="209">
        <v>0</v>
      </c>
      <c r="I41" s="210">
        <v>5</v>
      </c>
      <c r="J41" s="210">
        <v>3</v>
      </c>
      <c r="K41" s="210">
        <v>0</v>
      </c>
      <c r="L41" s="210">
        <v>1</v>
      </c>
      <c r="M41" s="210">
        <v>44</v>
      </c>
      <c r="N41" s="212">
        <v>0</v>
      </c>
      <c r="O41" s="210">
        <v>0</v>
      </c>
      <c r="P41" s="210">
        <v>0</v>
      </c>
      <c r="Q41" s="210">
        <v>44</v>
      </c>
      <c r="R41" s="211">
        <v>0</v>
      </c>
      <c r="S41" s="210">
        <v>37</v>
      </c>
      <c r="T41" s="210">
        <v>7</v>
      </c>
      <c r="U41" s="212">
        <v>0</v>
      </c>
      <c r="V41" s="212">
        <v>0</v>
      </c>
      <c r="W41" s="212">
        <v>0</v>
      </c>
      <c r="X41" s="212">
        <v>0</v>
      </c>
      <c r="Y41" s="320">
        <v>0</v>
      </c>
      <c r="Z41" s="212">
        <v>0</v>
      </c>
      <c r="AA41" s="320">
        <v>0</v>
      </c>
      <c r="AB41" s="212">
        <v>0</v>
      </c>
      <c r="AC41" s="212">
        <v>0</v>
      </c>
      <c r="AD41" s="210">
        <v>145200</v>
      </c>
      <c r="AE41" s="210">
        <v>101200</v>
      </c>
      <c r="AF41" s="210">
        <v>16000</v>
      </c>
      <c r="AG41" s="209">
        <v>0</v>
      </c>
      <c r="AH41" s="209">
        <v>4</v>
      </c>
      <c r="AI41" s="211">
        <v>0</v>
      </c>
      <c r="AJ41" s="214">
        <v>0</v>
      </c>
      <c r="AM41" s="356"/>
      <c r="EJ41" s="48"/>
      <c r="EK41" s="48"/>
      <c r="EL41" s="48"/>
      <c r="EM41" s="48"/>
    </row>
    <row r="42" spans="1:143" ht="49.5" customHeight="1" x14ac:dyDescent="0.5">
      <c r="A42" s="192" t="s">
        <v>8953</v>
      </c>
      <c r="B42" s="82" t="s">
        <v>8954</v>
      </c>
      <c r="C42" s="283">
        <v>33</v>
      </c>
      <c r="D42" s="209">
        <v>20</v>
      </c>
      <c r="E42" s="209">
        <v>651</v>
      </c>
      <c r="F42" s="209">
        <v>649</v>
      </c>
      <c r="G42" s="209">
        <v>4</v>
      </c>
      <c r="H42" s="209">
        <v>3</v>
      </c>
      <c r="I42" s="210">
        <v>35</v>
      </c>
      <c r="J42" s="210">
        <v>21</v>
      </c>
      <c r="K42" s="210">
        <v>0</v>
      </c>
      <c r="L42" s="210">
        <v>9</v>
      </c>
      <c r="M42" s="210">
        <v>584</v>
      </c>
      <c r="N42" s="212">
        <v>0</v>
      </c>
      <c r="O42" s="212">
        <v>0</v>
      </c>
      <c r="P42" s="212">
        <v>0</v>
      </c>
      <c r="Q42" s="210">
        <v>584</v>
      </c>
      <c r="R42" s="211">
        <v>0</v>
      </c>
      <c r="S42" s="210">
        <v>404</v>
      </c>
      <c r="T42" s="210">
        <v>180</v>
      </c>
      <c r="U42" s="212">
        <v>0</v>
      </c>
      <c r="V42" s="212">
        <v>0</v>
      </c>
      <c r="W42" s="212">
        <v>0</v>
      </c>
      <c r="X42" s="212">
        <v>0</v>
      </c>
      <c r="Y42" s="320">
        <v>0</v>
      </c>
      <c r="Z42" s="212">
        <v>0</v>
      </c>
      <c r="AA42" s="320">
        <v>0</v>
      </c>
      <c r="AB42" s="212">
        <v>0</v>
      </c>
      <c r="AC42" s="212">
        <v>0</v>
      </c>
      <c r="AD42" s="210">
        <v>1637400</v>
      </c>
      <c r="AE42" s="210">
        <v>1324900</v>
      </c>
      <c r="AF42" s="210">
        <v>404650</v>
      </c>
      <c r="AG42" s="209">
        <v>131000</v>
      </c>
      <c r="AH42" s="209">
        <v>22</v>
      </c>
      <c r="AI42" s="211">
        <v>0</v>
      </c>
      <c r="AJ42" s="214">
        <v>0</v>
      </c>
      <c r="AM42" s="356"/>
      <c r="EJ42" s="48"/>
      <c r="EK42" s="48"/>
      <c r="EL42" s="48"/>
      <c r="EM42" s="48"/>
    </row>
    <row r="43" spans="1:143" ht="27.75" customHeight="1" x14ac:dyDescent="0.5">
      <c r="A43" s="192" t="s">
        <v>8802</v>
      </c>
      <c r="B43" s="82" t="s">
        <v>8803</v>
      </c>
      <c r="C43" s="283">
        <v>34</v>
      </c>
      <c r="D43" s="209">
        <v>1</v>
      </c>
      <c r="E43" s="209">
        <v>2</v>
      </c>
      <c r="F43" s="209">
        <v>3</v>
      </c>
      <c r="G43" s="209">
        <v>0</v>
      </c>
      <c r="H43" s="209">
        <v>0</v>
      </c>
      <c r="I43" s="210">
        <v>0</v>
      </c>
      <c r="J43" s="210">
        <v>1</v>
      </c>
      <c r="K43" s="210">
        <v>0</v>
      </c>
      <c r="L43" s="210">
        <v>0</v>
      </c>
      <c r="M43" s="210">
        <v>2</v>
      </c>
      <c r="N43" s="212"/>
      <c r="O43" s="212"/>
      <c r="P43" s="212"/>
      <c r="Q43" s="210">
        <v>2</v>
      </c>
      <c r="R43" s="211"/>
      <c r="S43" s="210">
        <v>2</v>
      </c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0">
        <v>3000</v>
      </c>
      <c r="AE43" s="210">
        <v>0</v>
      </c>
      <c r="AF43" s="210">
        <v>0</v>
      </c>
      <c r="AG43" s="209">
        <v>0</v>
      </c>
      <c r="AH43" s="209">
        <v>0</v>
      </c>
      <c r="AI43" s="211"/>
      <c r="AJ43" s="214">
        <v>0</v>
      </c>
      <c r="AM43" s="356"/>
      <c r="EJ43" s="48"/>
      <c r="EK43" s="48"/>
      <c r="EL43" s="48"/>
      <c r="EM43" s="48"/>
    </row>
    <row r="44" spans="1:143" ht="66.599999999999994" customHeight="1" x14ac:dyDescent="0.5">
      <c r="A44" s="192" t="s">
        <v>8804</v>
      </c>
      <c r="B44" s="82" t="s">
        <v>8805</v>
      </c>
      <c r="C44" s="283">
        <v>35</v>
      </c>
      <c r="D44" s="209">
        <v>0</v>
      </c>
      <c r="E44" s="209">
        <v>1</v>
      </c>
      <c r="F44" s="209">
        <v>1</v>
      </c>
      <c r="G44" s="209">
        <v>0</v>
      </c>
      <c r="H44" s="209">
        <v>0</v>
      </c>
      <c r="I44" s="210">
        <v>0</v>
      </c>
      <c r="J44" s="210">
        <v>0</v>
      </c>
      <c r="K44" s="210">
        <v>0</v>
      </c>
      <c r="L44" s="210">
        <v>0</v>
      </c>
      <c r="M44" s="210">
        <v>1</v>
      </c>
      <c r="N44" s="212"/>
      <c r="O44" s="212"/>
      <c r="P44" s="212"/>
      <c r="Q44" s="210">
        <v>1</v>
      </c>
      <c r="R44" s="211"/>
      <c r="S44" s="210">
        <v>0</v>
      </c>
      <c r="T44" s="210">
        <v>1</v>
      </c>
      <c r="U44" s="212"/>
      <c r="V44" s="212"/>
      <c r="W44" s="212"/>
      <c r="X44" s="212"/>
      <c r="Y44" s="212"/>
      <c r="Z44" s="212"/>
      <c r="AA44" s="212"/>
      <c r="AB44" s="212"/>
      <c r="AC44" s="212"/>
      <c r="AD44" s="210">
        <v>0</v>
      </c>
      <c r="AE44" s="210">
        <v>0</v>
      </c>
      <c r="AF44" s="210">
        <v>0</v>
      </c>
      <c r="AG44" s="209">
        <v>0</v>
      </c>
      <c r="AH44" s="209">
        <v>0</v>
      </c>
      <c r="AI44" s="211"/>
      <c r="AJ44" s="214">
        <v>0</v>
      </c>
      <c r="AM44" s="356"/>
      <c r="EJ44" s="48"/>
      <c r="EK44" s="48"/>
      <c r="EL44" s="48"/>
      <c r="EM44" s="48"/>
    </row>
    <row r="45" spans="1:143" ht="65.45" customHeight="1" x14ac:dyDescent="0.5">
      <c r="A45" s="192" t="s">
        <v>8955</v>
      </c>
      <c r="B45" s="82" t="s">
        <v>8806</v>
      </c>
      <c r="C45" s="283">
        <v>36</v>
      </c>
      <c r="D45" s="209">
        <v>0</v>
      </c>
      <c r="E45" s="209">
        <v>0</v>
      </c>
      <c r="F45" s="209">
        <v>0</v>
      </c>
      <c r="G45" s="209">
        <v>0</v>
      </c>
      <c r="H45" s="209">
        <v>0</v>
      </c>
      <c r="I45" s="210">
        <v>0</v>
      </c>
      <c r="J45" s="210">
        <v>0</v>
      </c>
      <c r="K45" s="210">
        <v>0</v>
      </c>
      <c r="L45" s="210">
        <v>0</v>
      </c>
      <c r="M45" s="211"/>
      <c r="N45" s="210">
        <v>0</v>
      </c>
      <c r="O45" s="210">
        <v>0</v>
      </c>
      <c r="P45" s="210">
        <v>0</v>
      </c>
      <c r="Q45" s="210">
        <v>0</v>
      </c>
      <c r="R45" s="211"/>
      <c r="S45" s="210">
        <v>0</v>
      </c>
      <c r="T45" s="210">
        <v>0</v>
      </c>
      <c r="U45" s="212"/>
      <c r="V45" s="212"/>
      <c r="W45" s="320"/>
      <c r="X45" s="212"/>
      <c r="Y45" s="320"/>
      <c r="Z45" s="210">
        <v>0</v>
      </c>
      <c r="AA45" s="320"/>
      <c r="AB45" s="210">
        <v>0</v>
      </c>
      <c r="AC45" s="212"/>
      <c r="AD45" s="210">
        <v>0</v>
      </c>
      <c r="AE45" s="210">
        <v>0</v>
      </c>
      <c r="AF45" s="210">
        <v>0</v>
      </c>
      <c r="AG45" s="209">
        <v>0</v>
      </c>
      <c r="AH45" s="209">
        <v>0</v>
      </c>
      <c r="AI45" s="211"/>
      <c r="AJ45" s="214">
        <v>0</v>
      </c>
      <c r="AM45" s="356"/>
      <c r="EJ45" s="48"/>
      <c r="EK45" s="48"/>
      <c r="EL45" s="48"/>
      <c r="EM45" s="48"/>
    </row>
    <row r="46" spans="1:143" ht="88.9" customHeight="1" x14ac:dyDescent="0.5">
      <c r="A46" s="192" t="s">
        <v>9021</v>
      </c>
      <c r="B46" s="82" t="s">
        <v>9218</v>
      </c>
      <c r="C46" s="283">
        <v>37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10">
        <v>0</v>
      </c>
      <c r="J46" s="210">
        <v>0</v>
      </c>
      <c r="K46" s="210">
        <v>0</v>
      </c>
      <c r="L46" s="210">
        <v>0</v>
      </c>
      <c r="M46" s="211"/>
      <c r="N46" s="210">
        <v>0</v>
      </c>
      <c r="O46" s="212"/>
      <c r="P46" s="212"/>
      <c r="Q46" s="212"/>
      <c r="R46" s="211"/>
      <c r="S46" s="210">
        <v>0</v>
      </c>
      <c r="T46" s="212"/>
      <c r="U46" s="212"/>
      <c r="V46" s="212"/>
      <c r="W46" s="320"/>
      <c r="X46" s="212"/>
      <c r="Y46" s="212"/>
      <c r="Z46" s="210">
        <v>0</v>
      </c>
      <c r="AA46" s="212"/>
      <c r="AB46" s="210">
        <v>0</v>
      </c>
      <c r="AC46" s="212"/>
      <c r="AD46" s="210">
        <v>0</v>
      </c>
      <c r="AE46" s="210">
        <v>0</v>
      </c>
      <c r="AF46" s="210">
        <v>0</v>
      </c>
      <c r="AG46" s="209">
        <v>0</v>
      </c>
      <c r="AH46" s="209">
        <v>0</v>
      </c>
      <c r="AI46" s="211"/>
      <c r="AJ46" s="212"/>
      <c r="AM46" s="356"/>
      <c r="EJ46" s="48"/>
      <c r="EK46" s="48"/>
      <c r="EL46" s="48"/>
      <c r="EM46" s="48"/>
    </row>
    <row r="47" spans="1:143" ht="146.44999999999999" customHeight="1" x14ac:dyDescent="0.5">
      <c r="A47" s="193" t="s">
        <v>8459</v>
      </c>
      <c r="B47" s="82" t="s">
        <v>9022</v>
      </c>
      <c r="C47" s="283">
        <v>38</v>
      </c>
      <c r="D47" s="209">
        <v>0</v>
      </c>
      <c r="E47" s="209">
        <v>3</v>
      </c>
      <c r="F47" s="209">
        <v>3</v>
      </c>
      <c r="G47" s="209">
        <v>0</v>
      </c>
      <c r="H47" s="209">
        <v>0</v>
      </c>
      <c r="I47" s="209">
        <v>1</v>
      </c>
      <c r="J47" s="209">
        <v>1</v>
      </c>
      <c r="K47" s="209">
        <v>0</v>
      </c>
      <c r="L47" s="209">
        <v>0</v>
      </c>
      <c r="M47" s="211">
        <v>1</v>
      </c>
      <c r="N47" s="210">
        <v>0</v>
      </c>
      <c r="O47" s="212"/>
      <c r="P47" s="210">
        <v>1</v>
      </c>
      <c r="Q47" s="212"/>
      <c r="R47" s="211"/>
      <c r="S47" s="210">
        <v>1</v>
      </c>
      <c r="T47" s="212"/>
      <c r="U47" s="212"/>
      <c r="V47" s="212"/>
      <c r="W47" s="320"/>
      <c r="X47" s="212"/>
      <c r="Y47" s="212"/>
      <c r="Z47" s="210">
        <v>0</v>
      </c>
      <c r="AA47" s="212"/>
      <c r="AB47" s="210">
        <v>0</v>
      </c>
      <c r="AC47" s="212"/>
      <c r="AD47" s="210">
        <v>4000</v>
      </c>
      <c r="AE47" s="210">
        <v>4000</v>
      </c>
      <c r="AF47" s="210">
        <v>0</v>
      </c>
      <c r="AG47" s="209">
        <v>0</v>
      </c>
      <c r="AH47" s="209">
        <v>0</v>
      </c>
      <c r="AI47" s="211"/>
      <c r="AJ47" s="212"/>
      <c r="AM47" s="356"/>
      <c r="EJ47" s="48"/>
      <c r="EK47" s="48"/>
      <c r="EL47" s="48"/>
      <c r="EM47" s="48"/>
    </row>
    <row r="48" spans="1:143" ht="192.6" customHeight="1" x14ac:dyDescent="0.5">
      <c r="A48" s="193" t="s">
        <v>8464</v>
      </c>
      <c r="B48" s="82" t="s">
        <v>9309</v>
      </c>
      <c r="C48" s="283">
        <v>39</v>
      </c>
      <c r="D48" s="209">
        <v>1</v>
      </c>
      <c r="E48" s="209">
        <v>1</v>
      </c>
      <c r="F48" s="209">
        <v>2</v>
      </c>
      <c r="G48" s="209">
        <v>0</v>
      </c>
      <c r="H48" s="209">
        <v>0</v>
      </c>
      <c r="I48" s="209">
        <v>1</v>
      </c>
      <c r="J48" s="209">
        <v>0</v>
      </c>
      <c r="K48" s="209">
        <v>0</v>
      </c>
      <c r="L48" s="209">
        <v>0</v>
      </c>
      <c r="M48" s="211">
        <v>1</v>
      </c>
      <c r="N48" s="212"/>
      <c r="O48" s="210">
        <v>0</v>
      </c>
      <c r="P48" s="210">
        <v>0</v>
      </c>
      <c r="Q48" s="210">
        <v>1</v>
      </c>
      <c r="R48" s="211"/>
      <c r="S48" s="210">
        <v>0</v>
      </c>
      <c r="T48" s="210">
        <v>1</v>
      </c>
      <c r="U48" s="212"/>
      <c r="V48" s="212"/>
      <c r="W48" s="212"/>
      <c r="X48" s="212"/>
      <c r="Y48" s="320"/>
      <c r="Z48" s="212"/>
      <c r="AA48" s="320"/>
      <c r="AB48" s="212"/>
      <c r="AC48" s="212"/>
      <c r="AD48" s="210">
        <v>0</v>
      </c>
      <c r="AE48" s="210">
        <v>0</v>
      </c>
      <c r="AF48" s="210">
        <v>0</v>
      </c>
      <c r="AG48" s="209">
        <v>0</v>
      </c>
      <c r="AH48" s="209">
        <v>0</v>
      </c>
      <c r="AI48" s="211"/>
      <c r="AJ48" s="214">
        <v>0</v>
      </c>
      <c r="AM48" s="356"/>
      <c r="EJ48" s="48"/>
      <c r="EK48" s="48"/>
      <c r="EL48" s="48"/>
      <c r="EM48" s="48"/>
    </row>
    <row r="49" spans="1:143" ht="90.6" customHeight="1" x14ac:dyDescent="0.5">
      <c r="A49" s="193" t="s">
        <v>9283</v>
      </c>
      <c r="B49" s="82" t="s">
        <v>9072</v>
      </c>
      <c r="C49" s="283">
        <v>40</v>
      </c>
      <c r="D49" s="209">
        <v>0</v>
      </c>
      <c r="E49" s="209">
        <v>1</v>
      </c>
      <c r="F49" s="209">
        <v>1</v>
      </c>
      <c r="G49" s="209">
        <v>0</v>
      </c>
      <c r="H49" s="209">
        <v>0</v>
      </c>
      <c r="I49" s="209">
        <v>0</v>
      </c>
      <c r="J49" s="209">
        <v>0</v>
      </c>
      <c r="K49" s="209">
        <v>0</v>
      </c>
      <c r="L49" s="209">
        <v>0</v>
      </c>
      <c r="M49" s="211">
        <v>1</v>
      </c>
      <c r="N49" s="209">
        <v>0</v>
      </c>
      <c r="O49" s="209">
        <v>0</v>
      </c>
      <c r="P49" s="209">
        <v>1</v>
      </c>
      <c r="Q49" s="209">
        <v>0</v>
      </c>
      <c r="R49" s="211"/>
      <c r="S49" s="209">
        <v>1</v>
      </c>
      <c r="T49" s="212"/>
      <c r="U49" s="212"/>
      <c r="V49" s="212"/>
      <c r="W49" s="320"/>
      <c r="X49" s="212"/>
      <c r="Y49" s="212"/>
      <c r="Z49" s="210">
        <v>0</v>
      </c>
      <c r="AA49" s="212"/>
      <c r="AB49" s="210">
        <v>1</v>
      </c>
      <c r="AC49" s="212"/>
      <c r="AD49" s="210">
        <v>5000</v>
      </c>
      <c r="AE49" s="210">
        <v>5000</v>
      </c>
      <c r="AF49" s="210">
        <v>0</v>
      </c>
      <c r="AG49" s="209">
        <v>0</v>
      </c>
      <c r="AH49" s="209">
        <v>0</v>
      </c>
      <c r="AI49" s="211"/>
      <c r="AJ49" s="214">
        <v>0</v>
      </c>
      <c r="AM49" s="356"/>
      <c r="EJ49" s="48"/>
      <c r="EK49" s="48"/>
      <c r="EL49" s="48"/>
      <c r="EM49" s="48"/>
    </row>
    <row r="50" spans="1:143" ht="88.15" customHeight="1" x14ac:dyDescent="0.5">
      <c r="A50" s="193" t="s">
        <v>8984</v>
      </c>
      <c r="B50" s="82" t="s">
        <v>9071</v>
      </c>
      <c r="C50" s="283">
        <v>41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11"/>
      <c r="N50" s="212"/>
      <c r="O50" s="209">
        <v>0</v>
      </c>
      <c r="P50" s="209">
        <v>0</v>
      </c>
      <c r="Q50" s="209">
        <v>0</v>
      </c>
      <c r="R50" s="211"/>
      <c r="S50" s="211"/>
      <c r="T50" s="212"/>
      <c r="U50" s="212"/>
      <c r="V50" s="209">
        <v>0</v>
      </c>
      <c r="W50" s="212"/>
      <c r="X50" s="212"/>
      <c r="Y50" s="212"/>
      <c r="Z50" s="212"/>
      <c r="AA50" s="212"/>
      <c r="AB50" s="212"/>
      <c r="AC50" s="212"/>
      <c r="AD50" s="210">
        <v>0</v>
      </c>
      <c r="AE50" s="210">
        <v>0</v>
      </c>
      <c r="AF50" s="210">
        <v>0</v>
      </c>
      <c r="AG50" s="209">
        <v>0</v>
      </c>
      <c r="AH50" s="209">
        <v>0</v>
      </c>
      <c r="AI50" s="211"/>
      <c r="AJ50" s="214">
        <v>0</v>
      </c>
      <c r="AM50" s="356"/>
      <c r="EJ50" s="48"/>
      <c r="EK50" s="48"/>
      <c r="EL50" s="48"/>
      <c r="EM50" s="48"/>
    </row>
    <row r="51" spans="1:143" ht="47.25" customHeight="1" x14ac:dyDescent="0.5">
      <c r="A51" s="193" t="s">
        <v>8738</v>
      </c>
      <c r="B51" s="82" t="s">
        <v>8739</v>
      </c>
      <c r="C51" s="283">
        <v>42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209">
        <v>0</v>
      </c>
      <c r="J51" s="209">
        <v>0</v>
      </c>
      <c r="K51" s="209">
        <v>0</v>
      </c>
      <c r="L51" s="209">
        <v>0</v>
      </c>
      <c r="M51" s="211"/>
      <c r="N51" s="209">
        <v>0</v>
      </c>
      <c r="O51" s="211"/>
      <c r="P51" s="211"/>
      <c r="Q51" s="212"/>
      <c r="R51" s="211"/>
      <c r="S51" s="209">
        <v>0</v>
      </c>
      <c r="T51" s="212"/>
      <c r="U51" s="212"/>
      <c r="V51" s="212"/>
      <c r="W51" s="320"/>
      <c r="X51" s="212"/>
      <c r="Y51" s="212"/>
      <c r="Z51" s="212"/>
      <c r="AA51" s="212"/>
      <c r="AB51" s="212"/>
      <c r="AC51" s="212"/>
      <c r="AD51" s="210">
        <v>0</v>
      </c>
      <c r="AE51" s="210">
        <v>0</v>
      </c>
      <c r="AF51" s="210">
        <v>0</v>
      </c>
      <c r="AG51" s="209">
        <v>0</v>
      </c>
      <c r="AH51" s="209">
        <v>0</v>
      </c>
      <c r="AI51" s="211"/>
      <c r="AJ51" s="212"/>
      <c r="AM51" s="356"/>
      <c r="EJ51" s="48"/>
      <c r="EK51" s="48"/>
      <c r="EL51" s="48"/>
      <c r="EM51" s="48"/>
    </row>
    <row r="52" spans="1:143" ht="90" customHeight="1" x14ac:dyDescent="0.5">
      <c r="A52" s="193" t="s">
        <v>8740</v>
      </c>
      <c r="B52" s="82" t="s">
        <v>8741</v>
      </c>
      <c r="C52" s="283">
        <v>43</v>
      </c>
      <c r="D52" s="209">
        <v>0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  <c r="J52" s="209">
        <v>0</v>
      </c>
      <c r="K52" s="209">
        <v>0</v>
      </c>
      <c r="L52" s="209">
        <v>0</v>
      </c>
      <c r="M52" s="211"/>
      <c r="N52" s="209">
        <v>0</v>
      </c>
      <c r="O52" s="211"/>
      <c r="P52" s="211"/>
      <c r="Q52" s="212"/>
      <c r="R52" s="211"/>
      <c r="S52" s="209">
        <v>0</v>
      </c>
      <c r="T52" s="212"/>
      <c r="U52" s="212"/>
      <c r="V52" s="212"/>
      <c r="W52" s="320"/>
      <c r="X52" s="212"/>
      <c r="Y52" s="212"/>
      <c r="Z52" s="209">
        <v>0</v>
      </c>
      <c r="AA52" s="212"/>
      <c r="AB52" s="209">
        <v>0</v>
      </c>
      <c r="AC52" s="212"/>
      <c r="AD52" s="210">
        <v>0</v>
      </c>
      <c r="AE52" s="210">
        <v>0</v>
      </c>
      <c r="AF52" s="210">
        <v>0</v>
      </c>
      <c r="AG52" s="209">
        <v>0</v>
      </c>
      <c r="AH52" s="209">
        <v>0</v>
      </c>
      <c r="AI52" s="211"/>
      <c r="AJ52" s="212"/>
      <c r="AM52" s="356"/>
      <c r="EJ52" s="48"/>
      <c r="EK52" s="48"/>
      <c r="EL52" s="48"/>
      <c r="EM52" s="48"/>
    </row>
    <row r="53" spans="1:143" ht="45" customHeight="1" x14ac:dyDescent="0.5">
      <c r="A53" s="193" t="s">
        <v>8742</v>
      </c>
      <c r="B53" s="82" t="s">
        <v>8743</v>
      </c>
      <c r="C53" s="283">
        <v>44</v>
      </c>
      <c r="D53" s="209">
        <v>0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09">
        <v>0</v>
      </c>
      <c r="L53" s="209">
        <v>0</v>
      </c>
      <c r="M53" s="211"/>
      <c r="N53" s="209">
        <v>0</v>
      </c>
      <c r="O53" s="209">
        <v>0</v>
      </c>
      <c r="P53" s="209">
        <v>0</v>
      </c>
      <c r="Q53" s="209">
        <v>0</v>
      </c>
      <c r="R53" s="211"/>
      <c r="S53" s="209">
        <v>0</v>
      </c>
      <c r="T53" s="209">
        <v>0</v>
      </c>
      <c r="U53" s="212"/>
      <c r="V53" s="212"/>
      <c r="W53" s="320"/>
      <c r="X53" s="212"/>
      <c r="Y53" s="209">
        <v>0</v>
      </c>
      <c r="Z53" s="212"/>
      <c r="AA53" s="209">
        <v>0</v>
      </c>
      <c r="AB53" s="212"/>
      <c r="AC53" s="212"/>
      <c r="AD53" s="210">
        <v>0</v>
      </c>
      <c r="AE53" s="210">
        <v>0</v>
      </c>
      <c r="AF53" s="210">
        <v>0</v>
      </c>
      <c r="AG53" s="209">
        <v>0</v>
      </c>
      <c r="AH53" s="209">
        <v>0</v>
      </c>
      <c r="AI53" s="211"/>
      <c r="AJ53" s="209">
        <v>0</v>
      </c>
      <c r="AM53" s="356"/>
      <c r="EJ53" s="48"/>
      <c r="EK53" s="48"/>
      <c r="EL53" s="48"/>
      <c r="EM53" s="48"/>
    </row>
    <row r="54" spans="1:143" ht="84.75" customHeight="1" x14ac:dyDescent="0.5">
      <c r="A54" s="193" t="s">
        <v>9023</v>
      </c>
      <c r="B54" s="82" t="s">
        <v>9024</v>
      </c>
      <c r="C54" s="283">
        <v>45</v>
      </c>
      <c r="D54" s="209">
        <v>2</v>
      </c>
      <c r="E54" s="209">
        <v>74</v>
      </c>
      <c r="F54" s="209">
        <v>73</v>
      </c>
      <c r="G54" s="209">
        <v>0</v>
      </c>
      <c r="H54" s="209">
        <v>0</v>
      </c>
      <c r="I54" s="209">
        <v>4</v>
      </c>
      <c r="J54" s="209">
        <v>6</v>
      </c>
      <c r="K54" s="209">
        <v>0</v>
      </c>
      <c r="L54" s="209">
        <v>0</v>
      </c>
      <c r="M54" s="210">
        <v>63</v>
      </c>
      <c r="N54" s="210">
        <v>0</v>
      </c>
      <c r="O54" s="210">
        <v>0</v>
      </c>
      <c r="P54" s="210">
        <v>0</v>
      </c>
      <c r="Q54" s="210">
        <v>63</v>
      </c>
      <c r="R54" s="210">
        <v>0</v>
      </c>
      <c r="S54" s="210">
        <v>42</v>
      </c>
      <c r="T54" s="210">
        <v>21</v>
      </c>
      <c r="U54" s="212"/>
      <c r="V54" s="210">
        <v>0</v>
      </c>
      <c r="W54" s="212"/>
      <c r="X54" s="212"/>
      <c r="Y54" s="212"/>
      <c r="Z54" s="212"/>
      <c r="AA54" s="212"/>
      <c r="AB54" s="212"/>
      <c r="AC54" s="212"/>
      <c r="AD54" s="210">
        <v>250500</v>
      </c>
      <c r="AE54" s="210">
        <v>129000</v>
      </c>
      <c r="AF54" s="210">
        <v>12000</v>
      </c>
      <c r="AG54" s="209">
        <v>0</v>
      </c>
      <c r="AH54" s="209">
        <v>3</v>
      </c>
      <c r="AI54" s="211"/>
      <c r="AJ54" s="214">
        <v>0</v>
      </c>
      <c r="AM54" s="356"/>
      <c r="EJ54" s="48"/>
      <c r="EK54" s="48"/>
      <c r="EL54" s="48"/>
      <c r="EM54" s="48"/>
    </row>
    <row r="55" spans="1:143" ht="27.75" customHeight="1" x14ac:dyDescent="0.5">
      <c r="A55" s="192" t="s">
        <v>8956</v>
      </c>
      <c r="B55" s="82" t="s">
        <v>9219</v>
      </c>
      <c r="C55" s="283">
        <v>46</v>
      </c>
      <c r="D55" s="209">
        <v>0</v>
      </c>
      <c r="E55" s="209">
        <v>0</v>
      </c>
      <c r="F55" s="209">
        <v>0</v>
      </c>
      <c r="G55" s="209">
        <v>0</v>
      </c>
      <c r="H55" s="209">
        <v>0</v>
      </c>
      <c r="I55" s="210">
        <v>0</v>
      </c>
      <c r="J55" s="210">
        <v>0</v>
      </c>
      <c r="K55" s="210">
        <v>0</v>
      </c>
      <c r="L55" s="210">
        <v>0</v>
      </c>
      <c r="M55" s="211"/>
      <c r="N55" s="210">
        <v>0</v>
      </c>
      <c r="O55" s="210">
        <v>0</v>
      </c>
      <c r="P55" s="210">
        <v>0</v>
      </c>
      <c r="Q55" s="210">
        <v>0</v>
      </c>
      <c r="R55" s="211"/>
      <c r="S55" s="210">
        <v>0</v>
      </c>
      <c r="T55" s="212"/>
      <c r="U55" s="212"/>
      <c r="V55" s="212"/>
      <c r="W55" s="212"/>
      <c r="X55" s="212"/>
      <c r="Y55" s="212"/>
      <c r="Z55" s="210">
        <v>0</v>
      </c>
      <c r="AA55" s="212"/>
      <c r="AB55" s="210">
        <v>0</v>
      </c>
      <c r="AC55" s="212"/>
      <c r="AD55" s="210">
        <v>0</v>
      </c>
      <c r="AE55" s="210">
        <v>0</v>
      </c>
      <c r="AF55" s="210">
        <v>0</v>
      </c>
      <c r="AG55" s="209">
        <v>0</v>
      </c>
      <c r="AH55" s="209">
        <v>0</v>
      </c>
      <c r="AI55" s="211"/>
      <c r="AJ55" s="214">
        <v>0</v>
      </c>
      <c r="AM55" s="356"/>
      <c r="EJ55" s="48"/>
      <c r="EK55" s="48"/>
      <c r="EL55" s="48"/>
      <c r="EM55" s="48"/>
    </row>
    <row r="56" spans="1:143" ht="48" customHeight="1" x14ac:dyDescent="0.5">
      <c r="A56" s="192" t="s">
        <v>9220</v>
      </c>
      <c r="B56" s="82" t="s">
        <v>9221</v>
      </c>
      <c r="C56" s="283">
        <v>47</v>
      </c>
      <c r="D56" s="209">
        <v>3</v>
      </c>
      <c r="E56" s="209">
        <v>40</v>
      </c>
      <c r="F56" s="209">
        <v>39</v>
      </c>
      <c r="G56" s="209">
        <v>0</v>
      </c>
      <c r="H56" s="209">
        <v>0</v>
      </c>
      <c r="I56" s="210">
        <v>1</v>
      </c>
      <c r="J56" s="210">
        <v>0</v>
      </c>
      <c r="K56" s="210">
        <v>0</v>
      </c>
      <c r="L56" s="210">
        <v>1</v>
      </c>
      <c r="M56" s="210">
        <v>37</v>
      </c>
      <c r="N56" s="210">
        <v>2</v>
      </c>
      <c r="O56" s="210">
        <v>2</v>
      </c>
      <c r="P56" s="210">
        <v>15</v>
      </c>
      <c r="Q56" s="210">
        <v>18</v>
      </c>
      <c r="R56" s="211">
        <v>0</v>
      </c>
      <c r="S56" s="210">
        <v>37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0">
        <v>0</v>
      </c>
      <c r="AA56" s="212">
        <v>0</v>
      </c>
      <c r="AB56" s="210">
        <v>10</v>
      </c>
      <c r="AC56" s="212">
        <v>0</v>
      </c>
      <c r="AD56" s="210">
        <v>333500</v>
      </c>
      <c r="AE56" s="210">
        <v>257500</v>
      </c>
      <c r="AF56" s="210">
        <v>37250</v>
      </c>
      <c r="AG56" s="209">
        <v>0</v>
      </c>
      <c r="AH56" s="209">
        <v>4</v>
      </c>
      <c r="AI56" s="211">
        <v>0</v>
      </c>
      <c r="AJ56" s="214">
        <v>0</v>
      </c>
      <c r="AM56" s="356"/>
      <c r="EJ56" s="48"/>
      <c r="EK56" s="48"/>
      <c r="EL56" s="48"/>
      <c r="EM56" s="48"/>
    </row>
    <row r="57" spans="1:143" ht="232.9" customHeight="1" x14ac:dyDescent="0.5">
      <c r="A57" s="192" t="s">
        <v>8751</v>
      </c>
      <c r="B57" s="82" t="s">
        <v>8744</v>
      </c>
      <c r="C57" s="283">
        <v>48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10">
        <v>0</v>
      </c>
      <c r="J57" s="210">
        <v>0</v>
      </c>
      <c r="K57" s="210">
        <v>0</v>
      </c>
      <c r="L57" s="210">
        <v>0</v>
      </c>
      <c r="M57" s="211"/>
      <c r="N57" s="210">
        <v>0</v>
      </c>
      <c r="O57" s="210">
        <v>0</v>
      </c>
      <c r="P57" s="210">
        <v>0</v>
      </c>
      <c r="Q57" s="210">
        <v>0</v>
      </c>
      <c r="R57" s="211"/>
      <c r="S57" s="210">
        <v>0</v>
      </c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0">
        <v>0</v>
      </c>
      <c r="AE57" s="210">
        <v>0</v>
      </c>
      <c r="AF57" s="210">
        <v>0</v>
      </c>
      <c r="AG57" s="209">
        <v>0</v>
      </c>
      <c r="AH57" s="209">
        <v>0</v>
      </c>
      <c r="AI57" s="211"/>
      <c r="AJ57" s="209">
        <v>0</v>
      </c>
      <c r="AM57" s="356"/>
      <c r="EJ57" s="48"/>
      <c r="EK57" s="48"/>
      <c r="EL57" s="48"/>
      <c r="EM57" s="48"/>
    </row>
    <row r="58" spans="1:143" ht="49.9" customHeight="1" x14ac:dyDescent="0.5">
      <c r="A58" s="192" t="s">
        <v>9222</v>
      </c>
      <c r="B58" s="82" t="s">
        <v>9223</v>
      </c>
      <c r="C58" s="283">
        <v>49</v>
      </c>
      <c r="D58" s="209">
        <v>0</v>
      </c>
      <c r="E58" s="209">
        <v>0</v>
      </c>
      <c r="F58" s="209">
        <v>0</v>
      </c>
      <c r="G58" s="209">
        <v>0</v>
      </c>
      <c r="H58" s="209">
        <v>0</v>
      </c>
      <c r="I58" s="210">
        <v>0</v>
      </c>
      <c r="J58" s="210">
        <v>0</v>
      </c>
      <c r="K58" s="210">
        <v>0</v>
      </c>
      <c r="L58" s="210">
        <v>0</v>
      </c>
      <c r="M58" s="211"/>
      <c r="N58" s="210">
        <v>0</v>
      </c>
      <c r="O58" s="210">
        <v>0</v>
      </c>
      <c r="P58" s="210">
        <v>0</v>
      </c>
      <c r="Q58" s="210">
        <v>0</v>
      </c>
      <c r="R58" s="211"/>
      <c r="S58" s="210">
        <v>0</v>
      </c>
      <c r="T58" s="212"/>
      <c r="U58" s="212"/>
      <c r="V58" s="212"/>
      <c r="W58" s="212"/>
      <c r="X58" s="212"/>
      <c r="Y58" s="212"/>
      <c r="Z58" s="210">
        <v>0</v>
      </c>
      <c r="AA58" s="212"/>
      <c r="AB58" s="210">
        <v>0</v>
      </c>
      <c r="AC58" s="212"/>
      <c r="AD58" s="210">
        <v>0</v>
      </c>
      <c r="AE58" s="210">
        <v>0</v>
      </c>
      <c r="AF58" s="210">
        <v>0</v>
      </c>
      <c r="AG58" s="209">
        <v>0</v>
      </c>
      <c r="AH58" s="209">
        <v>0</v>
      </c>
      <c r="AI58" s="211"/>
      <c r="AJ58" s="214">
        <v>0</v>
      </c>
      <c r="AM58" s="356"/>
      <c r="EJ58" s="48"/>
      <c r="EK58" s="48"/>
      <c r="EL58" s="48"/>
      <c r="EM58" s="48"/>
    </row>
    <row r="59" spans="1:143" ht="52.5" customHeight="1" x14ac:dyDescent="0.5">
      <c r="A59" s="192" t="s">
        <v>8957</v>
      </c>
      <c r="B59" s="82" t="s">
        <v>8958</v>
      </c>
      <c r="C59" s="283">
        <v>50</v>
      </c>
      <c r="D59" s="209">
        <v>17</v>
      </c>
      <c r="E59" s="209">
        <v>227</v>
      </c>
      <c r="F59" s="209">
        <v>217</v>
      </c>
      <c r="G59" s="209">
        <v>2</v>
      </c>
      <c r="H59" s="209">
        <v>0</v>
      </c>
      <c r="I59" s="210">
        <v>12</v>
      </c>
      <c r="J59" s="210">
        <v>2</v>
      </c>
      <c r="K59" s="210">
        <v>0</v>
      </c>
      <c r="L59" s="210">
        <v>8</v>
      </c>
      <c r="M59" s="210">
        <v>195</v>
      </c>
      <c r="N59" s="212">
        <v>0</v>
      </c>
      <c r="O59" s="212">
        <v>0</v>
      </c>
      <c r="P59" s="212">
        <v>0</v>
      </c>
      <c r="Q59" s="210">
        <v>195</v>
      </c>
      <c r="R59" s="211">
        <v>0</v>
      </c>
      <c r="S59" s="210">
        <v>195</v>
      </c>
      <c r="T59" s="212">
        <v>0</v>
      </c>
      <c r="U59" s="212">
        <v>0</v>
      </c>
      <c r="V59" s="212">
        <v>0</v>
      </c>
      <c r="W59" s="212">
        <v>0</v>
      </c>
      <c r="X59" s="212">
        <v>0</v>
      </c>
      <c r="Y59" s="212">
        <v>0</v>
      </c>
      <c r="Z59" s="212">
        <v>0</v>
      </c>
      <c r="AA59" s="212">
        <v>0</v>
      </c>
      <c r="AB59" s="212">
        <v>0</v>
      </c>
      <c r="AC59" s="212">
        <v>0</v>
      </c>
      <c r="AD59" s="210">
        <v>79300</v>
      </c>
      <c r="AE59" s="210">
        <v>52300</v>
      </c>
      <c r="AF59" s="210">
        <v>12900</v>
      </c>
      <c r="AG59" s="209">
        <v>3500</v>
      </c>
      <c r="AH59" s="209">
        <v>27</v>
      </c>
      <c r="AI59" s="211">
        <v>0</v>
      </c>
      <c r="AJ59" s="214">
        <v>0</v>
      </c>
      <c r="AM59" s="356"/>
      <c r="EJ59" s="48"/>
      <c r="EK59" s="48"/>
      <c r="EL59" s="48"/>
      <c r="EM59" s="48"/>
    </row>
    <row r="60" spans="1:143" ht="64.5" customHeight="1" x14ac:dyDescent="0.5">
      <c r="A60" s="192" t="s">
        <v>9285</v>
      </c>
      <c r="B60" s="82" t="s">
        <v>9286</v>
      </c>
      <c r="C60" s="283">
        <v>51</v>
      </c>
      <c r="D60" s="209">
        <v>23</v>
      </c>
      <c r="E60" s="209">
        <v>314</v>
      </c>
      <c r="F60" s="209">
        <v>298</v>
      </c>
      <c r="G60" s="209">
        <v>0</v>
      </c>
      <c r="H60" s="209">
        <v>2</v>
      </c>
      <c r="I60" s="210">
        <v>26</v>
      </c>
      <c r="J60" s="210">
        <v>5</v>
      </c>
      <c r="K60" s="210">
        <v>0</v>
      </c>
      <c r="L60" s="210">
        <v>10</v>
      </c>
      <c r="M60" s="210">
        <v>257</v>
      </c>
      <c r="N60" s="210">
        <v>1</v>
      </c>
      <c r="O60" s="210">
        <v>1</v>
      </c>
      <c r="P60" s="210">
        <v>0</v>
      </c>
      <c r="Q60" s="210">
        <v>255</v>
      </c>
      <c r="R60" s="211"/>
      <c r="S60" s="210">
        <v>257</v>
      </c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0">
        <v>810636</v>
      </c>
      <c r="AE60" s="210">
        <v>571636</v>
      </c>
      <c r="AF60" s="210">
        <v>134000</v>
      </c>
      <c r="AG60" s="209">
        <v>23000</v>
      </c>
      <c r="AH60" s="209">
        <v>39</v>
      </c>
      <c r="AI60" s="211"/>
      <c r="AJ60" s="214">
        <v>0</v>
      </c>
      <c r="AM60" s="356"/>
      <c r="EJ60" s="48"/>
      <c r="EK60" s="48"/>
      <c r="EL60" s="48"/>
      <c r="EM60" s="48"/>
    </row>
    <row r="61" spans="1:143" ht="85.5" customHeight="1" x14ac:dyDescent="0.5">
      <c r="A61" s="193" t="s">
        <v>9236</v>
      </c>
      <c r="B61" s="82" t="s">
        <v>9237</v>
      </c>
      <c r="C61" s="283">
        <v>52</v>
      </c>
      <c r="D61" s="209">
        <v>0</v>
      </c>
      <c r="E61" s="209">
        <v>8</v>
      </c>
      <c r="F61" s="209">
        <v>4</v>
      </c>
      <c r="G61" s="209">
        <v>0</v>
      </c>
      <c r="H61" s="209">
        <v>0</v>
      </c>
      <c r="I61" s="210">
        <v>0</v>
      </c>
      <c r="J61" s="210">
        <v>0</v>
      </c>
      <c r="K61" s="210">
        <v>0</v>
      </c>
      <c r="L61" s="210">
        <v>1</v>
      </c>
      <c r="M61" s="210">
        <v>3</v>
      </c>
      <c r="N61" s="211"/>
      <c r="O61" s="210">
        <v>0</v>
      </c>
      <c r="P61" s="211"/>
      <c r="Q61" s="210">
        <v>3</v>
      </c>
      <c r="R61" s="211"/>
      <c r="S61" s="210">
        <v>3</v>
      </c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0">
        <v>4500</v>
      </c>
      <c r="AE61" s="210">
        <v>4500</v>
      </c>
      <c r="AF61" s="210">
        <v>2500</v>
      </c>
      <c r="AG61" s="209">
        <v>0</v>
      </c>
      <c r="AH61" s="209">
        <v>4</v>
      </c>
      <c r="AI61" s="211"/>
      <c r="AJ61" s="214">
        <v>0</v>
      </c>
      <c r="AM61" s="356"/>
      <c r="EJ61" s="48"/>
      <c r="EK61" s="48"/>
      <c r="EL61" s="48"/>
      <c r="EM61" s="48"/>
    </row>
    <row r="62" spans="1:143" ht="31.5" customHeight="1" x14ac:dyDescent="0.5">
      <c r="A62" s="192" t="s">
        <v>8892</v>
      </c>
      <c r="B62" s="82" t="s">
        <v>9238</v>
      </c>
      <c r="C62" s="283">
        <v>53</v>
      </c>
      <c r="D62" s="209">
        <v>27</v>
      </c>
      <c r="E62" s="209">
        <v>618</v>
      </c>
      <c r="F62" s="209">
        <v>598</v>
      </c>
      <c r="G62" s="209">
        <v>2</v>
      </c>
      <c r="H62" s="209">
        <v>0</v>
      </c>
      <c r="I62" s="210">
        <v>21</v>
      </c>
      <c r="J62" s="210">
        <v>12</v>
      </c>
      <c r="K62" s="210">
        <v>0</v>
      </c>
      <c r="L62" s="210">
        <v>17</v>
      </c>
      <c r="M62" s="210">
        <v>548</v>
      </c>
      <c r="N62" s="212">
        <v>0</v>
      </c>
      <c r="O62" s="210">
        <v>0</v>
      </c>
      <c r="P62" s="210">
        <v>0</v>
      </c>
      <c r="Q62" s="210">
        <v>548</v>
      </c>
      <c r="R62" s="211">
        <v>0</v>
      </c>
      <c r="S62" s="210">
        <v>452</v>
      </c>
      <c r="T62" s="210">
        <v>96</v>
      </c>
      <c r="U62" s="212">
        <v>0</v>
      </c>
      <c r="V62" s="212">
        <v>0</v>
      </c>
      <c r="W62" s="212">
        <v>0</v>
      </c>
      <c r="X62" s="212">
        <v>0</v>
      </c>
      <c r="Y62" s="212">
        <v>0</v>
      </c>
      <c r="Z62" s="212">
        <v>0</v>
      </c>
      <c r="AA62" s="212">
        <v>0</v>
      </c>
      <c r="AB62" s="212">
        <v>0</v>
      </c>
      <c r="AC62" s="212">
        <v>0</v>
      </c>
      <c r="AD62" s="210">
        <v>575572</v>
      </c>
      <c r="AE62" s="210">
        <v>427107</v>
      </c>
      <c r="AF62" s="210">
        <v>85014</v>
      </c>
      <c r="AG62" s="209">
        <v>18345</v>
      </c>
      <c r="AH62" s="209">
        <v>47</v>
      </c>
      <c r="AI62" s="211">
        <v>0</v>
      </c>
      <c r="AJ62" s="214">
        <v>0</v>
      </c>
      <c r="AM62" s="356"/>
      <c r="EJ62" s="48"/>
      <c r="EK62" s="48"/>
      <c r="EL62" s="48"/>
      <c r="EM62" s="48"/>
    </row>
    <row r="63" spans="1:143" ht="49.9" customHeight="1" x14ac:dyDescent="0.5">
      <c r="A63" s="192" t="s">
        <v>8985</v>
      </c>
      <c r="B63" s="82" t="s">
        <v>9073</v>
      </c>
      <c r="C63" s="283">
        <v>54</v>
      </c>
      <c r="D63" s="209">
        <v>3</v>
      </c>
      <c r="E63" s="209">
        <v>6</v>
      </c>
      <c r="F63" s="209">
        <v>7</v>
      </c>
      <c r="G63" s="209">
        <v>1</v>
      </c>
      <c r="H63" s="209">
        <v>0</v>
      </c>
      <c r="I63" s="210">
        <v>1</v>
      </c>
      <c r="J63" s="210">
        <v>1</v>
      </c>
      <c r="K63" s="210">
        <v>0</v>
      </c>
      <c r="L63" s="210">
        <v>1</v>
      </c>
      <c r="M63" s="210">
        <v>4</v>
      </c>
      <c r="N63" s="210">
        <v>0</v>
      </c>
      <c r="O63" s="210">
        <v>0</v>
      </c>
      <c r="P63" s="210">
        <v>0</v>
      </c>
      <c r="Q63" s="210">
        <v>4</v>
      </c>
      <c r="R63" s="211"/>
      <c r="S63" s="210">
        <v>4</v>
      </c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0">
        <v>11130</v>
      </c>
      <c r="AE63" s="210">
        <v>9000</v>
      </c>
      <c r="AF63" s="210">
        <v>5000</v>
      </c>
      <c r="AG63" s="209">
        <v>0</v>
      </c>
      <c r="AH63" s="209">
        <v>2</v>
      </c>
      <c r="AI63" s="211"/>
      <c r="AJ63" s="214">
        <v>0</v>
      </c>
      <c r="AM63" s="356"/>
      <c r="EJ63" s="48"/>
      <c r="EK63" s="48"/>
      <c r="EL63" s="48"/>
      <c r="EM63" s="48"/>
    </row>
    <row r="64" spans="1:143" ht="63.75" customHeight="1" x14ac:dyDescent="0.5">
      <c r="A64" s="192" t="s">
        <v>9239</v>
      </c>
      <c r="B64" s="82" t="s">
        <v>9240</v>
      </c>
      <c r="C64" s="283">
        <v>55</v>
      </c>
      <c r="D64" s="209">
        <v>0</v>
      </c>
      <c r="E64" s="209">
        <v>0</v>
      </c>
      <c r="F64" s="209">
        <v>0</v>
      </c>
      <c r="G64" s="209">
        <v>0</v>
      </c>
      <c r="H64" s="209">
        <v>0</v>
      </c>
      <c r="I64" s="210">
        <v>0</v>
      </c>
      <c r="J64" s="210">
        <v>0</v>
      </c>
      <c r="K64" s="210">
        <v>0</v>
      </c>
      <c r="L64" s="210">
        <v>0</v>
      </c>
      <c r="M64" s="211"/>
      <c r="N64" s="210">
        <v>0</v>
      </c>
      <c r="O64" s="212"/>
      <c r="P64" s="210">
        <v>0</v>
      </c>
      <c r="Q64" s="210">
        <v>0</v>
      </c>
      <c r="R64" s="211"/>
      <c r="S64" s="210">
        <v>0</v>
      </c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0">
        <v>0</v>
      </c>
      <c r="AE64" s="210">
        <v>0</v>
      </c>
      <c r="AF64" s="210">
        <v>0</v>
      </c>
      <c r="AG64" s="209">
        <v>0</v>
      </c>
      <c r="AH64" s="209">
        <v>0</v>
      </c>
      <c r="AI64" s="211"/>
      <c r="AJ64" s="214">
        <v>0</v>
      </c>
      <c r="AM64" s="356"/>
      <c r="EJ64" s="48"/>
      <c r="EK64" s="48"/>
      <c r="EL64" s="48"/>
      <c r="EM64" s="48"/>
    </row>
    <row r="65" spans="1:143" ht="90.6" customHeight="1" x14ac:dyDescent="0.5">
      <c r="A65" s="192" t="s">
        <v>9056</v>
      </c>
      <c r="B65" s="82" t="s">
        <v>9057</v>
      </c>
      <c r="C65" s="283">
        <v>56</v>
      </c>
      <c r="D65" s="209">
        <v>0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  <c r="K65" s="209">
        <v>0</v>
      </c>
      <c r="L65" s="209">
        <v>0</v>
      </c>
      <c r="M65" s="211"/>
      <c r="N65" s="210">
        <v>0</v>
      </c>
      <c r="O65" s="210">
        <v>0</v>
      </c>
      <c r="P65" s="210">
        <v>0</v>
      </c>
      <c r="Q65" s="212"/>
      <c r="R65" s="211"/>
      <c r="S65" s="210">
        <v>0</v>
      </c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0">
        <v>0</v>
      </c>
      <c r="AE65" s="210">
        <v>0</v>
      </c>
      <c r="AF65" s="210">
        <v>0</v>
      </c>
      <c r="AG65" s="209">
        <v>0</v>
      </c>
      <c r="AH65" s="209">
        <v>0</v>
      </c>
      <c r="AI65" s="211"/>
      <c r="AJ65" s="214">
        <v>0</v>
      </c>
      <c r="AM65" s="356"/>
      <c r="EJ65" s="48"/>
      <c r="EK65" s="48"/>
      <c r="EL65" s="48"/>
      <c r="EM65" s="48"/>
    </row>
    <row r="66" spans="1:143" ht="190.15" customHeight="1" x14ac:dyDescent="0.5">
      <c r="A66" s="192" t="s">
        <v>8414</v>
      </c>
      <c r="B66" s="82" t="s">
        <v>8415</v>
      </c>
      <c r="C66" s="283">
        <v>57</v>
      </c>
      <c r="D66" s="209">
        <v>0</v>
      </c>
      <c r="E66" s="209">
        <v>0</v>
      </c>
      <c r="F66" s="209">
        <v>0</v>
      </c>
      <c r="G66" s="209">
        <v>0</v>
      </c>
      <c r="H66" s="209">
        <v>0</v>
      </c>
      <c r="I66" s="209">
        <v>0</v>
      </c>
      <c r="J66" s="209">
        <v>0</v>
      </c>
      <c r="K66" s="209">
        <v>0</v>
      </c>
      <c r="L66" s="209">
        <v>0</v>
      </c>
      <c r="M66" s="211"/>
      <c r="N66" s="211"/>
      <c r="O66" s="210">
        <v>0</v>
      </c>
      <c r="P66" s="210">
        <v>0</v>
      </c>
      <c r="Q66" s="212"/>
      <c r="R66" s="211"/>
      <c r="S66" s="210">
        <v>0</v>
      </c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0">
        <v>0</v>
      </c>
      <c r="AE66" s="210">
        <v>0</v>
      </c>
      <c r="AF66" s="210">
        <v>0</v>
      </c>
      <c r="AG66" s="209">
        <v>0</v>
      </c>
      <c r="AH66" s="209">
        <v>0</v>
      </c>
      <c r="AI66" s="211"/>
      <c r="AJ66" s="214">
        <v>0</v>
      </c>
      <c r="AM66" s="356"/>
      <c r="EJ66" s="48"/>
      <c r="EK66" s="48"/>
      <c r="EL66" s="48"/>
      <c r="EM66" s="48"/>
    </row>
    <row r="67" spans="1:143" ht="48.6" customHeight="1" x14ac:dyDescent="0.5">
      <c r="A67" s="192" t="s">
        <v>9058</v>
      </c>
      <c r="B67" s="186" t="s">
        <v>9059</v>
      </c>
      <c r="C67" s="283">
        <v>58</v>
      </c>
      <c r="D67" s="209">
        <v>3</v>
      </c>
      <c r="E67" s="209">
        <v>1</v>
      </c>
      <c r="F67" s="209">
        <v>2</v>
      </c>
      <c r="G67" s="209">
        <v>0</v>
      </c>
      <c r="H67" s="209">
        <v>0</v>
      </c>
      <c r="I67" s="209">
        <v>0</v>
      </c>
      <c r="J67" s="209">
        <v>0</v>
      </c>
      <c r="K67" s="209">
        <v>0</v>
      </c>
      <c r="L67" s="209">
        <v>1</v>
      </c>
      <c r="M67" s="210">
        <v>1</v>
      </c>
      <c r="N67" s="210">
        <v>0</v>
      </c>
      <c r="O67" s="210">
        <v>0</v>
      </c>
      <c r="P67" s="210">
        <v>0</v>
      </c>
      <c r="Q67" s="210">
        <v>1</v>
      </c>
      <c r="R67" s="210">
        <v>0</v>
      </c>
      <c r="S67" s="210">
        <v>1</v>
      </c>
      <c r="T67" s="212"/>
      <c r="U67" s="210">
        <v>0</v>
      </c>
      <c r="V67" s="210">
        <v>0</v>
      </c>
      <c r="W67" s="320"/>
      <c r="X67" s="212"/>
      <c r="Y67" s="212"/>
      <c r="Z67" s="212"/>
      <c r="AA67" s="212"/>
      <c r="AB67" s="212"/>
      <c r="AC67" s="212"/>
      <c r="AD67" s="210">
        <v>3000</v>
      </c>
      <c r="AE67" s="210">
        <v>0</v>
      </c>
      <c r="AF67" s="210">
        <v>0</v>
      </c>
      <c r="AG67" s="209">
        <v>0</v>
      </c>
      <c r="AH67" s="209">
        <v>2</v>
      </c>
      <c r="AI67" s="211"/>
      <c r="AJ67" s="214">
        <v>0</v>
      </c>
      <c r="AM67" s="356"/>
      <c r="EJ67" s="48"/>
      <c r="EK67" s="48"/>
      <c r="EL67" s="48"/>
      <c r="EM67" s="48"/>
    </row>
    <row r="68" spans="1:143" ht="126" customHeight="1" x14ac:dyDescent="0.5">
      <c r="A68" s="192" t="s">
        <v>8417</v>
      </c>
      <c r="B68" s="82" t="s">
        <v>8416</v>
      </c>
      <c r="C68" s="283">
        <v>59</v>
      </c>
      <c r="D68" s="209">
        <v>0</v>
      </c>
      <c r="E68" s="209">
        <v>1</v>
      </c>
      <c r="F68" s="209">
        <v>1</v>
      </c>
      <c r="G68" s="209">
        <v>1</v>
      </c>
      <c r="H68" s="209">
        <v>0</v>
      </c>
      <c r="I68" s="209">
        <v>0</v>
      </c>
      <c r="J68" s="209">
        <v>0</v>
      </c>
      <c r="K68" s="209">
        <v>0</v>
      </c>
      <c r="L68" s="209">
        <v>0</v>
      </c>
      <c r="M68" s="210">
        <v>1</v>
      </c>
      <c r="N68" s="210">
        <v>1</v>
      </c>
      <c r="O68" s="210">
        <v>0</v>
      </c>
      <c r="P68" s="210">
        <v>0</v>
      </c>
      <c r="Q68" s="210">
        <v>0</v>
      </c>
      <c r="R68" s="211"/>
      <c r="S68" s="210">
        <v>1</v>
      </c>
      <c r="T68" s="212"/>
      <c r="U68" s="212"/>
      <c r="V68" s="212"/>
      <c r="W68" s="320"/>
      <c r="X68" s="212"/>
      <c r="Y68" s="212"/>
      <c r="Z68" s="212"/>
      <c r="AA68" s="212"/>
      <c r="AB68" s="212"/>
      <c r="AC68" s="212"/>
      <c r="AD68" s="210">
        <v>10000</v>
      </c>
      <c r="AE68" s="210">
        <v>0</v>
      </c>
      <c r="AF68" s="210">
        <v>0</v>
      </c>
      <c r="AG68" s="209">
        <v>0</v>
      </c>
      <c r="AH68" s="209">
        <v>0</v>
      </c>
      <c r="AI68" s="211"/>
      <c r="AJ68" s="214">
        <v>0</v>
      </c>
      <c r="AM68" s="356"/>
      <c r="EJ68" s="48"/>
      <c r="EK68" s="48"/>
      <c r="EL68" s="48"/>
      <c r="EM68" s="48"/>
    </row>
    <row r="69" spans="1:143" ht="26.25" customHeight="1" x14ac:dyDescent="0.5">
      <c r="A69" s="192" t="s">
        <v>9241</v>
      </c>
      <c r="B69" s="82" t="s">
        <v>9242</v>
      </c>
      <c r="C69" s="283">
        <v>60</v>
      </c>
      <c r="D69" s="209">
        <v>0</v>
      </c>
      <c r="E69" s="209">
        <v>0</v>
      </c>
      <c r="F69" s="209">
        <v>0</v>
      </c>
      <c r="G69" s="209">
        <v>0</v>
      </c>
      <c r="H69" s="209">
        <v>0</v>
      </c>
      <c r="I69" s="210">
        <v>0</v>
      </c>
      <c r="J69" s="210">
        <v>0</v>
      </c>
      <c r="K69" s="210">
        <v>0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v>0</v>
      </c>
      <c r="R69" s="211"/>
      <c r="S69" s="210">
        <v>0</v>
      </c>
      <c r="T69" s="212"/>
      <c r="U69" s="212"/>
      <c r="V69" s="212"/>
      <c r="W69" s="320"/>
      <c r="X69" s="212"/>
      <c r="Y69" s="212"/>
      <c r="Z69" s="212"/>
      <c r="AA69" s="212"/>
      <c r="AB69" s="212"/>
      <c r="AC69" s="212"/>
      <c r="AD69" s="210">
        <v>0</v>
      </c>
      <c r="AE69" s="210">
        <v>0</v>
      </c>
      <c r="AF69" s="210">
        <v>0</v>
      </c>
      <c r="AG69" s="209">
        <v>0</v>
      </c>
      <c r="AH69" s="209">
        <v>0</v>
      </c>
      <c r="AI69" s="211"/>
      <c r="AJ69" s="214">
        <v>0</v>
      </c>
      <c r="AM69" s="356"/>
      <c r="EJ69" s="48"/>
      <c r="EK69" s="48"/>
      <c r="EL69" s="48"/>
      <c r="EM69" s="48"/>
    </row>
    <row r="70" spans="1:143" ht="47.25" customHeight="1" x14ac:dyDescent="0.5">
      <c r="A70" s="192" t="s">
        <v>8418</v>
      </c>
      <c r="B70" s="82" t="s">
        <v>8419</v>
      </c>
      <c r="C70" s="283">
        <v>61</v>
      </c>
      <c r="D70" s="209">
        <v>0</v>
      </c>
      <c r="E70" s="209">
        <v>0</v>
      </c>
      <c r="F70" s="209">
        <v>0</v>
      </c>
      <c r="G70" s="209">
        <v>0</v>
      </c>
      <c r="H70" s="209">
        <v>0</v>
      </c>
      <c r="I70" s="210">
        <v>0</v>
      </c>
      <c r="J70" s="210">
        <v>0</v>
      </c>
      <c r="K70" s="210">
        <v>0</v>
      </c>
      <c r="L70" s="210">
        <v>0</v>
      </c>
      <c r="M70" s="211"/>
      <c r="N70" s="210">
        <v>0</v>
      </c>
      <c r="O70" s="210">
        <v>0</v>
      </c>
      <c r="P70" s="210">
        <v>0</v>
      </c>
      <c r="Q70" s="210">
        <v>0</v>
      </c>
      <c r="R70" s="211"/>
      <c r="S70" s="210">
        <v>0</v>
      </c>
      <c r="T70" s="212"/>
      <c r="U70" s="212"/>
      <c r="V70" s="212"/>
      <c r="W70" s="320"/>
      <c r="X70" s="212"/>
      <c r="Y70" s="212"/>
      <c r="Z70" s="212"/>
      <c r="AA70" s="212"/>
      <c r="AB70" s="212"/>
      <c r="AC70" s="212"/>
      <c r="AD70" s="210">
        <v>0</v>
      </c>
      <c r="AE70" s="210">
        <v>0</v>
      </c>
      <c r="AF70" s="210">
        <v>0</v>
      </c>
      <c r="AG70" s="209">
        <v>0</v>
      </c>
      <c r="AH70" s="209">
        <v>0</v>
      </c>
      <c r="AI70" s="211"/>
      <c r="AJ70" s="214">
        <v>0</v>
      </c>
      <c r="AM70" s="356"/>
      <c r="EJ70" s="48"/>
      <c r="EK70" s="48"/>
      <c r="EL70" s="48"/>
      <c r="EM70" s="48"/>
    </row>
    <row r="71" spans="1:143" ht="33.75" customHeight="1" x14ac:dyDescent="0.5">
      <c r="A71" s="192" t="s">
        <v>9243</v>
      </c>
      <c r="B71" s="82" t="s">
        <v>9244</v>
      </c>
      <c r="C71" s="283">
        <v>62</v>
      </c>
      <c r="D71" s="209">
        <v>0</v>
      </c>
      <c r="E71" s="209">
        <v>0</v>
      </c>
      <c r="F71" s="209">
        <v>0</v>
      </c>
      <c r="G71" s="209">
        <v>0</v>
      </c>
      <c r="H71" s="209">
        <v>0</v>
      </c>
      <c r="I71" s="210">
        <v>0</v>
      </c>
      <c r="J71" s="210">
        <v>0</v>
      </c>
      <c r="K71" s="210">
        <v>0</v>
      </c>
      <c r="L71" s="210">
        <v>0</v>
      </c>
      <c r="M71" s="211"/>
      <c r="N71" s="210">
        <v>0</v>
      </c>
      <c r="O71" s="210">
        <v>0</v>
      </c>
      <c r="P71" s="210">
        <v>0</v>
      </c>
      <c r="Q71" s="210">
        <v>0</v>
      </c>
      <c r="R71" s="211"/>
      <c r="S71" s="210">
        <v>0</v>
      </c>
      <c r="T71" s="212"/>
      <c r="U71" s="212"/>
      <c r="V71" s="212"/>
      <c r="W71" s="320"/>
      <c r="X71" s="212"/>
      <c r="Y71" s="212"/>
      <c r="Z71" s="212"/>
      <c r="AA71" s="212"/>
      <c r="AB71" s="212"/>
      <c r="AC71" s="212"/>
      <c r="AD71" s="210">
        <v>0</v>
      </c>
      <c r="AE71" s="210">
        <v>0</v>
      </c>
      <c r="AF71" s="210">
        <v>0</v>
      </c>
      <c r="AG71" s="209">
        <v>0</v>
      </c>
      <c r="AH71" s="209">
        <v>0</v>
      </c>
      <c r="AI71" s="211"/>
      <c r="AJ71" s="214">
        <v>0</v>
      </c>
      <c r="AM71" s="356"/>
      <c r="EJ71" s="48"/>
      <c r="EK71" s="48"/>
      <c r="EL71" s="48"/>
      <c r="EM71" s="48"/>
    </row>
    <row r="72" spans="1:143" ht="30" customHeight="1" x14ac:dyDescent="0.5">
      <c r="A72" s="192" t="s">
        <v>9245</v>
      </c>
      <c r="B72" s="82" t="s">
        <v>9246</v>
      </c>
      <c r="C72" s="283">
        <v>63</v>
      </c>
      <c r="D72" s="209">
        <v>0</v>
      </c>
      <c r="E72" s="209">
        <v>0</v>
      </c>
      <c r="F72" s="209">
        <v>0</v>
      </c>
      <c r="G72" s="209">
        <v>0</v>
      </c>
      <c r="H72" s="209">
        <v>0</v>
      </c>
      <c r="I72" s="210">
        <v>0</v>
      </c>
      <c r="J72" s="210">
        <v>0</v>
      </c>
      <c r="K72" s="210">
        <v>0</v>
      </c>
      <c r="L72" s="210">
        <v>0</v>
      </c>
      <c r="M72" s="211"/>
      <c r="N72" s="210">
        <v>0</v>
      </c>
      <c r="O72" s="210">
        <v>0</v>
      </c>
      <c r="P72" s="210">
        <v>0</v>
      </c>
      <c r="Q72" s="210">
        <v>0</v>
      </c>
      <c r="R72" s="211"/>
      <c r="S72" s="210">
        <v>0</v>
      </c>
      <c r="T72" s="212"/>
      <c r="U72" s="212"/>
      <c r="V72" s="212"/>
      <c r="W72" s="320"/>
      <c r="X72" s="212"/>
      <c r="Y72" s="212"/>
      <c r="Z72" s="212"/>
      <c r="AA72" s="212"/>
      <c r="AB72" s="212"/>
      <c r="AC72" s="212"/>
      <c r="AD72" s="210">
        <v>0</v>
      </c>
      <c r="AE72" s="210">
        <v>0</v>
      </c>
      <c r="AF72" s="210">
        <v>0</v>
      </c>
      <c r="AG72" s="209">
        <v>0</v>
      </c>
      <c r="AH72" s="209">
        <v>0</v>
      </c>
      <c r="AI72" s="211"/>
      <c r="AJ72" s="214">
        <v>0</v>
      </c>
      <c r="AM72" s="356"/>
      <c r="EJ72" s="48"/>
      <c r="EK72" s="48"/>
      <c r="EL72" s="48"/>
      <c r="EM72" s="48"/>
    </row>
    <row r="73" spans="1:143" ht="132.6" customHeight="1" x14ac:dyDescent="0.5">
      <c r="A73" s="193" t="s">
        <v>9247</v>
      </c>
      <c r="B73" s="82" t="s">
        <v>9248</v>
      </c>
      <c r="C73" s="283">
        <v>64</v>
      </c>
      <c r="D73" s="209">
        <v>0</v>
      </c>
      <c r="E73" s="209">
        <v>0</v>
      </c>
      <c r="F73" s="209">
        <v>0</v>
      </c>
      <c r="G73" s="209">
        <v>0</v>
      </c>
      <c r="H73" s="209">
        <v>0</v>
      </c>
      <c r="I73" s="210">
        <v>0</v>
      </c>
      <c r="J73" s="210">
        <v>0</v>
      </c>
      <c r="K73" s="210">
        <v>0</v>
      </c>
      <c r="L73" s="210">
        <v>0</v>
      </c>
      <c r="M73" s="211"/>
      <c r="N73" s="210">
        <v>0</v>
      </c>
      <c r="O73" s="210">
        <v>0</v>
      </c>
      <c r="P73" s="210">
        <v>0</v>
      </c>
      <c r="Q73" s="210">
        <v>0</v>
      </c>
      <c r="R73" s="211"/>
      <c r="S73" s="210">
        <v>0</v>
      </c>
      <c r="T73" s="212"/>
      <c r="U73" s="212"/>
      <c r="V73" s="212"/>
      <c r="W73" s="212"/>
      <c r="X73" s="212"/>
      <c r="Y73" s="212"/>
      <c r="Z73" s="210">
        <v>0</v>
      </c>
      <c r="AA73" s="212"/>
      <c r="AB73" s="210">
        <v>0</v>
      </c>
      <c r="AC73" s="212"/>
      <c r="AD73" s="210">
        <v>0</v>
      </c>
      <c r="AE73" s="210">
        <v>0</v>
      </c>
      <c r="AF73" s="210">
        <v>0</v>
      </c>
      <c r="AG73" s="209">
        <v>0</v>
      </c>
      <c r="AH73" s="209">
        <v>0</v>
      </c>
      <c r="AI73" s="211"/>
      <c r="AJ73" s="214">
        <v>0</v>
      </c>
      <c r="AM73" s="356"/>
      <c r="EJ73" s="48"/>
      <c r="EK73" s="48"/>
      <c r="EL73" s="48"/>
      <c r="EM73" s="48"/>
    </row>
    <row r="74" spans="1:143" ht="133.15" customHeight="1" x14ac:dyDescent="0.5">
      <c r="A74" s="193" t="s">
        <v>8898</v>
      </c>
      <c r="B74" s="82" t="s">
        <v>9249</v>
      </c>
      <c r="C74" s="283">
        <v>65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10">
        <v>0</v>
      </c>
      <c r="J74" s="210">
        <v>0</v>
      </c>
      <c r="K74" s="210">
        <v>0</v>
      </c>
      <c r="L74" s="210">
        <v>0</v>
      </c>
      <c r="M74" s="211"/>
      <c r="N74" s="210">
        <v>0</v>
      </c>
      <c r="O74" s="210">
        <v>0</v>
      </c>
      <c r="P74" s="210">
        <v>0</v>
      </c>
      <c r="Q74" s="211"/>
      <c r="R74" s="211"/>
      <c r="S74" s="210">
        <v>0</v>
      </c>
      <c r="T74" s="212"/>
      <c r="U74" s="212"/>
      <c r="V74" s="212"/>
      <c r="W74" s="212"/>
      <c r="X74" s="212"/>
      <c r="Y74" s="212"/>
      <c r="Z74" s="210">
        <v>0</v>
      </c>
      <c r="AA74" s="212"/>
      <c r="AB74" s="210">
        <v>0</v>
      </c>
      <c r="AC74" s="212"/>
      <c r="AD74" s="210">
        <v>0</v>
      </c>
      <c r="AE74" s="210">
        <v>0</v>
      </c>
      <c r="AF74" s="210">
        <v>0</v>
      </c>
      <c r="AG74" s="209">
        <v>0</v>
      </c>
      <c r="AH74" s="209">
        <v>0</v>
      </c>
      <c r="AI74" s="211"/>
      <c r="AJ74" s="214">
        <v>0</v>
      </c>
      <c r="AM74" s="356"/>
      <c r="EJ74" s="48"/>
      <c r="EK74" s="48"/>
      <c r="EL74" s="48"/>
      <c r="EM74" s="48"/>
    </row>
    <row r="75" spans="1:143" ht="118.9" customHeight="1" x14ac:dyDescent="0.5">
      <c r="A75" s="193" t="s">
        <v>8899</v>
      </c>
      <c r="B75" s="82" t="s">
        <v>9250</v>
      </c>
      <c r="C75" s="283">
        <v>66</v>
      </c>
      <c r="D75" s="209">
        <v>0</v>
      </c>
      <c r="E75" s="209">
        <v>0</v>
      </c>
      <c r="F75" s="209">
        <v>0</v>
      </c>
      <c r="G75" s="209">
        <v>0</v>
      </c>
      <c r="H75" s="209">
        <v>0</v>
      </c>
      <c r="I75" s="210">
        <v>0</v>
      </c>
      <c r="J75" s="210">
        <v>0</v>
      </c>
      <c r="K75" s="210">
        <v>0</v>
      </c>
      <c r="L75" s="210">
        <v>0</v>
      </c>
      <c r="M75" s="211"/>
      <c r="N75" s="210">
        <v>0</v>
      </c>
      <c r="O75" s="210">
        <v>0</v>
      </c>
      <c r="P75" s="210">
        <v>0</v>
      </c>
      <c r="Q75" s="211"/>
      <c r="R75" s="211"/>
      <c r="S75" s="210">
        <v>0</v>
      </c>
      <c r="T75" s="212"/>
      <c r="U75" s="212"/>
      <c r="V75" s="212"/>
      <c r="W75" s="212"/>
      <c r="X75" s="212"/>
      <c r="Y75" s="212"/>
      <c r="Z75" s="210">
        <v>0</v>
      </c>
      <c r="AA75" s="212"/>
      <c r="AB75" s="210">
        <v>0</v>
      </c>
      <c r="AC75" s="212"/>
      <c r="AD75" s="210">
        <v>0</v>
      </c>
      <c r="AE75" s="210">
        <v>0</v>
      </c>
      <c r="AF75" s="210">
        <v>0</v>
      </c>
      <c r="AG75" s="209">
        <v>0</v>
      </c>
      <c r="AH75" s="209">
        <v>0</v>
      </c>
      <c r="AI75" s="211"/>
      <c r="AJ75" s="214">
        <v>0</v>
      </c>
      <c r="AM75" s="356"/>
      <c r="EJ75" s="48"/>
      <c r="EK75" s="48"/>
      <c r="EL75" s="48"/>
      <c r="EM75" s="48"/>
    </row>
    <row r="76" spans="1:143" ht="86.25" customHeight="1" x14ac:dyDescent="0.5">
      <c r="A76" s="192" t="s">
        <v>8900</v>
      </c>
      <c r="B76" s="82" t="s">
        <v>9251</v>
      </c>
      <c r="C76" s="283">
        <v>67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10">
        <v>0</v>
      </c>
      <c r="J76" s="210">
        <v>0</v>
      </c>
      <c r="K76" s="210">
        <v>0</v>
      </c>
      <c r="L76" s="210">
        <v>0</v>
      </c>
      <c r="M76" s="211"/>
      <c r="N76" s="210">
        <v>0</v>
      </c>
      <c r="O76" s="210">
        <v>0</v>
      </c>
      <c r="P76" s="210">
        <v>0</v>
      </c>
      <c r="Q76" s="210">
        <v>0</v>
      </c>
      <c r="R76" s="211"/>
      <c r="S76" s="210">
        <v>0</v>
      </c>
      <c r="T76" s="212"/>
      <c r="U76" s="212"/>
      <c r="V76" s="212"/>
      <c r="W76" s="212"/>
      <c r="X76" s="212"/>
      <c r="Y76" s="212"/>
      <c r="Z76" s="210">
        <v>0</v>
      </c>
      <c r="AA76" s="212"/>
      <c r="AB76" s="210">
        <v>0</v>
      </c>
      <c r="AC76" s="212"/>
      <c r="AD76" s="210">
        <v>0</v>
      </c>
      <c r="AE76" s="210">
        <v>0</v>
      </c>
      <c r="AF76" s="210">
        <v>0</v>
      </c>
      <c r="AG76" s="209">
        <v>0</v>
      </c>
      <c r="AH76" s="209">
        <v>0</v>
      </c>
      <c r="AI76" s="211"/>
      <c r="AJ76" s="214">
        <v>0</v>
      </c>
      <c r="AM76" s="356"/>
      <c r="EJ76" s="48"/>
      <c r="EK76" s="48"/>
      <c r="EL76" s="48"/>
      <c r="EM76" s="48"/>
    </row>
    <row r="77" spans="1:143" ht="45" customHeight="1" x14ac:dyDescent="0.5">
      <c r="A77" s="192" t="s">
        <v>8421</v>
      </c>
      <c r="B77" s="82" t="s">
        <v>8420</v>
      </c>
      <c r="C77" s="283">
        <v>68</v>
      </c>
      <c r="D77" s="209">
        <v>0</v>
      </c>
      <c r="E77" s="209">
        <v>0</v>
      </c>
      <c r="F77" s="209">
        <v>0</v>
      </c>
      <c r="G77" s="209">
        <v>0</v>
      </c>
      <c r="H77" s="209">
        <v>0</v>
      </c>
      <c r="I77" s="210">
        <v>0</v>
      </c>
      <c r="J77" s="210">
        <v>0</v>
      </c>
      <c r="K77" s="210">
        <v>0</v>
      </c>
      <c r="L77" s="210">
        <v>0</v>
      </c>
      <c r="M77" s="211"/>
      <c r="N77" s="210">
        <v>0</v>
      </c>
      <c r="O77" s="210">
        <v>0</v>
      </c>
      <c r="P77" s="210">
        <v>0</v>
      </c>
      <c r="Q77" s="210">
        <v>0</v>
      </c>
      <c r="R77" s="211"/>
      <c r="S77" s="210">
        <v>0</v>
      </c>
      <c r="T77" s="212"/>
      <c r="U77" s="212"/>
      <c r="V77" s="212"/>
      <c r="W77" s="320"/>
      <c r="X77" s="212"/>
      <c r="Y77" s="212"/>
      <c r="Z77" s="212"/>
      <c r="AA77" s="212"/>
      <c r="AB77" s="212"/>
      <c r="AC77" s="212"/>
      <c r="AD77" s="210">
        <v>0</v>
      </c>
      <c r="AE77" s="210">
        <v>0</v>
      </c>
      <c r="AF77" s="210">
        <v>0</v>
      </c>
      <c r="AG77" s="209">
        <v>0</v>
      </c>
      <c r="AH77" s="209">
        <v>0</v>
      </c>
      <c r="AI77" s="211"/>
      <c r="AJ77" s="214">
        <v>0</v>
      </c>
      <c r="AM77" s="356"/>
      <c r="EJ77" s="48"/>
      <c r="EK77" s="48"/>
      <c r="EL77" s="48"/>
      <c r="EM77" s="48"/>
    </row>
    <row r="78" spans="1:143" ht="87.75" customHeight="1" x14ac:dyDescent="0.5">
      <c r="A78" s="192" t="s">
        <v>8876</v>
      </c>
      <c r="B78" s="82" t="s">
        <v>9291</v>
      </c>
      <c r="C78" s="283">
        <v>69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10">
        <v>0</v>
      </c>
      <c r="J78" s="210">
        <v>0</v>
      </c>
      <c r="K78" s="210">
        <v>0</v>
      </c>
      <c r="L78" s="210">
        <v>0</v>
      </c>
      <c r="M78" s="211"/>
      <c r="N78" s="210">
        <v>0</v>
      </c>
      <c r="O78" s="210">
        <v>0</v>
      </c>
      <c r="P78" s="210">
        <v>0</v>
      </c>
      <c r="Q78" s="210">
        <v>0</v>
      </c>
      <c r="R78" s="211"/>
      <c r="S78" s="210">
        <v>0</v>
      </c>
      <c r="T78" s="212"/>
      <c r="U78" s="212"/>
      <c r="V78" s="212"/>
      <c r="W78" s="212"/>
      <c r="X78" s="212"/>
      <c r="Y78" s="212"/>
      <c r="Z78" s="210">
        <v>0</v>
      </c>
      <c r="AA78" s="212"/>
      <c r="AB78" s="210">
        <v>0</v>
      </c>
      <c r="AC78" s="212"/>
      <c r="AD78" s="210">
        <v>0</v>
      </c>
      <c r="AE78" s="210">
        <v>0</v>
      </c>
      <c r="AF78" s="210">
        <v>0</v>
      </c>
      <c r="AG78" s="209">
        <v>0</v>
      </c>
      <c r="AH78" s="209">
        <v>0</v>
      </c>
      <c r="AI78" s="211"/>
      <c r="AJ78" s="214">
        <v>0</v>
      </c>
      <c r="AM78" s="356"/>
      <c r="EJ78" s="48"/>
      <c r="EK78" s="48"/>
      <c r="EL78" s="48"/>
      <c r="EM78" s="48"/>
    </row>
    <row r="79" spans="1:143" ht="63" customHeight="1" x14ac:dyDescent="0.5">
      <c r="A79" s="193" t="s">
        <v>8901</v>
      </c>
      <c r="B79" s="82" t="s">
        <v>9252</v>
      </c>
      <c r="C79" s="283">
        <v>70</v>
      </c>
      <c r="D79" s="209">
        <v>4</v>
      </c>
      <c r="E79" s="209">
        <v>46</v>
      </c>
      <c r="F79" s="209">
        <v>49</v>
      </c>
      <c r="G79" s="209">
        <v>2</v>
      </c>
      <c r="H79" s="209">
        <v>0</v>
      </c>
      <c r="I79" s="210">
        <v>7</v>
      </c>
      <c r="J79" s="210">
        <v>0</v>
      </c>
      <c r="K79" s="210">
        <v>0</v>
      </c>
      <c r="L79" s="210">
        <v>7</v>
      </c>
      <c r="M79" s="210">
        <v>35</v>
      </c>
      <c r="N79" s="210">
        <v>0</v>
      </c>
      <c r="O79" s="210">
        <v>0</v>
      </c>
      <c r="P79" s="210">
        <v>0</v>
      </c>
      <c r="Q79" s="210">
        <v>35</v>
      </c>
      <c r="R79" s="211"/>
      <c r="S79" s="210">
        <v>35</v>
      </c>
      <c r="T79" s="212"/>
      <c r="U79" s="212"/>
      <c r="V79" s="212"/>
      <c r="W79" s="212"/>
      <c r="X79" s="212"/>
      <c r="Y79" s="212"/>
      <c r="Z79" s="210">
        <v>0</v>
      </c>
      <c r="AA79" s="212"/>
      <c r="AB79" s="210">
        <v>5</v>
      </c>
      <c r="AC79" s="212"/>
      <c r="AD79" s="210">
        <v>140500</v>
      </c>
      <c r="AE79" s="210">
        <v>130300</v>
      </c>
      <c r="AF79" s="210">
        <v>47200</v>
      </c>
      <c r="AG79" s="209">
        <v>0</v>
      </c>
      <c r="AH79" s="209">
        <v>1</v>
      </c>
      <c r="AI79" s="211"/>
      <c r="AJ79" s="214">
        <v>0</v>
      </c>
      <c r="AM79" s="356"/>
      <c r="EJ79" s="48"/>
      <c r="EK79" s="48"/>
      <c r="EL79" s="48"/>
      <c r="EM79" s="48"/>
    </row>
    <row r="80" spans="1:143" ht="46.5" customHeight="1" x14ac:dyDescent="0.5">
      <c r="A80" s="193" t="s">
        <v>8902</v>
      </c>
      <c r="B80" s="82" t="s">
        <v>9292</v>
      </c>
      <c r="C80" s="283">
        <v>71</v>
      </c>
      <c r="D80" s="209">
        <v>0</v>
      </c>
      <c r="E80" s="209">
        <v>0</v>
      </c>
      <c r="F80" s="209">
        <v>0</v>
      </c>
      <c r="G80" s="209">
        <v>0</v>
      </c>
      <c r="H80" s="209">
        <v>0</v>
      </c>
      <c r="I80" s="210">
        <v>0</v>
      </c>
      <c r="J80" s="210">
        <v>0</v>
      </c>
      <c r="K80" s="210">
        <v>0</v>
      </c>
      <c r="L80" s="210">
        <v>0</v>
      </c>
      <c r="M80" s="211"/>
      <c r="N80" s="210">
        <v>0</v>
      </c>
      <c r="O80" s="210">
        <v>0</v>
      </c>
      <c r="P80" s="210">
        <v>0</v>
      </c>
      <c r="Q80" s="210">
        <v>0</v>
      </c>
      <c r="R80" s="211"/>
      <c r="S80" s="210">
        <v>0</v>
      </c>
      <c r="T80" s="212"/>
      <c r="U80" s="212"/>
      <c r="V80" s="212"/>
      <c r="W80" s="320"/>
      <c r="X80" s="212"/>
      <c r="Y80" s="212"/>
      <c r="Z80" s="212"/>
      <c r="AA80" s="212"/>
      <c r="AB80" s="212"/>
      <c r="AC80" s="212"/>
      <c r="AD80" s="210">
        <v>0</v>
      </c>
      <c r="AE80" s="210">
        <v>0</v>
      </c>
      <c r="AF80" s="210">
        <v>0</v>
      </c>
      <c r="AG80" s="209">
        <v>0</v>
      </c>
      <c r="AH80" s="209">
        <v>0</v>
      </c>
      <c r="AI80" s="211"/>
      <c r="AJ80" s="214">
        <v>0</v>
      </c>
      <c r="AM80" s="356"/>
      <c r="EJ80" s="48"/>
      <c r="EK80" s="48"/>
      <c r="EL80" s="48"/>
      <c r="EM80" s="48"/>
    </row>
    <row r="81" spans="1:143" ht="125.45" customHeight="1" x14ac:dyDescent="0.5">
      <c r="A81" s="193" t="s">
        <v>8433</v>
      </c>
      <c r="B81" s="82" t="s">
        <v>8422</v>
      </c>
      <c r="C81" s="283">
        <v>72</v>
      </c>
      <c r="D81" s="209">
        <v>0</v>
      </c>
      <c r="E81" s="209">
        <v>0</v>
      </c>
      <c r="F81" s="209">
        <v>0</v>
      </c>
      <c r="G81" s="209">
        <v>0</v>
      </c>
      <c r="H81" s="209">
        <v>0</v>
      </c>
      <c r="I81" s="210">
        <v>0</v>
      </c>
      <c r="J81" s="210">
        <v>0</v>
      </c>
      <c r="K81" s="210">
        <v>0</v>
      </c>
      <c r="L81" s="210">
        <v>0</v>
      </c>
      <c r="M81" s="211"/>
      <c r="N81" s="210">
        <v>0</v>
      </c>
      <c r="O81" s="210">
        <v>0</v>
      </c>
      <c r="P81" s="210">
        <v>0</v>
      </c>
      <c r="Q81" s="210">
        <v>0</v>
      </c>
      <c r="R81" s="211"/>
      <c r="S81" s="210">
        <v>0</v>
      </c>
      <c r="T81" s="212"/>
      <c r="U81" s="212"/>
      <c r="V81" s="212"/>
      <c r="W81" s="212"/>
      <c r="X81" s="212"/>
      <c r="Y81" s="212"/>
      <c r="Z81" s="210">
        <v>0</v>
      </c>
      <c r="AA81" s="212"/>
      <c r="AB81" s="210">
        <v>0</v>
      </c>
      <c r="AC81" s="212"/>
      <c r="AD81" s="210">
        <v>0</v>
      </c>
      <c r="AE81" s="210">
        <v>0</v>
      </c>
      <c r="AF81" s="210">
        <v>0</v>
      </c>
      <c r="AG81" s="209">
        <v>0</v>
      </c>
      <c r="AH81" s="209">
        <v>0</v>
      </c>
      <c r="AI81" s="211"/>
      <c r="AJ81" s="214">
        <v>0</v>
      </c>
      <c r="AM81" s="356"/>
      <c r="EJ81" s="48"/>
      <c r="EK81" s="48"/>
      <c r="EL81" s="48"/>
      <c r="EM81" s="48"/>
    </row>
    <row r="82" spans="1:143" ht="166.15" customHeight="1" x14ac:dyDescent="0.5">
      <c r="A82" s="193" t="s">
        <v>8903</v>
      </c>
      <c r="B82" s="82" t="s">
        <v>9253</v>
      </c>
      <c r="C82" s="283">
        <v>73</v>
      </c>
      <c r="D82" s="209">
        <v>21</v>
      </c>
      <c r="E82" s="209">
        <v>255</v>
      </c>
      <c r="F82" s="209">
        <v>251</v>
      </c>
      <c r="G82" s="209">
        <v>3</v>
      </c>
      <c r="H82" s="209">
        <v>1</v>
      </c>
      <c r="I82" s="210">
        <v>3</v>
      </c>
      <c r="J82" s="210">
        <v>23</v>
      </c>
      <c r="K82" s="210">
        <v>0</v>
      </c>
      <c r="L82" s="210">
        <v>20</v>
      </c>
      <c r="M82" s="210">
        <v>205</v>
      </c>
      <c r="N82" s="210">
        <v>0</v>
      </c>
      <c r="O82" s="210">
        <v>0</v>
      </c>
      <c r="P82" s="210">
        <v>0</v>
      </c>
      <c r="Q82" s="210">
        <v>205</v>
      </c>
      <c r="R82" s="211">
        <v>0</v>
      </c>
      <c r="S82" s="210">
        <v>160</v>
      </c>
      <c r="T82" s="212">
        <v>0</v>
      </c>
      <c r="U82" s="210">
        <v>45</v>
      </c>
      <c r="V82" s="212">
        <v>0</v>
      </c>
      <c r="W82" s="212">
        <v>0</v>
      </c>
      <c r="X82" s="212">
        <v>0</v>
      </c>
      <c r="Y82" s="212">
        <v>0</v>
      </c>
      <c r="Z82" s="210">
        <v>0</v>
      </c>
      <c r="AA82" s="212">
        <v>0</v>
      </c>
      <c r="AB82" s="210">
        <v>14</v>
      </c>
      <c r="AC82" s="212">
        <v>0</v>
      </c>
      <c r="AD82" s="210">
        <v>138400</v>
      </c>
      <c r="AE82" s="210">
        <v>121900</v>
      </c>
      <c r="AF82" s="210">
        <v>67000</v>
      </c>
      <c r="AG82" s="209">
        <v>18000</v>
      </c>
      <c r="AH82" s="209">
        <v>25</v>
      </c>
      <c r="AI82" s="211">
        <v>0</v>
      </c>
      <c r="AJ82" s="214">
        <v>0</v>
      </c>
      <c r="AM82" s="356"/>
      <c r="EJ82" s="48"/>
      <c r="EK82" s="48"/>
      <c r="EL82" s="48"/>
      <c r="EM82" s="48"/>
    </row>
    <row r="83" spans="1:143" ht="54" customHeight="1" x14ac:dyDescent="0.5">
      <c r="A83" s="193" t="s">
        <v>8904</v>
      </c>
      <c r="B83" s="82" t="s">
        <v>9254</v>
      </c>
      <c r="C83" s="283">
        <v>74</v>
      </c>
      <c r="D83" s="209">
        <v>0</v>
      </c>
      <c r="E83" s="209">
        <v>0</v>
      </c>
      <c r="F83" s="209">
        <v>0</v>
      </c>
      <c r="G83" s="209">
        <v>0</v>
      </c>
      <c r="H83" s="209">
        <v>0</v>
      </c>
      <c r="I83" s="210">
        <v>0</v>
      </c>
      <c r="J83" s="210">
        <v>0</v>
      </c>
      <c r="K83" s="210">
        <v>0</v>
      </c>
      <c r="L83" s="210">
        <v>0</v>
      </c>
      <c r="M83" s="211"/>
      <c r="N83" s="210">
        <v>0</v>
      </c>
      <c r="O83" s="210">
        <v>0</v>
      </c>
      <c r="P83" s="210">
        <v>0</v>
      </c>
      <c r="Q83" s="210">
        <v>0</v>
      </c>
      <c r="R83" s="211"/>
      <c r="S83" s="210">
        <v>0</v>
      </c>
      <c r="T83" s="212"/>
      <c r="U83" s="212"/>
      <c r="V83" s="212"/>
      <c r="W83" s="320"/>
      <c r="X83" s="212"/>
      <c r="Y83" s="212"/>
      <c r="Z83" s="212"/>
      <c r="AA83" s="212"/>
      <c r="AB83" s="212"/>
      <c r="AC83" s="212"/>
      <c r="AD83" s="210">
        <v>0</v>
      </c>
      <c r="AE83" s="210">
        <v>0</v>
      </c>
      <c r="AF83" s="210">
        <v>0</v>
      </c>
      <c r="AG83" s="209">
        <v>0</v>
      </c>
      <c r="AH83" s="209">
        <v>0</v>
      </c>
      <c r="AI83" s="211"/>
      <c r="AJ83" s="214">
        <v>0</v>
      </c>
      <c r="AM83" s="356"/>
      <c r="EJ83" s="48"/>
      <c r="EK83" s="48"/>
      <c r="EL83" s="48"/>
      <c r="EM83" s="48"/>
    </row>
    <row r="84" spans="1:143" ht="77.45" customHeight="1" x14ac:dyDescent="0.5">
      <c r="A84" s="193" t="s">
        <v>8423</v>
      </c>
      <c r="B84" s="82" t="s">
        <v>8424</v>
      </c>
      <c r="C84" s="283">
        <v>75</v>
      </c>
      <c r="D84" s="209">
        <v>0</v>
      </c>
      <c r="E84" s="209">
        <v>0</v>
      </c>
      <c r="F84" s="209">
        <v>0</v>
      </c>
      <c r="G84" s="209">
        <v>0</v>
      </c>
      <c r="H84" s="209">
        <v>0</v>
      </c>
      <c r="I84" s="210">
        <v>0</v>
      </c>
      <c r="J84" s="210">
        <v>0</v>
      </c>
      <c r="K84" s="210">
        <v>0</v>
      </c>
      <c r="L84" s="210">
        <v>0</v>
      </c>
      <c r="M84" s="211"/>
      <c r="N84" s="210">
        <v>0</v>
      </c>
      <c r="O84" s="210">
        <v>0</v>
      </c>
      <c r="P84" s="210">
        <v>0</v>
      </c>
      <c r="Q84" s="210">
        <v>0</v>
      </c>
      <c r="R84" s="211"/>
      <c r="S84" s="210">
        <v>0</v>
      </c>
      <c r="T84" s="212"/>
      <c r="U84" s="212"/>
      <c r="V84" s="212"/>
      <c r="W84" s="212"/>
      <c r="X84" s="212"/>
      <c r="Y84" s="212"/>
      <c r="Z84" s="210">
        <v>0</v>
      </c>
      <c r="AA84" s="212"/>
      <c r="AB84" s="210">
        <v>0</v>
      </c>
      <c r="AC84" s="212"/>
      <c r="AD84" s="210">
        <v>0</v>
      </c>
      <c r="AE84" s="210">
        <v>0</v>
      </c>
      <c r="AF84" s="210">
        <v>0</v>
      </c>
      <c r="AG84" s="209">
        <v>0</v>
      </c>
      <c r="AH84" s="209">
        <v>0</v>
      </c>
      <c r="AI84" s="211"/>
      <c r="AJ84" s="214">
        <v>0</v>
      </c>
      <c r="AM84" s="356"/>
      <c r="EJ84" s="48"/>
      <c r="EK84" s="48"/>
      <c r="EL84" s="48"/>
      <c r="EM84" s="48"/>
    </row>
    <row r="85" spans="1:143" ht="147" customHeight="1" x14ac:dyDescent="0.5">
      <c r="A85" s="193" t="s">
        <v>9255</v>
      </c>
      <c r="B85" s="82" t="s">
        <v>8036</v>
      </c>
      <c r="C85" s="283">
        <v>76</v>
      </c>
      <c r="D85" s="209">
        <v>0</v>
      </c>
      <c r="E85" s="209">
        <v>0</v>
      </c>
      <c r="F85" s="209">
        <v>0</v>
      </c>
      <c r="G85" s="209">
        <v>0</v>
      </c>
      <c r="H85" s="209">
        <v>0</v>
      </c>
      <c r="I85" s="210">
        <v>0</v>
      </c>
      <c r="J85" s="210">
        <v>0</v>
      </c>
      <c r="K85" s="210">
        <v>0</v>
      </c>
      <c r="L85" s="210">
        <v>0</v>
      </c>
      <c r="M85" s="211"/>
      <c r="N85" s="210">
        <v>0</v>
      </c>
      <c r="O85" s="210">
        <v>0</v>
      </c>
      <c r="P85" s="210">
        <v>0</v>
      </c>
      <c r="Q85" s="212"/>
      <c r="R85" s="211"/>
      <c r="S85" s="210">
        <v>0</v>
      </c>
      <c r="T85" s="212"/>
      <c r="U85" s="212"/>
      <c r="V85" s="212"/>
      <c r="W85" s="320"/>
      <c r="X85" s="212"/>
      <c r="Y85" s="212"/>
      <c r="Z85" s="212"/>
      <c r="AA85" s="212"/>
      <c r="AB85" s="212"/>
      <c r="AC85" s="212"/>
      <c r="AD85" s="210">
        <v>0</v>
      </c>
      <c r="AE85" s="210">
        <v>0</v>
      </c>
      <c r="AF85" s="210">
        <v>0</v>
      </c>
      <c r="AG85" s="209">
        <v>0</v>
      </c>
      <c r="AH85" s="209">
        <v>0</v>
      </c>
      <c r="AI85" s="211"/>
      <c r="AJ85" s="214">
        <v>0</v>
      </c>
      <c r="AM85" s="356"/>
      <c r="EJ85" s="48"/>
      <c r="EK85" s="48"/>
      <c r="EL85" s="48"/>
      <c r="EM85" s="48"/>
    </row>
    <row r="86" spans="1:143" ht="72" customHeight="1" x14ac:dyDescent="0.5">
      <c r="A86" s="193" t="s">
        <v>9256</v>
      </c>
      <c r="B86" s="82" t="s">
        <v>9289</v>
      </c>
      <c r="C86" s="283">
        <v>77</v>
      </c>
      <c r="D86" s="209">
        <v>0</v>
      </c>
      <c r="E86" s="209">
        <v>3</v>
      </c>
      <c r="F86" s="209">
        <v>3</v>
      </c>
      <c r="G86" s="209">
        <v>0</v>
      </c>
      <c r="H86" s="209">
        <v>0</v>
      </c>
      <c r="I86" s="210">
        <v>0</v>
      </c>
      <c r="J86" s="210">
        <v>0</v>
      </c>
      <c r="K86" s="210">
        <v>0</v>
      </c>
      <c r="L86" s="210">
        <v>0</v>
      </c>
      <c r="M86" s="210">
        <v>3</v>
      </c>
      <c r="N86" s="210">
        <v>0</v>
      </c>
      <c r="O86" s="210">
        <v>1</v>
      </c>
      <c r="P86" s="210">
        <v>0</v>
      </c>
      <c r="Q86" s="210">
        <v>2</v>
      </c>
      <c r="R86" s="210">
        <v>0</v>
      </c>
      <c r="S86" s="210">
        <v>3</v>
      </c>
      <c r="T86" s="212"/>
      <c r="U86" s="212"/>
      <c r="V86" s="212"/>
      <c r="W86" s="320"/>
      <c r="X86" s="212"/>
      <c r="Y86" s="212"/>
      <c r="Z86" s="210">
        <v>0</v>
      </c>
      <c r="AA86" s="212"/>
      <c r="AB86" s="210">
        <v>0</v>
      </c>
      <c r="AC86" s="212"/>
      <c r="AD86" s="210">
        <v>32000</v>
      </c>
      <c r="AE86" s="210">
        <v>32000</v>
      </c>
      <c r="AF86" s="210">
        <v>0</v>
      </c>
      <c r="AG86" s="209">
        <v>0</v>
      </c>
      <c r="AH86" s="209">
        <v>0</v>
      </c>
      <c r="AI86" s="211"/>
      <c r="AJ86" s="214">
        <v>0</v>
      </c>
      <c r="AM86" s="356"/>
      <c r="EJ86" s="48"/>
      <c r="EK86" s="48"/>
      <c r="EL86" s="48"/>
      <c r="EM86" s="48"/>
    </row>
    <row r="87" spans="1:143" ht="110.45" customHeight="1" x14ac:dyDescent="0.5">
      <c r="A87" s="193" t="s">
        <v>9287</v>
      </c>
      <c r="B87" s="82" t="s">
        <v>8817</v>
      </c>
      <c r="C87" s="283">
        <v>78</v>
      </c>
      <c r="D87" s="209">
        <v>0</v>
      </c>
      <c r="E87" s="209">
        <v>0</v>
      </c>
      <c r="F87" s="209">
        <v>0</v>
      </c>
      <c r="G87" s="209">
        <v>0</v>
      </c>
      <c r="H87" s="209">
        <v>0</v>
      </c>
      <c r="I87" s="210">
        <v>0</v>
      </c>
      <c r="J87" s="210">
        <v>0</v>
      </c>
      <c r="K87" s="210">
        <v>0</v>
      </c>
      <c r="L87" s="210">
        <v>0</v>
      </c>
      <c r="M87" s="211"/>
      <c r="N87" s="210">
        <v>0</v>
      </c>
      <c r="O87" s="210">
        <v>0</v>
      </c>
      <c r="P87" s="210">
        <v>0</v>
      </c>
      <c r="Q87" s="210">
        <v>0</v>
      </c>
      <c r="R87" s="211"/>
      <c r="S87" s="210">
        <v>0</v>
      </c>
      <c r="T87" s="212"/>
      <c r="U87" s="212"/>
      <c r="V87" s="210">
        <v>0</v>
      </c>
      <c r="W87" s="320"/>
      <c r="X87" s="212"/>
      <c r="Y87" s="212"/>
      <c r="Z87" s="212"/>
      <c r="AA87" s="212"/>
      <c r="AB87" s="212"/>
      <c r="AC87" s="212"/>
      <c r="AD87" s="210">
        <v>0</v>
      </c>
      <c r="AE87" s="210">
        <v>0</v>
      </c>
      <c r="AF87" s="210">
        <v>0</v>
      </c>
      <c r="AG87" s="209">
        <v>0</v>
      </c>
      <c r="AH87" s="209">
        <v>0</v>
      </c>
      <c r="AI87" s="211"/>
      <c r="AJ87" s="214">
        <v>0</v>
      </c>
      <c r="AM87" s="356"/>
      <c r="EJ87" s="48"/>
      <c r="EK87" s="48"/>
      <c r="EL87" s="48"/>
      <c r="EM87" s="48"/>
    </row>
    <row r="88" spans="1:143" ht="45.75" customHeight="1" x14ac:dyDescent="0.5">
      <c r="A88" s="193" t="s">
        <v>8425</v>
      </c>
      <c r="B88" s="82" t="s">
        <v>8426</v>
      </c>
      <c r="C88" s="283">
        <v>79</v>
      </c>
      <c r="D88" s="209">
        <v>0</v>
      </c>
      <c r="E88" s="209">
        <v>0</v>
      </c>
      <c r="F88" s="209">
        <v>0</v>
      </c>
      <c r="G88" s="209">
        <v>0</v>
      </c>
      <c r="H88" s="209">
        <v>0</v>
      </c>
      <c r="I88" s="210">
        <v>0</v>
      </c>
      <c r="J88" s="210">
        <v>0</v>
      </c>
      <c r="K88" s="210">
        <v>0</v>
      </c>
      <c r="L88" s="210">
        <v>0</v>
      </c>
      <c r="M88" s="211"/>
      <c r="N88" s="210">
        <v>0</v>
      </c>
      <c r="O88" s="210">
        <v>0</v>
      </c>
      <c r="P88" s="210">
        <v>0</v>
      </c>
      <c r="Q88" s="210">
        <v>0</v>
      </c>
      <c r="R88" s="211"/>
      <c r="S88" s="210">
        <v>0</v>
      </c>
      <c r="T88" s="212"/>
      <c r="U88" s="212"/>
      <c r="V88" s="212"/>
      <c r="W88" s="320"/>
      <c r="X88" s="212"/>
      <c r="Y88" s="212"/>
      <c r="Z88" s="212"/>
      <c r="AA88" s="212"/>
      <c r="AB88" s="212"/>
      <c r="AC88" s="212"/>
      <c r="AD88" s="210">
        <v>0</v>
      </c>
      <c r="AE88" s="210">
        <v>0</v>
      </c>
      <c r="AF88" s="210">
        <v>0</v>
      </c>
      <c r="AG88" s="209">
        <v>0</v>
      </c>
      <c r="AH88" s="209">
        <v>0</v>
      </c>
      <c r="AI88" s="211"/>
      <c r="AJ88" s="214">
        <v>0</v>
      </c>
      <c r="AM88" s="356"/>
      <c r="EJ88" s="48"/>
      <c r="EK88" s="48"/>
      <c r="EL88" s="48"/>
      <c r="EM88" s="48"/>
    </row>
    <row r="89" spans="1:143" ht="87" customHeight="1" x14ac:dyDescent="0.5">
      <c r="A89" s="193" t="s">
        <v>8427</v>
      </c>
      <c r="B89" s="82" t="s">
        <v>8428</v>
      </c>
      <c r="C89" s="283">
        <v>80</v>
      </c>
      <c r="D89" s="209">
        <v>0</v>
      </c>
      <c r="E89" s="209">
        <v>0</v>
      </c>
      <c r="F89" s="209">
        <v>0</v>
      </c>
      <c r="G89" s="209">
        <v>0</v>
      </c>
      <c r="H89" s="209">
        <v>0</v>
      </c>
      <c r="I89" s="210">
        <v>0</v>
      </c>
      <c r="J89" s="210">
        <v>0</v>
      </c>
      <c r="K89" s="210">
        <v>0</v>
      </c>
      <c r="L89" s="210">
        <v>0</v>
      </c>
      <c r="M89" s="211"/>
      <c r="N89" s="212"/>
      <c r="O89" s="210">
        <v>0</v>
      </c>
      <c r="P89" s="210">
        <v>0</v>
      </c>
      <c r="Q89" s="210">
        <v>0</v>
      </c>
      <c r="R89" s="210">
        <v>0</v>
      </c>
      <c r="S89" s="210">
        <v>0</v>
      </c>
      <c r="T89" s="212"/>
      <c r="U89" s="210">
        <v>0</v>
      </c>
      <c r="V89" s="212"/>
      <c r="W89" s="212"/>
      <c r="X89" s="212"/>
      <c r="Y89" s="212"/>
      <c r="Z89" s="212"/>
      <c r="AA89" s="212"/>
      <c r="AB89" s="212"/>
      <c r="AC89" s="212"/>
      <c r="AD89" s="210">
        <v>0</v>
      </c>
      <c r="AE89" s="210">
        <v>0</v>
      </c>
      <c r="AF89" s="210">
        <v>0</v>
      </c>
      <c r="AG89" s="209">
        <v>0</v>
      </c>
      <c r="AH89" s="209">
        <v>0</v>
      </c>
      <c r="AI89" s="211"/>
      <c r="AJ89" s="214">
        <v>0</v>
      </c>
      <c r="AM89" s="356"/>
      <c r="EJ89" s="48"/>
      <c r="EK89" s="48"/>
      <c r="EL89" s="48"/>
      <c r="EM89" s="48"/>
    </row>
    <row r="90" spans="1:143" ht="99" customHeight="1" x14ac:dyDescent="0.5">
      <c r="A90" s="193" t="s">
        <v>8432</v>
      </c>
      <c r="B90" s="82" t="s">
        <v>8429</v>
      </c>
      <c r="C90" s="283">
        <v>81</v>
      </c>
      <c r="D90" s="209">
        <v>0</v>
      </c>
      <c r="E90" s="209">
        <v>0</v>
      </c>
      <c r="F90" s="209">
        <v>0</v>
      </c>
      <c r="G90" s="209">
        <v>0</v>
      </c>
      <c r="H90" s="209">
        <v>0</v>
      </c>
      <c r="I90" s="210">
        <v>0</v>
      </c>
      <c r="J90" s="210">
        <v>0</v>
      </c>
      <c r="K90" s="210">
        <v>0</v>
      </c>
      <c r="L90" s="210">
        <v>0</v>
      </c>
      <c r="M90" s="211"/>
      <c r="N90" s="211"/>
      <c r="O90" s="210">
        <v>0</v>
      </c>
      <c r="P90" s="211"/>
      <c r="Q90" s="210">
        <v>0</v>
      </c>
      <c r="R90" s="211"/>
      <c r="S90" s="210">
        <v>0</v>
      </c>
      <c r="T90" s="212"/>
      <c r="U90" s="212"/>
      <c r="V90" s="212"/>
      <c r="W90" s="320"/>
      <c r="X90" s="212"/>
      <c r="Y90" s="212"/>
      <c r="Z90" s="212"/>
      <c r="AA90" s="212"/>
      <c r="AB90" s="212"/>
      <c r="AC90" s="212"/>
      <c r="AD90" s="210">
        <v>0</v>
      </c>
      <c r="AE90" s="210">
        <v>0</v>
      </c>
      <c r="AF90" s="210">
        <v>0</v>
      </c>
      <c r="AG90" s="209">
        <v>0</v>
      </c>
      <c r="AH90" s="209">
        <v>0</v>
      </c>
      <c r="AI90" s="211"/>
      <c r="AJ90" s="214">
        <v>0</v>
      </c>
      <c r="AM90" s="356"/>
      <c r="EJ90" s="48"/>
      <c r="EK90" s="48"/>
      <c r="EL90" s="48"/>
      <c r="EM90" s="48"/>
    </row>
    <row r="91" spans="1:143" ht="64.5" customHeight="1" x14ac:dyDescent="0.5">
      <c r="A91" s="193" t="s">
        <v>8430</v>
      </c>
      <c r="B91" s="82" t="s">
        <v>8989</v>
      </c>
      <c r="C91" s="283">
        <v>82</v>
      </c>
      <c r="D91" s="209">
        <v>0</v>
      </c>
      <c r="E91" s="209">
        <v>0</v>
      </c>
      <c r="F91" s="209">
        <v>0</v>
      </c>
      <c r="G91" s="209">
        <v>0</v>
      </c>
      <c r="H91" s="209">
        <v>0</v>
      </c>
      <c r="I91" s="210">
        <v>0</v>
      </c>
      <c r="J91" s="210">
        <v>0</v>
      </c>
      <c r="K91" s="210">
        <v>0</v>
      </c>
      <c r="L91" s="210">
        <v>0</v>
      </c>
      <c r="M91" s="211"/>
      <c r="N91" s="210">
        <v>0</v>
      </c>
      <c r="O91" s="210">
        <v>0</v>
      </c>
      <c r="P91" s="210">
        <v>0</v>
      </c>
      <c r="Q91" s="210">
        <v>0</v>
      </c>
      <c r="R91" s="211"/>
      <c r="S91" s="210">
        <v>0</v>
      </c>
      <c r="T91" s="212"/>
      <c r="U91" s="212"/>
      <c r="V91" s="210">
        <v>0</v>
      </c>
      <c r="W91" s="212"/>
      <c r="X91" s="212"/>
      <c r="Y91" s="212"/>
      <c r="Z91" s="212"/>
      <c r="AA91" s="212"/>
      <c r="AB91" s="212"/>
      <c r="AC91" s="212"/>
      <c r="AD91" s="210">
        <v>0</v>
      </c>
      <c r="AE91" s="210">
        <v>0</v>
      </c>
      <c r="AF91" s="210">
        <v>0</v>
      </c>
      <c r="AG91" s="209">
        <v>0</v>
      </c>
      <c r="AH91" s="209">
        <v>0</v>
      </c>
      <c r="AI91" s="211"/>
      <c r="AJ91" s="214">
        <v>0</v>
      </c>
      <c r="AM91" s="356"/>
      <c r="EJ91" s="48"/>
      <c r="EK91" s="48"/>
      <c r="EL91" s="48"/>
      <c r="EM91" s="48"/>
    </row>
    <row r="92" spans="1:143" ht="67.150000000000006" customHeight="1" x14ac:dyDescent="0.5">
      <c r="A92" s="193" t="s">
        <v>8431</v>
      </c>
      <c r="B92" s="82" t="s">
        <v>7930</v>
      </c>
      <c r="C92" s="283">
        <v>83</v>
      </c>
      <c r="D92" s="209">
        <v>0</v>
      </c>
      <c r="E92" s="209">
        <v>0</v>
      </c>
      <c r="F92" s="209">
        <v>0</v>
      </c>
      <c r="G92" s="209">
        <v>0</v>
      </c>
      <c r="H92" s="209">
        <v>0</v>
      </c>
      <c r="I92" s="210">
        <v>0</v>
      </c>
      <c r="J92" s="210">
        <v>0</v>
      </c>
      <c r="K92" s="210">
        <v>0</v>
      </c>
      <c r="L92" s="210">
        <v>0</v>
      </c>
      <c r="M92" s="211"/>
      <c r="N92" s="210">
        <v>0</v>
      </c>
      <c r="O92" s="210">
        <v>0</v>
      </c>
      <c r="P92" s="210">
        <v>0</v>
      </c>
      <c r="Q92" s="210">
        <v>0</v>
      </c>
      <c r="R92" s="211"/>
      <c r="S92" s="210">
        <v>0</v>
      </c>
      <c r="T92" s="212"/>
      <c r="U92" s="212"/>
      <c r="V92" s="210">
        <v>0</v>
      </c>
      <c r="W92" s="320"/>
      <c r="X92" s="212"/>
      <c r="Y92" s="212"/>
      <c r="Z92" s="211"/>
      <c r="AA92" s="212"/>
      <c r="AB92" s="210">
        <v>0</v>
      </c>
      <c r="AC92" s="212"/>
      <c r="AD92" s="210">
        <v>0</v>
      </c>
      <c r="AE92" s="210">
        <v>0</v>
      </c>
      <c r="AF92" s="210">
        <v>0</v>
      </c>
      <c r="AG92" s="209">
        <v>0</v>
      </c>
      <c r="AH92" s="209">
        <v>0</v>
      </c>
      <c r="AI92" s="211"/>
      <c r="AJ92" s="214">
        <v>0</v>
      </c>
      <c r="AM92" s="356"/>
      <c r="EJ92" s="48"/>
      <c r="EK92" s="48"/>
      <c r="EL92" s="48"/>
      <c r="EM92" s="48"/>
    </row>
    <row r="93" spans="1:143" ht="70.5" customHeight="1" x14ac:dyDescent="0.5">
      <c r="A93" s="193" t="s">
        <v>9288</v>
      </c>
      <c r="B93" s="82" t="s">
        <v>9290</v>
      </c>
      <c r="C93" s="283">
        <v>84</v>
      </c>
      <c r="D93" s="209">
        <v>0</v>
      </c>
      <c r="E93" s="209">
        <v>1</v>
      </c>
      <c r="F93" s="209">
        <v>1</v>
      </c>
      <c r="G93" s="209">
        <v>0</v>
      </c>
      <c r="H93" s="209">
        <v>0</v>
      </c>
      <c r="I93" s="210">
        <v>0</v>
      </c>
      <c r="J93" s="210">
        <v>0</v>
      </c>
      <c r="K93" s="210">
        <v>0</v>
      </c>
      <c r="L93" s="210">
        <v>0</v>
      </c>
      <c r="M93" s="210">
        <v>1</v>
      </c>
      <c r="N93" s="210">
        <v>1</v>
      </c>
      <c r="O93" s="210">
        <v>0</v>
      </c>
      <c r="P93" s="210">
        <v>0</v>
      </c>
      <c r="Q93" s="210">
        <v>0</v>
      </c>
      <c r="R93" s="210">
        <v>0</v>
      </c>
      <c r="S93" s="210">
        <v>1</v>
      </c>
      <c r="T93" s="212"/>
      <c r="U93" s="212"/>
      <c r="V93" s="210">
        <v>0</v>
      </c>
      <c r="W93" s="212"/>
      <c r="X93" s="212"/>
      <c r="Y93" s="212"/>
      <c r="Z93" s="212"/>
      <c r="AA93" s="212"/>
      <c r="AB93" s="212"/>
      <c r="AC93" s="212"/>
      <c r="AD93" s="210">
        <v>20000</v>
      </c>
      <c r="AE93" s="210">
        <v>0</v>
      </c>
      <c r="AF93" s="210">
        <v>0</v>
      </c>
      <c r="AG93" s="209">
        <v>0</v>
      </c>
      <c r="AH93" s="209">
        <v>0</v>
      </c>
      <c r="AI93" s="211"/>
      <c r="AJ93" s="214">
        <v>0</v>
      </c>
      <c r="AM93" s="356"/>
      <c r="EJ93" s="48"/>
      <c r="EK93" s="48"/>
      <c r="EL93" s="48"/>
      <c r="EM93" s="48"/>
    </row>
    <row r="94" spans="1:143" ht="151.15" customHeight="1" x14ac:dyDescent="0.5">
      <c r="A94" s="193" t="s">
        <v>8434</v>
      </c>
      <c r="B94" s="82" t="s">
        <v>8435</v>
      </c>
      <c r="C94" s="283">
        <v>85</v>
      </c>
      <c r="D94" s="209">
        <v>3</v>
      </c>
      <c r="E94" s="209">
        <v>8</v>
      </c>
      <c r="F94" s="209">
        <v>11</v>
      </c>
      <c r="G94" s="209">
        <v>0</v>
      </c>
      <c r="H94" s="209">
        <v>0</v>
      </c>
      <c r="I94" s="210">
        <v>0</v>
      </c>
      <c r="J94" s="210">
        <v>3</v>
      </c>
      <c r="K94" s="210">
        <v>0</v>
      </c>
      <c r="L94" s="210">
        <v>1</v>
      </c>
      <c r="M94" s="211">
        <v>7</v>
      </c>
      <c r="N94" s="210">
        <v>0</v>
      </c>
      <c r="O94" s="210">
        <v>0</v>
      </c>
      <c r="P94" s="210">
        <v>0</v>
      </c>
      <c r="Q94" s="210">
        <v>7</v>
      </c>
      <c r="R94" s="211"/>
      <c r="S94" s="210">
        <v>7</v>
      </c>
      <c r="T94" s="212"/>
      <c r="U94" s="212"/>
      <c r="V94" s="212"/>
      <c r="W94" s="320"/>
      <c r="X94" s="212"/>
      <c r="Y94" s="212"/>
      <c r="Z94" s="212"/>
      <c r="AA94" s="212"/>
      <c r="AB94" s="212"/>
      <c r="AC94" s="212"/>
      <c r="AD94" s="210">
        <v>25000</v>
      </c>
      <c r="AE94" s="210">
        <v>25000</v>
      </c>
      <c r="AF94" s="210">
        <v>2000</v>
      </c>
      <c r="AG94" s="209">
        <v>1000</v>
      </c>
      <c r="AH94" s="209">
        <v>0</v>
      </c>
      <c r="AI94" s="211"/>
      <c r="AJ94" s="214">
        <v>0</v>
      </c>
      <c r="AM94" s="356"/>
      <c r="EJ94" s="48"/>
      <c r="EK94" s="48"/>
      <c r="EL94" s="48"/>
      <c r="EM94" s="48"/>
    </row>
    <row r="95" spans="1:143" ht="88.9" customHeight="1" x14ac:dyDescent="0.5">
      <c r="A95" s="193" t="s">
        <v>9060</v>
      </c>
      <c r="B95" s="82" t="s">
        <v>9061</v>
      </c>
      <c r="C95" s="283">
        <v>86</v>
      </c>
      <c r="D95" s="209">
        <v>0</v>
      </c>
      <c r="E95" s="209">
        <v>0</v>
      </c>
      <c r="F95" s="209">
        <v>0</v>
      </c>
      <c r="G95" s="209">
        <v>0</v>
      </c>
      <c r="H95" s="209">
        <v>0</v>
      </c>
      <c r="I95" s="210">
        <v>0</v>
      </c>
      <c r="J95" s="210">
        <v>0</v>
      </c>
      <c r="K95" s="210">
        <v>0</v>
      </c>
      <c r="L95" s="210">
        <v>0</v>
      </c>
      <c r="M95" s="211"/>
      <c r="N95" s="210">
        <v>0</v>
      </c>
      <c r="O95" s="212"/>
      <c r="P95" s="210">
        <v>0</v>
      </c>
      <c r="Q95" s="210">
        <v>0</v>
      </c>
      <c r="R95" s="211"/>
      <c r="S95" s="210">
        <v>0</v>
      </c>
      <c r="T95" s="210">
        <v>0</v>
      </c>
      <c r="U95" s="212"/>
      <c r="V95" s="212"/>
      <c r="W95" s="212"/>
      <c r="X95" s="212"/>
      <c r="Y95" s="212"/>
      <c r="Z95" s="212"/>
      <c r="AA95" s="212"/>
      <c r="AB95" s="212"/>
      <c r="AC95" s="212"/>
      <c r="AD95" s="210">
        <v>0</v>
      </c>
      <c r="AE95" s="210">
        <v>0</v>
      </c>
      <c r="AF95" s="210">
        <v>0</v>
      </c>
      <c r="AG95" s="209">
        <v>0</v>
      </c>
      <c r="AH95" s="209">
        <v>0</v>
      </c>
      <c r="AI95" s="211"/>
      <c r="AJ95" s="214">
        <v>0</v>
      </c>
      <c r="AM95" s="356"/>
      <c r="EJ95" s="48"/>
      <c r="EK95" s="48"/>
      <c r="EL95" s="48"/>
      <c r="EM95" s="48"/>
    </row>
    <row r="96" spans="1:143" ht="68.45" customHeight="1" x14ac:dyDescent="0.5">
      <c r="A96" s="193" t="s">
        <v>8905</v>
      </c>
      <c r="B96" s="82" t="s">
        <v>9094</v>
      </c>
      <c r="C96" s="283">
        <v>87</v>
      </c>
      <c r="D96" s="209">
        <v>0</v>
      </c>
      <c r="E96" s="209">
        <v>11</v>
      </c>
      <c r="F96" s="209">
        <v>11</v>
      </c>
      <c r="G96" s="209">
        <v>0</v>
      </c>
      <c r="H96" s="210">
        <v>0</v>
      </c>
      <c r="I96" s="210">
        <v>0</v>
      </c>
      <c r="J96" s="210">
        <v>0</v>
      </c>
      <c r="K96" s="210">
        <v>0</v>
      </c>
      <c r="L96" s="210">
        <v>0</v>
      </c>
      <c r="M96" s="210">
        <v>11</v>
      </c>
      <c r="N96" s="210">
        <v>0</v>
      </c>
      <c r="O96" s="210">
        <v>0</v>
      </c>
      <c r="P96" s="210">
        <v>0</v>
      </c>
      <c r="Q96" s="210">
        <v>11</v>
      </c>
      <c r="R96" s="210">
        <v>0</v>
      </c>
      <c r="S96" s="210">
        <v>11</v>
      </c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0">
        <v>9500</v>
      </c>
      <c r="AE96" s="210">
        <v>9500</v>
      </c>
      <c r="AF96" s="210">
        <v>3000</v>
      </c>
      <c r="AG96" s="209">
        <v>0</v>
      </c>
      <c r="AH96" s="209">
        <v>0</v>
      </c>
      <c r="AI96" s="211"/>
      <c r="AJ96" s="214">
        <v>0</v>
      </c>
      <c r="AM96" s="356"/>
      <c r="EJ96" s="48"/>
      <c r="EK96" s="48"/>
      <c r="EL96" s="48"/>
      <c r="EM96" s="48"/>
    </row>
    <row r="97" spans="1:143" ht="88.9" customHeight="1" x14ac:dyDescent="0.5">
      <c r="A97" s="192" t="s">
        <v>8947</v>
      </c>
      <c r="B97" s="82" t="s">
        <v>7902</v>
      </c>
      <c r="C97" s="283">
        <v>88</v>
      </c>
      <c r="D97" s="209">
        <v>0</v>
      </c>
      <c r="E97" s="209">
        <v>0</v>
      </c>
      <c r="F97" s="209">
        <v>0</v>
      </c>
      <c r="G97" s="209">
        <v>0</v>
      </c>
      <c r="H97" s="209">
        <v>0</v>
      </c>
      <c r="I97" s="209">
        <v>0</v>
      </c>
      <c r="J97" s="209">
        <v>0</v>
      </c>
      <c r="K97" s="209">
        <v>0</v>
      </c>
      <c r="L97" s="209">
        <v>0</v>
      </c>
      <c r="M97" s="211"/>
      <c r="N97" s="210">
        <v>0</v>
      </c>
      <c r="O97" s="210">
        <v>0</v>
      </c>
      <c r="P97" s="210">
        <v>0</v>
      </c>
      <c r="Q97" s="210">
        <v>0</v>
      </c>
      <c r="R97" s="210">
        <v>0</v>
      </c>
      <c r="S97" s="210">
        <v>0</v>
      </c>
      <c r="T97" s="210">
        <v>0</v>
      </c>
      <c r="U97" s="210">
        <v>0</v>
      </c>
      <c r="V97" s="212"/>
      <c r="W97" s="212"/>
      <c r="X97" s="212"/>
      <c r="Y97" s="212"/>
      <c r="Z97" s="211"/>
      <c r="AA97" s="212"/>
      <c r="AB97" s="210">
        <v>0</v>
      </c>
      <c r="AC97" s="212"/>
      <c r="AD97" s="210">
        <v>0</v>
      </c>
      <c r="AE97" s="210">
        <v>0</v>
      </c>
      <c r="AF97" s="210">
        <v>0</v>
      </c>
      <c r="AG97" s="209">
        <v>0</v>
      </c>
      <c r="AH97" s="209">
        <v>0</v>
      </c>
      <c r="AI97" s="211"/>
      <c r="AJ97" s="214">
        <v>0</v>
      </c>
      <c r="AM97" s="356"/>
      <c r="EJ97" s="48"/>
      <c r="EK97" s="48"/>
      <c r="EL97" s="48"/>
      <c r="EM97" s="48"/>
    </row>
    <row r="98" spans="1:143" ht="110.45" customHeight="1" x14ac:dyDescent="0.5">
      <c r="A98" s="195" t="s">
        <v>8966</v>
      </c>
      <c r="B98" s="84" t="s">
        <v>8967</v>
      </c>
      <c r="C98" s="283">
        <v>89</v>
      </c>
      <c r="D98" s="209">
        <v>0</v>
      </c>
      <c r="E98" s="209">
        <v>0</v>
      </c>
      <c r="F98" s="209">
        <v>0</v>
      </c>
      <c r="G98" s="209">
        <v>0</v>
      </c>
      <c r="H98" s="210">
        <v>0</v>
      </c>
      <c r="I98" s="210">
        <v>0</v>
      </c>
      <c r="J98" s="210">
        <v>0</v>
      </c>
      <c r="K98" s="210">
        <v>0</v>
      </c>
      <c r="L98" s="210">
        <v>0</v>
      </c>
      <c r="M98" s="210">
        <v>0</v>
      </c>
      <c r="N98" s="210">
        <v>0</v>
      </c>
      <c r="O98" s="210">
        <v>0</v>
      </c>
      <c r="P98" s="210">
        <v>0</v>
      </c>
      <c r="Q98" s="210">
        <v>0</v>
      </c>
      <c r="R98" s="210">
        <v>0</v>
      </c>
      <c r="S98" s="210">
        <v>0</v>
      </c>
      <c r="T98" s="212"/>
      <c r="U98" s="210">
        <v>0</v>
      </c>
      <c r="V98" s="212"/>
      <c r="W98" s="212"/>
      <c r="X98" s="212"/>
      <c r="Y98" s="212"/>
      <c r="Z98" s="212"/>
      <c r="AA98" s="212"/>
      <c r="AB98" s="212"/>
      <c r="AC98" s="212"/>
      <c r="AD98" s="210">
        <v>0</v>
      </c>
      <c r="AE98" s="210">
        <v>0</v>
      </c>
      <c r="AF98" s="210">
        <v>0</v>
      </c>
      <c r="AG98" s="209">
        <v>0</v>
      </c>
      <c r="AH98" s="209">
        <v>0</v>
      </c>
      <c r="AI98" s="211"/>
      <c r="AJ98" s="214">
        <v>0</v>
      </c>
      <c r="AM98" s="356"/>
      <c r="EJ98" s="48"/>
      <c r="EK98" s="48"/>
      <c r="EL98" s="48"/>
      <c r="EM98" s="48"/>
    </row>
    <row r="99" spans="1:143" ht="126.6" customHeight="1" x14ac:dyDescent="0.5">
      <c r="A99" s="195" t="s">
        <v>7926</v>
      </c>
      <c r="B99" s="84" t="s">
        <v>8968</v>
      </c>
      <c r="C99" s="283">
        <v>90</v>
      </c>
      <c r="D99" s="209">
        <v>1</v>
      </c>
      <c r="E99" s="209">
        <v>0</v>
      </c>
      <c r="F99" s="209">
        <v>1</v>
      </c>
      <c r="G99" s="209">
        <v>0</v>
      </c>
      <c r="H99" s="210">
        <v>0</v>
      </c>
      <c r="I99" s="210">
        <v>0</v>
      </c>
      <c r="J99" s="210">
        <v>0</v>
      </c>
      <c r="K99" s="210">
        <v>0</v>
      </c>
      <c r="L99" s="210">
        <v>1</v>
      </c>
      <c r="M99" s="210">
        <v>0</v>
      </c>
      <c r="N99" s="210">
        <v>0</v>
      </c>
      <c r="O99" s="210">
        <v>0</v>
      </c>
      <c r="P99" s="210">
        <v>0</v>
      </c>
      <c r="Q99" s="210">
        <v>0</v>
      </c>
      <c r="R99" s="210">
        <v>0</v>
      </c>
      <c r="S99" s="210">
        <v>0</v>
      </c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0">
        <v>0</v>
      </c>
      <c r="AE99" s="210">
        <v>0</v>
      </c>
      <c r="AF99" s="210">
        <v>0</v>
      </c>
      <c r="AG99" s="209">
        <v>0</v>
      </c>
      <c r="AH99" s="209">
        <v>0</v>
      </c>
      <c r="AI99" s="211"/>
      <c r="AJ99" s="214">
        <v>0</v>
      </c>
      <c r="AM99" s="356"/>
      <c r="EJ99" s="48"/>
      <c r="EK99" s="48"/>
      <c r="EL99" s="48"/>
      <c r="EM99" s="48"/>
    </row>
    <row r="100" spans="1:143" ht="48" customHeight="1" x14ac:dyDescent="0.5">
      <c r="A100" s="192" t="s">
        <v>8769</v>
      </c>
      <c r="B100" s="186" t="s">
        <v>8770</v>
      </c>
      <c r="C100" s="283">
        <v>91</v>
      </c>
      <c r="D100" s="209">
        <v>0</v>
      </c>
      <c r="E100" s="209">
        <v>10</v>
      </c>
      <c r="F100" s="209">
        <v>10</v>
      </c>
      <c r="G100" s="209">
        <v>0</v>
      </c>
      <c r="H100" s="210">
        <v>0</v>
      </c>
      <c r="I100" s="210">
        <v>0</v>
      </c>
      <c r="J100" s="210">
        <v>0</v>
      </c>
      <c r="K100" s="210">
        <v>0</v>
      </c>
      <c r="L100" s="210">
        <v>0</v>
      </c>
      <c r="M100" s="210">
        <v>10</v>
      </c>
      <c r="N100" s="210">
        <v>2</v>
      </c>
      <c r="O100" s="210">
        <v>3</v>
      </c>
      <c r="P100" s="210">
        <v>0</v>
      </c>
      <c r="Q100" s="210">
        <v>5</v>
      </c>
      <c r="R100" s="210">
        <v>1</v>
      </c>
      <c r="S100" s="210">
        <v>8</v>
      </c>
      <c r="T100" s="210">
        <v>1</v>
      </c>
      <c r="U100" s="212"/>
      <c r="V100" s="212"/>
      <c r="W100" s="320"/>
      <c r="X100" s="212"/>
      <c r="Y100" s="212"/>
      <c r="Z100" s="210">
        <v>0</v>
      </c>
      <c r="AA100" s="212"/>
      <c r="AB100" s="210">
        <v>0</v>
      </c>
      <c r="AC100" s="212"/>
      <c r="AD100" s="210">
        <v>156000</v>
      </c>
      <c r="AE100" s="210">
        <v>126000</v>
      </c>
      <c r="AF100" s="210">
        <v>0</v>
      </c>
      <c r="AG100" s="209">
        <v>0</v>
      </c>
      <c r="AH100" s="209">
        <v>0</v>
      </c>
      <c r="AI100" s="211"/>
      <c r="AJ100" s="214">
        <v>0</v>
      </c>
      <c r="AM100" s="356"/>
      <c r="EJ100" s="48"/>
      <c r="EK100" s="48"/>
      <c r="EL100" s="48"/>
      <c r="EM100" s="48"/>
    </row>
    <row r="101" spans="1:143" ht="63" customHeight="1" x14ac:dyDescent="0.5">
      <c r="A101" s="192" t="s">
        <v>9062</v>
      </c>
      <c r="B101" s="82" t="s">
        <v>9293</v>
      </c>
      <c r="C101" s="283">
        <v>92</v>
      </c>
      <c r="D101" s="209">
        <v>9</v>
      </c>
      <c r="E101" s="209">
        <v>124</v>
      </c>
      <c r="F101" s="209">
        <v>118</v>
      </c>
      <c r="G101" s="209">
        <v>0</v>
      </c>
      <c r="H101" s="209">
        <v>0</v>
      </c>
      <c r="I101" s="209">
        <v>1</v>
      </c>
      <c r="J101" s="209">
        <v>8</v>
      </c>
      <c r="K101" s="209">
        <v>0</v>
      </c>
      <c r="L101" s="209">
        <v>5</v>
      </c>
      <c r="M101" s="210">
        <v>104</v>
      </c>
      <c r="N101" s="210">
        <v>0</v>
      </c>
      <c r="O101" s="210">
        <v>0</v>
      </c>
      <c r="P101" s="210">
        <v>0</v>
      </c>
      <c r="Q101" s="210">
        <v>104</v>
      </c>
      <c r="R101" s="211"/>
      <c r="S101" s="210">
        <v>73</v>
      </c>
      <c r="T101" s="212"/>
      <c r="U101" s="210">
        <v>31</v>
      </c>
      <c r="V101" s="212"/>
      <c r="W101" s="212"/>
      <c r="X101" s="212"/>
      <c r="Y101" s="212"/>
      <c r="Z101" s="212"/>
      <c r="AA101" s="212"/>
      <c r="AB101" s="212"/>
      <c r="AC101" s="212"/>
      <c r="AD101" s="210">
        <v>339100</v>
      </c>
      <c r="AE101" s="210">
        <v>231500</v>
      </c>
      <c r="AF101" s="210">
        <v>82000</v>
      </c>
      <c r="AG101" s="209">
        <v>15000</v>
      </c>
      <c r="AH101" s="209">
        <v>15</v>
      </c>
      <c r="AI101" s="211"/>
      <c r="AJ101" s="214">
        <v>0</v>
      </c>
      <c r="AM101" s="356"/>
      <c r="EJ101" s="48"/>
      <c r="EK101" s="48"/>
      <c r="EL101" s="48"/>
      <c r="EM101" s="48"/>
    </row>
    <row r="102" spans="1:143" ht="65.45" customHeight="1" x14ac:dyDescent="0.5">
      <c r="A102" s="192" t="s">
        <v>9063</v>
      </c>
      <c r="B102" s="82" t="s">
        <v>9294</v>
      </c>
      <c r="C102" s="283">
        <v>93</v>
      </c>
      <c r="D102" s="209">
        <v>1</v>
      </c>
      <c r="E102" s="209">
        <v>2</v>
      </c>
      <c r="F102" s="209">
        <v>3</v>
      </c>
      <c r="G102" s="209">
        <v>0</v>
      </c>
      <c r="H102" s="209">
        <v>0</v>
      </c>
      <c r="I102" s="209">
        <v>0</v>
      </c>
      <c r="J102" s="209">
        <v>0</v>
      </c>
      <c r="K102" s="209">
        <v>0</v>
      </c>
      <c r="L102" s="209">
        <v>0</v>
      </c>
      <c r="M102" s="210">
        <v>3</v>
      </c>
      <c r="N102" s="210">
        <v>0</v>
      </c>
      <c r="O102" s="210">
        <v>0</v>
      </c>
      <c r="P102" s="210">
        <v>0</v>
      </c>
      <c r="Q102" s="210">
        <v>3</v>
      </c>
      <c r="R102" s="211"/>
      <c r="S102" s="210">
        <v>3</v>
      </c>
      <c r="T102" s="212"/>
      <c r="U102" s="212"/>
      <c r="V102" s="212"/>
      <c r="W102" s="212"/>
      <c r="X102" s="212"/>
      <c r="Y102" s="212"/>
      <c r="Z102" s="210">
        <v>0</v>
      </c>
      <c r="AA102" s="212"/>
      <c r="AB102" s="210">
        <v>1</v>
      </c>
      <c r="AC102" s="212"/>
      <c r="AD102" s="210">
        <v>13000</v>
      </c>
      <c r="AE102" s="210">
        <v>13000</v>
      </c>
      <c r="AF102" s="210">
        <v>3000</v>
      </c>
      <c r="AG102" s="209">
        <v>0</v>
      </c>
      <c r="AH102" s="209">
        <v>0</v>
      </c>
      <c r="AI102" s="211"/>
      <c r="AJ102" s="214">
        <v>0</v>
      </c>
      <c r="AM102" s="356"/>
      <c r="EJ102" s="48"/>
      <c r="EK102" s="48"/>
      <c r="EL102" s="48"/>
      <c r="EM102" s="48"/>
    </row>
    <row r="103" spans="1:143" ht="51" customHeight="1" x14ac:dyDescent="0.5">
      <c r="A103" s="192" t="s">
        <v>9064</v>
      </c>
      <c r="B103" s="82" t="s">
        <v>8449</v>
      </c>
      <c r="C103" s="283">
        <v>94</v>
      </c>
      <c r="D103" s="209">
        <v>2</v>
      </c>
      <c r="E103" s="209">
        <v>26</v>
      </c>
      <c r="F103" s="209">
        <v>25</v>
      </c>
      <c r="G103" s="209">
        <v>0</v>
      </c>
      <c r="H103" s="209">
        <v>0</v>
      </c>
      <c r="I103" s="209">
        <v>0</v>
      </c>
      <c r="J103" s="209">
        <v>0</v>
      </c>
      <c r="K103" s="209">
        <v>0</v>
      </c>
      <c r="L103" s="209">
        <v>0</v>
      </c>
      <c r="M103" s="210">
        <v>25</v>
      </c>
      <c r="N103" s="212"/>
      <c r="O103" s="212"/>
      <c r="P103" s="212"/>
      <c r="Q103" s="210">
        <v>25</v>
      </c>
      <c r="R103" s="211"/>
      <c r="S103" s="210">
        <v>19</v>
      </c>
      <c r="T103" s="212"/>
      <c r="U103" s="210">
        <v>6</v>
      </c>
      <c r="V103" s="212"/>
      <c r="W103" s="212"/>
      <c r="X103" s="212"/>
      <c r="Y103" s="212"/>
      <c r="Z103" s="210">
        <v>0</v>
      </c>
      <c r="AA103" s="212"/>
      <c r="AB103" s="210">
        <v>2</v>
      </c>
      <c r="AC103" s="212"/>
      <c r="AD103" s="210">
        <v>120000</v>
      </c>
      <c r="AE103" s="210">
        <v>113550</v>
      </c>
      <c r="AF103" s="210">
        <v>43500</v>
      </c>
      <c r="AG103" s="209">
        <v>0</v>
      </c>
      <c r="AH103" s="209">
        <v>3</v>
      </c>
      <c r="AI103" s="211"/>
      <c r="AJ103" s="214">
        <v>0</v>
      </c>
      <c r="AM103" s="356"/>
      <c r="EJ103" s="48"/>
      <c r="EK103" s="48"/>
      <c r="EL103" s="48"/>
      <c r="EM103" s="48"/>
    </row>
    <row r="104" spans="1:143" ht="51" customHeight="1" x14ac:dyDescent="0.5">
      <c r="A104" s="192" t="s">
        <v>9179</v>
      </c>
      <c r="B104" s="82" t="s">
        <v>9295</v>
      </c>
      <c r="C104" s="283">
        <v>95</v>
      </c>
      <c r="D104" s="209">
        <v>0</v>
      </c>
      <c r="E104" s="209">
        <v>582</v>
      </c>
      <c r="F104" s="209">
        <v>580</v>
      </c>
      <c r="G104" s="209">
        <v>2</v>
      </c>
      <c r="H104" s="209">
        <v>3</v>
      </c>
      <c r="I104" s="209">
        <v>8</v>
      </c>
      <c r="J104" s="209">
        <v>11</v>
      </c>
      <c r="K104" s="209">
        <v>0</v>
      </c>
      <c r="L104" s="209">
        <v>8</v>
      </c>
      <c r="M104" s="210">
        <v>553</v>
      </c>
      <c r="N104" s="212">
        <v>0</v>
      </c>
      <c r="O104" s="212">
        <v>0</v>
      </c>
      <c r="P104" s="212">
        <v>0</v>
      </c>
      <c r="Q104" s="210">
        <v>553</v>
      </c>
      <c r="R104" s="211">
        <v>0</v>
      </c>
      <c r="S104" s="210">
        <v>191</v>
      </c>
      <c r="T104" s="210">
        <v>288</v>
      </c>
      <c r="U104" s="212">
        <v>0</v>
      </c>
      <c r="V104" s="212">
        <v>0</v>
      </c>
      <c r="W104" s="212">
        <v>0</v>
      </c>
      <c r="X104" s="209">
        <v>74</v>
      </c>
      <c r="Y104" s="212">
        <v>0</v>
      </c>
      <c r="Z104" s="212">
        <v>0</v>
      </c>
      <c r="AA104" s="212">
        <v>0</v>
      </c>
      <c r="AB104" s="212">
        <v>0</v>
      </c>
      <c r="AC104" s="212">
        <v>0</v>
      </c>
      <c r="AD104" s="210">
        <v>5832000</v>
      </c>
      <c r="AE104" s="210">
        <v>4289500</v>
      </c>
      <c r="AF104" s="210">
        <v>963800</v>
      </c>
      <c r="AG104" s="209">
        <v>190000</v>
      </c>
      <c r="AH104" s="209">
        <v>2</v>
      </c>
      <c r="AI104" s="211">
        <v>0</v>
      </c>
      <c r="AJ104" s="214">
        <v>0</v>
      </c>
      <c r="AM104" s="356"/>
      <c r="EJ104" s="48"/>
      <c r="EK104" s="48"/>
      <c r="EL104" s="48"/>
      <c r="EM104" s="48"/>
    </row>
    <row r="105" spans="1:143" ht="66" customHeight="1" x14ac:dyDescent="0.5">
      <c r="A105" s="192" t="s">
        <v>8822</v>
      </c>
      <c r="B105" s="186" t="s">
        <v>8462</v>
      </c>
      <c r="C105" s="283">
        <v>96</v>
      </c>
      <c r="D105" s="209">
        <v>156</v>
      </c>
      <c r="E105" s="209">
        <v>3061</v>
      </c>
      <c r="F105" s="209">
        <v>3006</v>
      </c>
      <c r="G105" s="209">
        <v>41</v>
      </c>
      <c r="H105" s="209">
        <v>22</v>
      </c>
      <c r="I105" s="209">
        <v>57</v>
      </c>
      <c r="J105" s="209">
        <v>163</v>
      </c>
      <c r="K105" s="209">
        <v>0</v>
      </c>
      <c r="L105" s="209">
        <v>30</v>
      </c>
      <c r="M105" s="210">
        <v>2756</v>
      </c>
      <c r="N105" s="212">
        <v>0</v>
      </c>
      <c r="O105" s="212">
        <v>0</v>
      </c>
      <c r="P105" s="212">
        <v>0</v>
      </c>
      <c r="Q105" s="210">
        <v>2756</v>
      </c>
      <c r="R105" s="211">
        <v>0</v>
      </c>
      <c r="S105" s="210">
        <v>1792</v>
      </c>
      <c r="T105" s="210">
        <v>931</v>
      </c>
      <c r="U105" s="210">
        <v>33</v>
      </c>
      <c r="V105" s="212">
        <v>0</v>
      </c>
      <c r="W105" s="212">
        <v>0</v>
      </c>
      <c r="X105" s="212">
        <v>0</v>
      </c>
      <c r="Y105" s="212">
        <v>0</v>
      </c>
      <c r="Z105" s="212">
        <v>0</v>
      </c>
      <c r="AA105" s="212">
        <v>0</v>
      </c>
      <c r="AB105" s="212">
        <v>0</v>
      </c>
      <c r="AC105" s="210">
        <v>1497</v>
      </c>
      <c r="AD105" s="210">
        <v>54974000</v>
      </c>
      <c r="AE105" s="210">
        <v>44708000</v>
      </c>
      <c r="AF105" s="210">
        <v>10742450</v>
      </c>
      <c r="AG105" s="209">
        <v>2929890</v>
      </c>
      <c r="AH105" s="209">
        <v>211</v>
      </c>
      <c r="AI105" s="211">
        <v>0</v>
      </c>
      <c r="AJ105" s="214">
        <v>0</v>
      </c>
      <c r="AM105" s="356"/>
      <c r="EJ105" s="48"/>
      <c r="EK105" s="48"/>
      <c r="EL105" s="48"/>
      <c r="EM105" s="48"/>
    </row>
    <row r="106" spans="1:143" ht="63.6" customHeight="1" x14ac:dyDescent="0.5">
      <c r="A106" s="192" t="s">
        <v>8823</v>
      </c>
      <c r="B106" s="186" t="s">
        <v>9296</v>
      </c>
      <c r="C106" s="283">
        <v>97</v>
      </c>
      <c r="D106" s="209">
        <v>4</v>
      </c>
      <c r="E106" s="209">
        <v>36</v>
      </c>
      <c r="F106" s="209">
        <v>31</v>
      </c>
      <c r="G106" s="209">
        <v>1</v>
      </c>
      <c r="H106" s="209">
        <v>0</v>
      </c>
      <c r="I106" s="209">
        <v>2</v>
      </c>
      <c r="J106" s="209">
        <v>3</v>
      </c>
      <c r="K106" s="209">
        <v>0</v>
      </c>
      <c r="L106" s="209">
        <v>4</v>
      </c>
      <c r="M106" s="210">
        <v>22</v>
      </c>
      <c r="N106" s="212"/>
      <c r="O106" s="212"/>
      <c r="P106" s="212"/>
      <c r="Q106" s="210">
        <v>22</v>
      </c>
      <c r="R106" s="211"/>
      <c r="S106" s="210">
        <v>21</v>
      </c>
      <c r="T106" s="212"/>
      <c r="U106" s="210">
        <v>1</v>
      </c>
      <c r="V106" s="212"/>
      <c r="W106" s="212"/>
      <c r="X106" s="212"/>
      <c r="Y106" s="212"/>
      <c r="Z106" s="212"/>
      <c r="AA106" s="212"/>
      <c r="AB106" s="212"/>
      <c r="AC106" s="210">
        <v>15</v>
      </c>
      <c r="AD106" s="210">
        <v>790000</v>
      </c>
      <c r="AE106" s="210">
        <v>690000</v>
      </c>
      <c r="AF106" s="210">
        <v>210000</v>
      </c>
      <c r="AG106" s="209">
        <v>30000</v>
      </c>
      <c r="AH106" s="209">
        <v>9</v>
      </c>
      <c r="AI106" s="211"/>
      <c r="AJ106" s="214">
        <v>0</v>
      </c>
      <c r="AM106" s="356"/>
      <c r="EJ106" s="48"/>
      <c r="EK106" s="48"/>
      <c r="EL106" s="48"/>
      <c r="EM106" s="48"/>
    </row>
    <row r="107" spans="1:143" ht="49.5" customHeight="1" x14ac:dyDescent="0.5">
      <c r="A107" s="192" t="s">
        <v>9104</v>
      </c>
      <c r="B107" s="82" t="s">
        <v>9297</v>
      </c>
      <c r="C107" s="283">
        <v>98</v>
      </c>
      <c r="D107" s="209">
        <v>1</v>
      </c>
      <c r="E107" s="209">
        <v>4</v>
      </c>
      <c r="F107" s="209">
        <v>3</v>
      </c>
      <c r="G107" s="209">
        <v>0</v>
      </c>
      <c r="H107" s="209">
        <v>0</v>
      </c>
      <c r="I107" s="210">
        <v>0</v>
      </c>
      <c r="J107" s="210">
        <v>0</v>
      </c>
      <c r="K107" s="210">
        <v>0</v>
      </c>
      <c r="L107" s="210">
        <v>1</v>
      </c>
      <c r="M107" s="210">
        <v>2</v>
      </c>
      <c r="N107" s="212">
        <v>0</v>
      </c>
      <c r="O107" s="212">
        <v>0</v>
      </c>
      <c r="P107" s="212">
        <v>0</v>
      </c>
      <c r="Q107" s="210">
        <v>2</v>
      </c>
      <c r="R107" s="211">
        <v>0</v>
      </c>
      <c r="S107" s="210">
        <v>2</v>
      </c>
      <c r="T107" s="212">
        <v>0</v>
      </c>
      <c r="U107" s="210">
        <v>0</v>
      </c>
      <c r="V107" s="212">
        <v>0</v>
      </c>
      <c r="W107" s="212">
        <v>0</v>
      </c>
      <c r="X107" s="212">
        <v>0</v>
      </c>
      <c r="Y107" s="212">
        <v>0</v>
      </c>
      <c r="Z107" s="212">
        <v>0</v>
      </c>
      <c r="AA107" s="212">
        <v>0</v>
      </c>
      <c r="AB107" s="212">
        <v>0</v>
      </c>
      <c r="AC107" s="212">
        <v>0</v>
      </c>
      <c r="AD107" s="210">
        <v>7500</v>
      </c>
      <c r="AE107" s="210">
        <v>5000</v>
      </c>
      <c r="AF107" s="210">
        <v>0</v>
      </c>
      <c r="AG107" s="209">
        <v>0</v>
      </c>
      <c r="AH107" s="209">
        <v>2</v>
      </c>
      <c r="AI107" s="211">
        <v>0</v>
      </c>
      <c r="AJ107" s="214">
        <v>0</v>
      </c>
      <c r="AM107" s="356"/>
      <c r="EJ107" s="48"/>
      <c r="EK107" s="48"/>
      <c r="EL107" s="48"/>
      <c r="EM107" s="48"/>
    </row>
    <row r="108" spans="1:143" ht="49.5" customHeight="1" x14ac:dyDescent="0.5">
      <c r="A108" s="192" t="s">
        <v>9105</v>
      </c>
      <c r="B108" s="82" t="s">
        <v>7903</v>
      </c>
      <c r="C108" s="283">
        <v>99</v>
      </c>
      <c r="D108" s="209">
        <v>2</v>
      </c>
      <c r="E108" s="209">
        <v>59</v>
      </c>
      <c r="F108" s="209">
        <v>55</v>
      </c>
      <c r="G108" s="209">
        <v>2</v>
      </c>
      <c r="H108" s="209">
        <v>0</v>
      </c>
      <c r="I108" s="210">
        <v>1</v>
      </c>
      <c r="J108" s="210">
        <v>4</v>
      </c>
      <c r="K108" s="210">
        <v>0</v>
      </c>
      <c r="L108" s="210">
        <v>2</v>
      </c>
      <c r="M108" s="210">
        <v>48</v>
      </c>
      <c r="N108" s="212"/>
      <c r="O108" s="212"/>
      <c r="P108" s="212"/>
      <c r="Q108" s="210">
        <v>48</v>
      </c>
      <c r="R108" s="211"/>
      <c r="S108" s="210">
        <v>47</v>
      </c>
      <c r="T108" s="212"/>
      <c r="U108" s="210">
        <v>1</v>
      </c>
      <c r="V108" s="212"/>
      <c r="W108" s="212"/>
      <c r="X108" s="212"/>
      <c r="Y108" s="212"/>
      <c r="Z108" s="212"/>
      <c r="AA108" s="212"/>
      <c r="AB108" s="212"/>
      <c r="AC108" s="212"/>
      <c r="AD108" s="210">
        <v>46500</v>
      </c>
      <c r="AE108" s="210">
        <v>34750</v>
      </c>
      <c r="AF108" s="210">
        <v>11000</v>
      </c>
      <c r="AG108" s="209">
        <v>0</v>
      </c>
      <c r="AH108" s="209">
        <v>6</v>
      </c>
      <c r="AI108" s="211"/>
      <c r="AJ108" s="214">
        <v>0</v>
      </c>
      <c r="AM108" s="356"/>
      <c r="EJ108" s="48"/>
      <c r="EK108" s="48"/>
      <c r="EL108" s="48"/>
      <c r="EM108" s="48"/>
    </row>
    <row r="109" spans="1:143" ht="82.15" customHeight="1" x14ac:dyDescent="0.5">
      <c r="A109" s="192" t="s">
        <v>9106</v>
      </c>
      <c r="B109" s="82" t="s">
        <v>8692</v>
      </c>
      <c r="C109" s="283">
        <v>100</v>
      </c>
      <c r="D109" s="209">
        <v>8</v>
      </c>
      <c r="E109" s="209">
        <v>245</v>
      </c>
      <c r="F109" s="209">
        <v>224</v>
      </c>
      <c r="G109" s="209">
        <v>7</v>
      </c>
      <c r="H109" s="209">
        <v>0</v>
      </c>
      <c r="I109" s="210">
        <v>5</v>
      </c>
      <c r="J109" s="210">
        <v>44</v>
      </c>
      <c r="K109" s="210">
        <v>0</v>
      </c>
      <c r="L109" s="210">
        <v>4</v>
      </c>
      <c r="M109" s="210">
        <v>171</v>
      </c>
      <c r="N109" s="212">
        <v>0</v>
      </c>
      <c r="O109" s="212">
        <v>0</v>
      </c>
      <c r="P109" s="212">
        <v>0</v>
      </c>
      <c r="Q109" s="210">
        <v>171</v>
      </c>
      <c r="R109" s="211">
        <v>0</v>
      </c>
      <c r="S109" s="210">
        <v>161</v>
      </c>
      <c r="T109" s="212">
        <v>0</v>
      </c>
      <c r="U109" s="210">
        <v>10</v>
      </c>
      <c r="V109" s="212">
        <v>0</v>
      </c>
      <c r="W109" s="212">
        <v>0</v>
      </c>
      <c r="X109" s="212">
        <v>0</v>
      </c>
      <c r="Y109" s="212">
        <v>0</v>
      </c>
      <c r="Z109" s="212">
        <v>0</v>
      </c>
      <c r="AA109" s="212">
        <v>0</v>
      </c>
      <c r="AB109" s="212">
        <v>0</v>
      </c>
      <c r="AC109" s="212">
        <v>0</v>
      </c>
      <c r="AD109" s="210">
        <v>833000</v>
      </c>
      <c r="AE109" s="210">
        <v>591000</v>
      </c>
      <c r="AF109" s="210">
        <v>191250</v>
      </c>
      <c r="AG109" s="209">
        <v>45000</v>
      </c>
      <c r="AH109" s="209">
        <v>29</v>
      </c>
      <c r="AI109" s="211">
        <v>0</v>
      </c>
      <c r="AJ109" s="214">
        <v>0</v>
      </c>
      <c r="AM109" s="356"/>
      <c r="EJ109" s="48"/>
      <c r="EK109" s="48"/>
      <c r="EL109" s="48"/>
      <c r="EM109" s="48"/>
    </row>
    <row r="110" spans="1:143" ht="47.25" customHeight="1" x14ac:dyDescent="0.5">
      <c r="A110" s="192" t="s">
        <v>8814</v>
      </c>
      <c r="B110" s="82" t="s">
        <v>8693</v>
      </c>
      <c r="C110" s="283">
        <v>101</v>
      </c>
      <c r="D110" s="209">
        <v>1</v>
      </c>
      <c r="E110" s="209">
        <v>17</v>
      </c>
      <c r="F110" s="209">
        <v>16</v>
      </c>
      <c r="G110" s="209">
        <v>0</v>
      </c>
      <c r="H110" s="209">
        <v>0</v>
      </c>
      <c r="I110" s="210">
        <v>0</v>
      </c>
      <c r="J110" s="210">
        <v>2</v>
      </c>
      <c r="K110" s="210">
        <v>0</v>
      </c>
      <c r="L110" s="210">
        <v>0</v>
      </c>
      <c r="M110" s="210">
        <v>14</v>
      </c>
      <c r="N110" s="212">
        <v>0</v>
      </c>
      <c r="O110" s="212">
        <v>0</v>
      </c>
      <c r="P110" s="212">
        <v>0</v>
      </c>
      <c r="Q110" s="210">
        <v>14</v>
      </c>
      <c r="R110" s="211">
        <v>0</v>
      </c>
      <c r="S110" s="210">
        <v>13</v>
      </c>
      <c r="T110" s="212">
        <v>0</v>
      </c>
      <c r="U110" s="210">
        <v>1</v>
      </c>
      <c r="V110" s="212">
        <v>0</v>
      </c>
      <c r="W110" s="212">
        <v>0</v>
      </c>
      <c r="X110" s="212">
        <v>0</v>
      </c>
      <c r="Y110" s="212">
        <v>0</v>
      </c>
      <c r="Z110" s="212">
        <v>0</v>
      </c>
      <c r="AA110" s="212">
        <v>0</v>
      </c>
      <c r="AB110" s="212">
        <v>0</v>
      </c>
      <c r="AC110" s="212">
        <v>0</v>
      </c>
      <c r="AD110" s="210">
        <v>60500</v>
      </c>
      <c r="AE110" s="210">
        <v>45500</v>
      </c>
      <c r="AF110" s="210">
        <v>25000</v>
      </c>
      <c r="AG110" s="209">
        <v>5000</v>
      </c>
      <c r="AH110" s="209">
        <v>2</v>
      </c>
      <c r="AI110" s="211">
        <v>0</v>
      </c>
      <c r="AJ110" s="214">
        <v>0</v>
      </c>
      <c r="AM110" s="356"/>
      <c r="EJ110" s="48"/>
      <c r="EK110" s="48"/>
      <c r="EL110" s="48"/>
      <c r="EM110" s="48"/>
    </row>
    <row r="111" spans="1:143" ht="146.44999999999999" customHeight="1" x14ac:dyDescent="0.5">
      <c r="A111" s="192" t="s">
        <v>9103</v>
      </c>
      <c r="B111" s="82" t="s">
        <v>9298</v>
      </c>
      <c r="C111" s="283">
        <v>102</v>
      </c>
      <c r="D111" s="209">
        <v>0</v>
      </c>
      <c r="E111" s="209">
        <v>1</v>
      </c>
      <c r="F111" s="209">
        <v>1</v>
      </c>
      <c r="G111" s="209">
        <v>0</v>
      </c>
      <c r="H111" s="209">
        <v>0</v>
      </c>
      <c r="I111" s="210">
        <v>0</v>
      </c>
      <c r="J111" s="210">
        <v>0</v>
      </c>
      <c r="K111" s="210">
        <v>0</v>
      </c>
      <c r="L111" s="210">
        <v>0</v>
      </c>
      <c r="M111" s="210">
        <v>1</v>
      </c>
      <c r="N111" s="212"/>
      <c r="O111" s="212"/>
      <c r="P111" s="212"/>
      <c r="Q111" s="210">
        <v>1</v>
      </c>
      <c r="R111" s="211"/>
      <c r="S111" s="210">
        <v>1</v>
      </c>
      <c r="T111" s="212"/>
      <c r="U111" s="210">
        <v>0</v>
      </c>
      <c r="V111" s="212"/>
      <c r="W111" s="212"/>
      <c r="X111" s="212"/>
      <c r="Y111" s="212"/>
      <c r="Z111" s="212"/>
      <c r="AA111" s="212"/>
      <c r="AB111" s="212"/>
      <c r="AC111" s="212"/>
      <c r="AD111" s="210">
        <v>500</v>
      </c>
      <c r="AE111" s="210">
        <v>500</v>
      </c>
      <c r="AF111" s="210">
        <v>0</v>
      </c>
      <c r="AG111" s="209">
        <v>0</v>
      </c>
      <c r="AH111" s="209">
        <v>0</v>
      </c>
      <c r="AI111" s="211"/>
      <c r="AJ111" s="214">
        <v>0</v>
      </c>
      <c r="AM111" s="356"/>
      <c r="EJ111" s="48"/>
      <c r="EK111" s="48"/>
      <c r="EL111" s="48"/>
      <c r="EM111" s="48"/>
    </row>
    <row r="112" spans="1:143" ht="85.9" customHeight="1" x14ac:dyDescent="0.5">
      <c r="A112" s="192" t="s">
        <v>8816</v>
      </c>
      <c r="B112" s="82" t="s">
        <v>8815</v>
      </c>
      <c r="C112" s="283">
        <v>103</v>
      </c>
      <c r="D112" s="209">
        <v>2</v>
      </c>
      <c r="E112" s="209">
        <v>54</v>
      </c>
      <c r="F112" s="209">
        <v>48</v>
      </c>
      <c r="G112" s="209">
        <v>0</v>
      </c>
      <c r="H112" s="209">
        <v>0</v>
      </c>
      <c r="I112" s="210">
        <v>3</v>
      </c>
      <c r="J112" s="210">
        <v>3</v>
      </c>
      <c r="K112" s="210">
        <v>0</v>
      </c>
      <c r="L112" s="210">
        <v>4</v>
      </c>
      <c r="M112" s="210">
        <v>38</v>
      </c>
      <c r="N112" s="210">
        <v>0</v>
      </c>
      <c r="O112" s="210">
        <v>0</v>
      </c>
      <c r="P112" s="210">
        <v>4</v>
      </c>
      <c r="Q112" s="210">
        <v>34</v>
      </c>
      <c r="R112" s="211"/>
      <c r="S112" s="210">
        <v>38</v>
      </c>
      <c r="T112" s="212"/>
      <c r="U112" s="210">
        <v>0</v>
      </c>
      <c r="V112" s="212"/>
      <c r="W112" s="212"/>
      <c r="X112" s="212"/>
      <c r="Y112" s="212"/>
      <c r="Z112" s="212"/>
      <c r="AA112" s="212"/>
      <c r="AB112" s="212"/>
      <c r="AC112" s="212"/>
      <c r="AD112" s="210">
        <v>102500</v>
      </c>
      <c r="AE112" s="210">
        <v>101350</v>
      </c>
      <c r="AF112" s="210">
        <v>18750</v>
      </c>
      <c r="AG112" s="209">
        <v>20000</v>
      </c>
      <c r="AH112" s="209">
        <v>8</v>
      </c>
      <c r="AI112" s="211"/>
      <c r="AJ112" s="214">
        <v>0</v>
      </c>
      <c r="AM112" s="356"/>
      <c r="EJ112" s="48"/>
      <c r="EK112" s="48"/>
      <c r="EL112" s="48"/>
      <c r="EM112" s="48"/>
    </row>
    <row r="113" spans="1:143" ht="84.75" customHeight="1" x14ac:dyDescent="0.5">
      <c r="A113" s="192" t="s">
        <v>8771</v>
      </c>
      <c r="B113" s="82" t="s">
        <v>8772</v>
      </c>
      <c r="C113" s="283">
        <v>104</v>
      </c>
      <c r="D113" s="209">
        <v>5</v>
      </c>
      <c r="E113" s="209">
        <v>34</v>
      </c>
      <c r="F113" s="209">
        <v>32</v>
      </c>
      <c r="G113" s="209">
        <v>1</v>
      </c>
      <c r="H113" s="209">
        <v>0</v>
      </c>
      <c r="I113" s="210">
        <v>2</v>
      </c>
      <c r="J113" s="210">
        <v>2</v>
      </c>
      <c r="K113" s="210">
        <v>0</v>
      </c>
      <c r="L113" s="210">
        <v>1</v>
      </c>
      <c r="M113" s="210">
        <v>27</v>
      </c>
      <c r="N113" s="212"/>
      <c r="O113" s="212"/>
      <c r="P113" s="212"/>
      <c r="Q113" s="210">
        <v>27</v>
      </c>
      <c r="R113" s="211"/>
      <c r="S113" s="210">
        <v>25</v>
      </c>
      <c r="T113" s="212">
        <v>0</v>
      </c>
      <c r="U113" s="210">
        <v>2</v>
      </c>
      <c r="V113" s="212"/>
      <c r="W113" s="212"/>
      <c r="X113" s="212"/>
      <c r="Y113" s="212"/>
      <c r="Z113" s="212"/>
      <c r="AA113" s="212"/>
      <c r="AB113" s="212"/>
      <c r="AC113" s="212">
        <v>0</v>
      </c>
      <c r="AD113" s="210">
        <v>163000</v>
      </c>
      <c r="AE113" s="210">
        <v>121000</v>
      </c>
      <c r="AF113" s="210">
        <v>65000</v>
      </c>
      <c r="AG113" s="209">
        <v>1000</v>
      </c>
      <c r="AH113" s="209">
        <v>7</v>
      </c>
      <c r="AI113" s="211"/>
      <c r="AJ113" s="214">
        <v>0</v>
      </c>
      <c r="AM113" s="356"/>
      <c r="EJ113" s="48"/>
      <c r="EK113" s="48"/>
      <c r="EL113" s="48"/>
      <c r="EM113" s="48"/>
    </row>
    <row r="114" spans="1:143" ht="89.45" customHeight="1" x14ac:dyDescent="0.5">
      <c r="A114" s="192" t="s">
        <v>8773</v>
      </c>
      <c r="B114" s="82" t="s">
        <v>8774</v>
      </c>
      <c r="C114" s="283">
        <v>105</v>
      </c>
      <c r="D114" s="209">
        <v>138</v>
      </c>
      <c r="E114" s="209">
        <v>3648</v>
      </c>
      <c r="F114" s="209">
        <v>3588</v>
      </c>
      <c r="G114" s="209">
        <v>24</v>
      </c>
      <c r="H114" s="209">
        <v>20</v>
      </c>
      <c r="I114" s="210">
        <v>59</v>
      </c>
      <c r="J114" s="210">
        <v>168</v>
      </c>
      <c r="K114" s="210">
        <v>0</v>
      </c>
      <c r="L114" s="210">
        <v>28</v>
      </c>
      <c r="M114" s="210">
        <v>3333</v>
      </c>
      <c r="N114" s="212">
        <v>0</v>
      </c>
      <c r="O114" s="212">
        <v>0</v>
      </c>
      <c r="P114" s="212">
        <v>0</v>
      </c>
      <c r="Q114" s="210">
        <v>3333</v>
      </c>
      <c r="R114" s="211">
        <v>0</v>
      </c>
      <c r="S114" s="210">
        <v>1625</v>
      </c>
      <c r="T114" s="210">
        <v>1587</v>
      </c>
      <c r="U114" s="210">
        <v>121</v>
      </c>
      <c r="V114" s="212">
        <v>0</v>
      </c>
      <c r="W114" s="212">
        <v>0</v>
      </c>
      <c r="X114" s="212">
        <v>0</v>
      </c>
      <c r="Y114" s="212">
        <v>0</v>
      </c>
      <c r="Z114" s="212">
        <v>0</v>
      </c>
      <c r="AA114" s="212">
        <v>0</v>
      </c>
      <c r="AB114" s="212">
        <v>0</v>
      </c>
      <c r="AC114" s="210">
        <v>1474</v>
      </c>
      <c r="AD114" s="210">
        <v>49917500</v>
      </c>
      <c r="AE114" s="210">
        <v>34552000</v>
      </c>
      <c r="AF114" s="210">
        <v>9398775</v>
      </c>
      <c r="AG114" s="209">
        <v>2594200</v>
      </c>
      <c r="AH114" s="209">
        <v>198</v>
      </c>
      <c r="AI114" s="211">
        <v>0</v>
      </c>
      <c r="AJ114" s="214">
        <v>0</v>
      </c>
      <c r="AM114" s="356"/>
      <c r="EJ114" s="48"/>
      <c r="EK114" s="48"/>
      <c r="EL114" s="48"/>
      <c r="EM114" s="48"/>
    </row>
    <row r="115" spans="1:143" ht="44.45" customHeight="1" x14ac:dyDescent="0.5">
      <c r="A115" s="192" t="s">
        <v>9107</v>
      </c>
      <c r="B115" s="82" t="s">
        <v>9299</v>
      </c>
      <c r="C115" s="283">
        <v>106</v>
      </c>
      <c r="D115" s="209">
        <v>17</v>
      </c>
      <c r="E115" s="209">
        <v>361</v>
      </c>
      <c r="F115" s="209">
        <v>362</v>
      </c>
      <c r="G115" s="209">
        <v>4</v>
      </c>
      <c r="H115" s="209">
        <v>0</v>
      </c>
      <c r="I115" s="210">
        <v>10</v>
      </c>
      <c r="J115" s="210">
        <v>12</v>
      </c>
      <c r="K115" s="210">
        <v>1</v>
      </c>
      <c r="L115" s="210">
        <v>14</v>
      </c>
      <c r="M115" s="210">
        <v>325</v>
      </c>
      <c r="N115" s="212">
        <v>0</v>
      </c>
      <c r="O115" s="212">
        <v>0</v>
      </c>
      <c r="P115" s="212">
        <v>0</v>
      </c>
      <c r="Q115" s="210">
        <v>325</v>
      </c>
      <c r="R115" s="211">
        <v>0</v>
      </c>
      <c r="S115" s="210">
        <v>49</v>
      </c>
      <c r="T115" s="210">
        <v>185</v>
      </c>
      <c r="U115" s="210">
        <v>91</v>
      </c>
      <c r="V115" s="212">
        <v>0</v>
      </c>
      <c r="W115" s="212">
        <v>0</v>
      </c>
      <c r="X115" s="212">
        <v>0</v>
      </c>
      <c r="Y115" s="212">
        <v>0</v>
      </c>
      <c r="Z115" s="212">
        <v>0</v>
      </c>
      <c r="AA115" s="212">
        <v>0</v>
      </c>
      <c r="AB115" s="212">
        <v>0</v>
      </c>
      <c r="AC115" s="210">
        <v>21</v>
      </c>
      <c r="AD115" s="210">
        <v>1177000</v>
      </c>
      <c r="AE115" s="210">
        <v>1056000</v>
      </c>
      <c r="AF115" s="210">
        <v>285000</v>
      </c>
      <c r="AG115" s="209">
        <v>34000</v>
      </c>
      <c r="AH115" s="209">
        <v>16</v>
      </c>
      <c r="AI115" s="211">
        <v>0</v>
      </c>
      <c r="AJ115" s="214">
        <v>0</v>
      </c>
      <c r="AM115" s="356"/>
      <c r="EJ115" s="48"/>
      <c r="EK115" s="48"/>
      <c r="EL115" s="48"/>
      <c r="EM115" s="48"/>
    </row>
    <row r="116" spans="1:143" ht="46.5" customHeight="1" x14ac:dyDescent="0.5">
      <c r="A116" s="192" t="s">
        <v>9032</v>
      </c>
      <c r="B116" s="82" t="s">
        <v>9033</v>
      </c>
      <c r="C116" s="283">
        <v>107</v>
      </c>
      <c r="D116" s="209">
        <v>0</v>
      </c>
      <c r="E116" s="209">
        <v>0</v>
      </c>
      <c r="F116" s="209">
        <v>0</v>
      </c>
      <c r="G116" s="209">
        <v>0</v>
      </c>
      <c r="H116" s="209">
        <v>0</v>
      </c>
      <c r="I116" s="210">
        <v>0</v>
      </c>
      <c r="J116" s="210">
        <v>0</v>
      </c>
      <c r="K116" s="210">
        <v>0</v>
      </c>
      <c r="L116" s="210">
        <v>0</v>
      </c>
      <c r="M116" s="210">
        <v>0</v>
      </c>
      <c r="N116" s="212"/>
      <c r="O116" s="210">
        <v>0</v>
      </c>
      <c r="P116" s="210">
        <v>0</v>
      </c>
      <c r="Q116" s="210">
        <v>0</v>
      </c>
      <c r="R116" s="211"/>
      <c r="S116" s="210">
        <v>0</v>
      </c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0">
        <v>0</v>
      </c>
      <c r="AE116" s="210">
        <v>0</v>
      </c>
      <c r="AF116" s="210">
        <v>0</v>
      </c>
      <c r="AG116" s="209">
        <v>0</v>
      </c>
      <c r="AH116" s="209">
        <v>0</v>
      </c>
      <c r="AI116" s="211"/>
      <c r="AJ116" s="214">
        <v>0</v>
      </c>
      <c r="AM116" s="356"/>
      <c r="EJ116" s="48"/>
      <c r="EK116" s="48"/>
      <c r="EL116" s="48"/>
      <c r="EM116" s="48"/>
    </row>
    <row r="117" spans="1:143" ht="51" customHeight="1" x14ac:dyDescent="0.5">
      <c r="A117" s="192" t="s">
        <v>8845</v>
      </c>
      <c r="B117" s="186" t="s">
        <v>8846</v>
      </c>
      <c r="C117" s="283">
        <v>108</v>
      </c>
      <c r="D117" s="209">
        <v>2</v>
      </c>
      <c r="E117" s="209">
        <v>107</v>
      </c>
      <c r="F117" s="209">
        <v>104</v>
      </c>
      <c r="G117" s="209">
        <v>0</v>
      </c>
      <c r="H117" s="209">
        <v>0</v>
      </c>
      <c r="I117" s="210">
        <v>1</v>
      </c>
      <c r="J117" s="210">
        <v>2</v>
      </c>
      <c r="K117" s="210">
        <v>0</v>
      </c>
      <c r="L117" s="210">
        <v>5</v>
      </c>
      <c r="M117" s="210">
        <v>96</v>
      </c>
      <c r="N117" s="210">
        <v>0</v>
      </c>
      <c r="O117" s="210">
        <v>0</v>
      </c>
      <c r="P117" s="210">
        <v>0</v>
      </c>
      <c r="Q117" s="210">
        <v>96</v>
      </c>
      <c r="R117" s="210">
        <v>0</v>
      </c>
      <c r="S117" s="210">
        <v>77</v>
      </c>
      <c r="T117" s="210">
        <v>12</v>
      </c>
      <c r="U117" s="210">
        <v>7</v>
      </c>
      <c r="V117" s="212">
        <v>0</v>
      </c>
      <c r="W117" s="212">
        <v>0</v>
      </c>
      <c r="X117" s="212">
        <v>0</v>
      </c>
      <c r="Y117" s="212">
        <v>0</v>
      </c>
      <c r="Z117" s="212">
        <v>0</v>
      </c>
      <c r="AA117" s="212">
        <v>0</v>
      </c>
      <c r="AB117" s="212">
        <v>0</v>
      </c>
      <c r="AC117" s="212">
        <v>0</v>
      </c>
      <c r="AD117" s="210">
        <v>372500</v>
      </c>
      <c r="AE117" s="210">
        <v>306000</v>
      </c>
      <c r="AF117" s="210">
        <v>57700</v>
      </c>
      <c r="AG117" s="209">
        <v>15500</v>
      </c>
      <c r="AH117" s="209">
        <v>5</v>
      </c>
      <c r="AI117" s="211">
        <v>0</v>
      </c>
      <c r="AJ117" s="214">
        <v>1</v>
      </c>
      <c r="AM117" s="356"/>
      <c r="EJ117" s="48"/>
      <c r="EK117" s="48"/>
      <c r="EL117" s="48"/>
      <c r="EM117" s="48"/>
    </row>
    <row r="118" spans="1:143" ht="47.25" customHeight="1" x14ac:dyDescent="0.5">
      <c r="A118" s="192" t="s">
        <v>8906</v>
      </c>
      <c r="B118" s="82" t="s">
        <v>8847</v>
      </c>
      <c r="C118" s="283">
        <v>109</v>
      </c>
      <c r="D118" s="209">
        <v>0</v>
      </c>
      <c r="E118" s="209">
        <v>0</v>
      </c>
      <c r="F118" s="209">
        <v>0</v>
      </c>
      <c r="G118" s="209">
        <v>0</v>
      </c>
      <c r="H118" s="209">
        <v>0</v>
      </c>
      <c r="I118" s="210">
        <v>0</v>
      </c>
      <c r="J118" s="210">
        <v>0</v>
      </c>
      <c r="K118" s="210">
        <v>0</v>
      </c>
      <c r="L118" s="210">
        <v>0</v>
      </c>
      <c r="M118" s="210">
        <v>0</v>
      </c>
      <c r="N118" s="210">
        <v>0</v>
      </c>
      <c r="O118" s="210">
        <v>0</v>
      </c>
      <c r="P118" s="210">
        <v>0</v>
      </c>
      <c r="Q118" s="210">
        <v>0</v>
      </c>
      <c r="R118" s="210">
        <v>0</v>
      </c>
      <c r="S118" s="210">
        <v>0</v>
      </c>
      <c r="T118" s="212"/>
      <c r="U118" s="212"/>
      <c r="V118" s="212"/>
      <c r="W118" s="212"/>
      <c r="X118" s="212"/>
      <c r="Y118" s="212"/>
      <c r="Z118" s="211"/>
      <c r="AA118" s="212"/>
      <c r="AB118" s="210">
        <v>0</v>
      </c>
      <c r="AC118" s="212"/>
      <c r="AD118" s="210">
        <v>0</v>
      </c>
      <c r="AE118" s="210">
        <v>0</v>
      </c>
      <c r="AF118" s="210">
        <v>0</v>
      </c>
      <c r="AG118" s="209">
        <v>0</v>
      </c>
      <c r="AH118" s="209">
        <v>0</v>
      </c>
      <c r="AI118" s="211"/>
      <c r="AJ118" s="214">
        <v>0</v>
      </c>
      <c r="AM118" s="356"/>
      <c r="EJ118" s="48"/>
      <c r="EK118" s="48"/>
      <c r="EL118" s="48"/>
      <c r="EM118" s="48"/>
    </row>
    <row r="119" spans="1:143" ht="87" customHeight="1" x14ac:dyDescent="0.5">
      <c r="A119" s="192" t="s">
        <v>9184</v>
      </c>
      <c r="B119" s="82" t="s">
        <v>8848</v>
      </c>
      <c r="C119" s="283">
        <v>110</v>
      </c>
      <c r="D119" s="209">
        <v>0</v>
      </c>
      <c r="E119" s="209">
        <v>0</v>
      </c>
      <c r="F119" s="209">
        <v>0</v>
      </c>
      <c r="G119" s="209">
        <v>0</v>
      </c>
      <c r="H119" s="209">
        <v>0</v>
      </c>
      <c r="I119" s="210">
        <v>0</v>
      </c>
      <c r="J119" s="210">
        <v>0</v>
      </c>
      <c r="K119" s="210">
        <v>0</v>
      </c>
      <c r="L119" s="210">
        <v>0</v>
      </c>
      <c r="M119" s="210">
        <v>0</v>
      </c>
      <c r="N119" s="210">
        <v>0</v>
      </c>
      <c r="O119" s="210">
        <v>0</v>
      </c>
      <c r="P119" s="210">
        <v>0</v>
      </c>
      <c r="Q119" s="210">
        <v>0</v>
      </c>
      <c r="R119" s="211"/>
      <c r="S119" s="210">
        <v>0</v>
      </c>
      <c r="T119" s="212"/>
      <c r="U119" s="212"/>
      <c r="V119" s="212"/>
      <c r="W119" s="212"/>
      <c r="X119" s="212"/>
      <c r="Y119" s="212"/>
      <c r="Z119" s="211"/>
      <c r="AA119" s="212"/>
      <c r="AB119" s="210">
        <v>0</v>
      </c>
      <c r="AC119" s="212"/>
      <c r="AD119" s="210">
        <v>0</v>
      </c>
      <c r="AE119" s="210">
        <v>0</v>
      </c>
      <c r="AF119" s="210">
        <v>0</v>
      </c>
      <c r="AG119" s="209">
        <v>0</v>
      </c>
      <c r="AH119" s="209">
        <v>0</v>
      </c>
      <c r="AI119" s="211"/>
      <c r="AJ119" s="214">
        <v>0</v>
      </c>
      <c r="AM119" s="356"/>
      <c r="EJ119" s="48"/>
      <c r="EK119" s="48"/>
      <c r="EL119" s="48"/>
      <c r="EM119" s="48"/>
    </row>
    <row r="120" spans="1:143" ht="106.15" customHeight="1" x14ac:dyDescent="0.5">
      <c r="A120" s="192" t="s">
        <v>9108</v>
      </c>
      <c r="B120" s="82" t="s">
        <v>8849</v>
      </c>
      <c r="C120" s="283">
        <v>111</v>
      </c>
      <c r="D120" s="209">
        <v>0</v>
      </c>
      <c r="E120" s="209">
        <v>0</v>
      </c>
      <c r="F120" s="209">
        <v>0</v>
      </c>
      <c r="G120" s="209">
        <v>0</v>
      </c>
      <c r="H120" s="209">
        <v>0</v>
      </c>
      <c r="I120" s="210">
        <v>0</v>
      </c>
      <c r="J120" s="210">
        <v>0</v>
      </c>
      <c r="K120" s="210">
        <v>0</v>
      </c>
      <c r="L120" s="210">
        <v>0</v>
      </c>
      <c r="M120" s="210">
        <v>0</v>
      </c>
      <c r="N120" s="210">
        <v>0</v>
      </c>
      <c r="O120" s="210">
        <v>0</v>
      </c>
      <c r="P120" s="210">
        <v>0</v>
      </c>
      <c r="Q120" s="210">
        <v>0</v>
      </c>
      <c r="R120" s="210">
        <v>0</v>
      </c>
      <c r="S120" s="210">
        <v>0</v>
      </c>
      <c r="T120" s="212"/>
      <c r="U120" s="212"/>
      <c r="V120" s="212"/>
      <c r="W120" s="320"/>
      <c r="X120" s="212"/>
      <c r="Y120" s="212"/>
      <c r="Z120" s="211"/>
      <c r="AA120" s="212"/>
      <c r="AB120" s="210">
        <v>0</v>
      </c>
      <c r="AC120" s="212"/>
      <c r="AD120" s="210">
        <v>0</v>
      </c>
      <c r="AE120" s="210">
        <v>0</v>
      </c>
      <c r="AF120" s="210">
        <v>0</v>
      </c>
      <c r="AG120" s="209">
        <v>0</v>
      </c>
      <c r="AH120" s="209">
        <v>0</v>
      </c>
      <c r="AI120" s="211"/>
      <c r="AJ120" s="214">
        <v>0</v>
      </c>
      <c r="AM120" s="356"/>
      <c r="EJ120" s="48"/>
      <c r="EK120" s="48"/>
      <c r="EL120" s="48"/>
      <c r="EM120" s="48"/>
    </row>
    <row r="121" spans="1:143" ht="64.900000000000006" customHeight="1" x14ac:dyDescent="0.5">
      <c r="A121" s="192" t="s">
        <v>9185</v>
      </c>
      <c r="B121" s="82" t="s">
        <v>8850</v>
      </c>
      <c r="C121" s="283">
        <v>112</v>
      </c>
      <c r="D121" s="209">
        <v>0</v>
      </c>
      <c r="E121" s="209">
        <v>0</v>
      </c>
      <c r="F121" s="209">
        <v>0</v>
      </c>
      <c r="G121" s="209">
        <v>0</v>
      </c>
      <c r="H121" s="209">
        <v>0</v>
      </c>
      <c r="I121" s="210">
        <v>0</v>
      </c>
      <c r="J121" s="210">
        <v>0</v>
      </c>
      <c r="K121" s="210">
        <v>0</v>
      </c>
      <c r="L121" s="210">
        <v>0</v>
      </c>
      <c r="M121" s="211"/>
      <c r="N121" s="210">
        <v>0</v>
      </c>
      <c r="O121" s="210">
        <v>0</v>
      </c>
      <c r="P121" s="210">
        <v>0</v>
      </c>
      <c r="Q121" s="210">
        <v>0</v>
      </c>
      <c r="R121" s="211"/>
      <c r="S121" s="210">
        <v>0</v>
      </c>
      <c r="T121" s="212"/>
      <c r="U121" s="212"/>
      <c r="V121" s="212"/>
      <c r="W121" s="320"/>
      <c r="X121" s="212"/>
      <c r="Y121" s="212"/>
      <c r="Z121" s="211"/>
      <c r="AA121" s="212"/>
      <c r="AB121" s="210">
        <v>0</v>
      </c>
      <c r="AC121" s="212"/>
      <c r="AD121" s="210">
        <v>0</v>
      </c>
      <c r="AE121" s="210">
        <v>0</v>
      </c>
      <c r="AF121" s="210">
        <v>0</v>
      </c>
      <c r="AG121" s="209">
        <v>0</v>
      </c>
      <c r="AH121" s="209">
        <v>0</v>
      </c>
      <c r="AI121" s="211"/>
      <c r="AJ121" s="214">
        <v>0</v>
      </c>
      <c r="AM121" s="356"/>
      <c r="EJ121" s="48"/>
      <c r="EK121" s="48"/>
      <c r="EL121" s="48"/>
      <c r="EM121" s="48"/>
    </row>
    <row r="122" spans="1:143" ht="87.6" customHeight="1" x14ac:dyDescent="0.5">
      <c r="A122" s="192" t="s">
        <v>8437</v>
      </c>
      <c r="B122" s="82" t="s">
        <v>8436</v>
      </c>
      <c r="C122" s="283">
        <v>113</v>
      </c>
      <c r="D122" s="209">
        <v>0</v>
      </c>
      <c r="E122" s="209">
        <v>0</v>
      </c>
      <c r="F122" s="209">
        <v>0</v>
      </c>
      <c r="G122" s="209">
        <v>0</v>
      </c>
      <c r="H122" s="209">
        <v>0</v>
      </c>
      <c r="I122" s="210">
        <v>0</v>
      </c>
      <c r="J122" s="210">
        <v>0</v>
      </c>
      <c r="K122" s="210">
        <v>0</v>
      </c>
      <c r="L122" s="210">
        <v>0</v>
      </c>
      <c r="M122" s="211"/>
      <c r="N122" s="210">
        <v>0</v>
      </c>
      <c r="O122" s="210">
        <v>0</v>
      </c>
      <c r="P122" s="210">
        <v>0</v>
      </c>
      <c r="Q122" s="210">
        <v>0</v>
      </c>
      <c r="R122" s="211"/>
      <c r="S122" s="210">
        <v>0</v>
      </c>
      <c r="T122" s="212"/>
      <c r="U122" s="212"/>
      <c r="V122" s="212"/>
      <c r="W122" s="320"/>
      <c r="X122" s="212"/>
      <c r="Y122" s="212"/>
      <c r="Z122" s="212"/>
      <c r="AA122" s="212"/>
      <c r="AB122" s="212"/>
      <c r="AC122" s="212"/>
      <c r="AD122" s="210">
        <v>0</v>
      </c>
      <c r="AE122" s="210">
        <v>0</v>
      </c>
      <c r="AF122" s="210">
        <v>0</v>
      </c>
      <c r="AG122" s="209">
        <v>0</v>
      </c>
      <c r="AH122" s="209">
        <v>0</v>
      </c>
      <c r="AI122" s="211"/>
      <c r="AJ122" s="214">
        <v>0</v>
      </c>
      <c r="AM122" s="356"/>
      <c r="EJ122" s="48"/>
      <c r="EK122" s="48"/>
      <c r="EL122" s="48"/>
      <c r="EM122" s="48"/>
    </row>
    <row r="123" spans="1:143" ht="109.15" customHeight="1" x14ac:dyDescent="0.5">
      <c r="A123" s="192" t="s">
        <v>8907</v>
      </c>
      <c r="B123" s="82" t="s">
        <v>8851</v>
      </c>
      <c r="C123" s="283">
        <v>114</v>
      </c>
      <c r="D123" s="209">
        <v>0</v>
      </c>
      <c r="E123" s="209">
        <v>0</v>
      </c>
      <c r="F123" s="209">
        <v>0</v>
      </c>
      <c r="G123" s="209">
        <v>0</v>
      </c>
      <c r="H123" s="209">
        <v>0</v>
      </c>
      <c r="I123" s="210">
        <v>0</v>
      </c>
      <c r="J123" s="210">
        <v>0</v>
      </c>
      <c r="K123" s="210">
        <v>0</v>
      </c>
      <c r="L123" s="210">
        <v>0</v>
      </c>
      <c r="M123" s="211"/>
      <c r="N123" s="210">
        <v>0</v>
      </c>
      <c r="O123" s="210">
        <v>0</v>
      </c>
      <c r="P123" s="210">
        <v>0</v>
      </c>
      <c r="Q123" s="210">
        <v>0</v>
      </c>
      <c r="R123" s="210">
        <v>0</v>
      </c>
      <c r="S123" s="210">
        <v>0</v>
      </c>
      <c r="T123" s="212"/>
      <c r="U123" s="212"/>
      <c r="V123" s="212"/>
      <c r="W123" s="212"/>
      <c r="X123" s="212"/>
      <c r="Y123" s="212"/>
      <c r="Z123" s="211"/>
      <c r="AA123" s="212"/>
      <c r="AB123" s="210">
        <v>0</v>
      </c>
      <c r="AC123" s="212"/>
      <c r="AD123" s="210">
        <v>0</v>
      </c>
      <c r="AE123" s="210">
        <v>0</v>
      </c>
      <c r="AF123" s="210">
        <v>0</v>
      </c>
      <c r="AG123" s="209">
        <v>0</v>
      </c>
      <c r="AH123" s="209">
        <v>0</v>
      </c>
      <c r="AI123" s="211"/>
      <c r="AJ123" s="214">
        <v>0</v>
      </c>
      <c r="AM123" s="356"/>
      <c r="EJ123" s="48"/>
      <c r="EK123" s="48"/>
      <c r="EL123" s="48"/>
      <c r="EM123" s="48"/>
    </row>
    <row r="124" spans="1:143" ht="243" customHeight="1" x14ac:dyDescent="0.5">
      <c r="A124" s="192" t="s">
        <v>8752</v>
      </c>
      <c r="B124" s="82" t="s">
        <v>8753</v>
      </c>
      <c r="C124" s="283">
        <v>115</v>
      </c>
      <c r="D124" s="209">
        <v>3</v>
      </c>
      <c r="E124" s="209">
        <v>5</v>
      </c>
      <c r="F124" s="209">
        <v>7</v>
      </c>
      <c r="G124" s="209">
        <v>0</v>
      </c>
      <c r="H124" s="209">
        <v>0</v>
      </c>
      <c r="I124" s="210">
        <v>0</v>
      </c>
      <c r="J124" s="210">
        <v>0</v>
      </c>
      <c r="K124" s="210">
        <v>0</v>
      </c>
      <c r="L124" s="210">
        <v>0</v>
      </c>
      <c r="M124" s="210">
        <v>7</v>
      </c>
      <c r="N124" s="210">
        <v>0</v>
      </c>
      <c r="O124" s="210">
        <v>6</v>
      </c>
      <c r="P124" s="210">
        <v>0</v>
      </c>
      <c r="Q124" s="210">
        <v>1</v>
      </c>
      <c r="R124" s="210">
        <v>5</v>
      </c>
      <c r="S124" s="210">
        <v>2</v>
      </c>
      <c r="T124" s="212"/>
      <c r="U124" s="212"/>
      <c r="V124" s="212"/>
      <c r="W124" s="320"/>
      <c r="X124" s="212"/>
      <c r="Y124" s="212"/>
      <c r="Z124" s="210">
        <v>0</v>
      </c>
      <c r="AA124" s="212"/>
      <c r="AB124" s="210">
        <v>0</v>
      </c>
      <c r="AC124" s="212"/>
      <c r="AD124" s="210">
        <v>4500</v>
      </c>
      <c r="AE124" s="210">
        <v>0</v>
      </c>
      <c r="AF124" s="210">
        <v>0</v>
      </c>
      <c r="AG124" s="209">
        <v>0</v>
      </c>
      <c r="AH124" s="209">
        <v>1</v>
      </c>
      <c r="AI124" s="211"/>
      <c r="AJ124" s="214">
        <v>0</v>
      </c>
      <c r="AM124" s="356"/>
      <c r="EJ124" s="48"/>
      <c r="EK124" s="48"/>
      <c r="EL124" s="48"/>
      <c r="EM124" s="48"/>
    </row>
    <row r="125" spans="1:143" ht="85.5" customHeight="1" x14ac:dyDescent="0.5">
      <c r="A125" s="192" t="s">
        <v>8836</v>
      </c>
      <c r="B125" s="82" t="s">
        <v>8837</v>
      </c>
      <c r="C125" s="283">
        <v>116</v>
      </c>
      <c r="D125" s="209">
        <v>0</v>
      </c>
      <c r="E125" s="209">
        <v>3</v>
      </c>
      <c r="F125" s="209">
        <v>3</v>
      </c>
      <c r="G125" s="209">
        <v>0</v>
      </c>
      <c r="H125" s="209">
        <v>0</v>
      </c>
      <c r="I125" s="210">
        <v>0</v>
      </c>
      <c r="J125" s="210">
        <v>0</v>
      </c>
      <c r="K125" s="210">
        <v>0</v>
      </c>
      <c r="L125" s="210">
        <v>0</v>
      </c>
      <c r="M125" s="211">
        <v>3</v>
      </c>
      <c r="N125" s="210">
        <v>0</v>
      </c>
      <c r="O125" s="210">
        <v>3</v>
      </c>
      <c r="P125" s="210">
        <v>0</v>
      </c>
      <c r="Q125" s="210">
        <v>0</v>
      </c>
      <c r="R125" s="211"/>
      <c r="S125" s="210">
        <v>3</v>
      </c>
      <c r="T125" s="212"/>
      <c r="U125" s="212"/>
      <c r="V125" s="212"/>
      <c r="W125" s="212"/>
      <c r="X125" s="212"/>
      <c r="Y125" s="212"/>
      <c r="Z125" s="210">
        <v>0</v>
      </c>
      <c r="AA125" s="212"/>
      <c r="AB125" s="210">
        <v>0</v>
      </c>
      <c r="AC125" s="212"/>
      <c r="AD125" s="210">
        <v>64000</v>
      </c>
      <c r="AE125" s="210">
        <v>0</v>
      </c>
      <c r="AF125" s="210">
        <v>0</v>
      </c>
      <c r="AG125" s="209">
        <v>0</v>
      </c>
      <c r="AH125" s="209">
        <v>0</v>
      </c>
      <c r="AI125" s="211"/>
      <c r="AJ125" s="214">
        <v>0</v>
      </c>
      <c r="AM125" s="356"/>
      <c r="EJ125" s="48"/>
      <c r="EK125" s="48"/>
      <c r="EL125" s="48"/>
      <c r="EM125" s="48"/>
    </row>
    <row r="126" spans="1:143" ht="62.25" customHeight="1" x14ac:dyDescent="0.5">
      <c r="A126" s="192" t="s">
        <v>8930</v>
      </c>
      <c r="B126" s="82" t="s">
        <v>9193</v>
      </c>
      <c r="C126" s="283">
        <v>117</v>
      </c>
      <c r="D126" s="209">
        <v>0</v>
      </c>
      <c r="E126" s="209">
        <v>1</v>
      </c>
      <c r="F126" s="209">
        <v>1</v>
      </c>
      <c r="G126" s="209">
        <v>0</v>
      </c>
      <c r="H126" s="209">
        <v>0</v>
      </c>
      <c r="I126" s="210">
        <v>0</v>
      </c>
      <c r="J126" s="210">
        <v>0</v>
      </c>
      <c r="K126" s="210">
        <v>0</v>
      </c>
      <c r="L126" s="210">
        <v>0</v>
      </c>
      <c r="M126" s="210">
        <v>1</v>
      </c>
      <c r="N126" s="210">
        <v>0</v>
      </c>
      <c r="O126" s="210">
        <v>1</v>
      </c>
      <c r="P126" s="210">
        <v>0</v>
      </c>
      <c r="Q126" s="210">
        <v>0</v>
      </c>
      <c r="R126" s="211"/>
      <c r="S126" s="210">
        <v>1</v>
      </c>
      <c r="T126" s="212"/>
      <c r="U126" s="212"/>
      <c r="V126" s="212"/>
      <c r="W126" s="212"/>
      <c r="X126" s="212"/>
      <c r="Y126" s="212"/>
      <c r="Z126" s="210">
        <v>0</v>
      </c>
      <c r="AA126" s="212"/>
      <c r="AB126" s="210">
        <v>0</v>
      </c>
      <c r="AC126" s="212"/>
      <c r="AD126" s="210">
        <v>5000</v>
      </c>
      <c r="AE126" s="210">
        <v>5000</v>
      </c>
      <c r="AF126" s="210">
        <v>0</v>
      </c>
      <c r="AG126" s="209">
        <v>0</v>
      </c>
      <c r="AH126" s="209">
        <v>0</v>
      </c>
      <c r="AI126" s="211"/>
      <c r="AJ126" s="214">
        <v>0</v>
      </c>
      <c r="AM126" s="356"/>
      <c r="EJ126" s="48"/>
      <c r="EK126" s="48"/>
      <c r="EL126" s="48"/>
      <c r="EM126" s="48"/>
    </row>
    <row r="127" spans="1:143" ht="48.6" customHeight="1" x14ac:dyDescent="0.5">
      <c r="A127" s="192" t="s">
        <v>9194</v>
      </c>
      <c r="B127" s="186" t="s">
        <v>8838</v>
      </c>
      <c r="C127" s="283">
        <v>118</v>
      </c>
      <c r="D127" s="209">
        <v>7</v>
      </c>
      <c r="E127" s="209">
        <v>31</v>
      </c>
      <c r="F127" s="209">
        <v>35</v>
      </c>
      <c r="G127" s="209">
        <v>0</v>
      </c>
      <c r="H127" s="209">
        <v>0</v>
      </c>
      <c r="I127" s="210">
        <v>0</v>
      </c>
      <c r="J127" s="210">
        <v>0</v>
      </c>
      <c r="K127" s="210">
        <v>0</v>
      </c>
      <c r="L127" s="210">
        <v>0</v>
      </c>
      <c r="M127" s="210">
        <v>35</v>
      </c>
      <c r="N127" s="210">
        <v>0</v>
      </c>
      <c r="O127" s="210">
        <v>29</v>
      </c>
      <c r="P127" s="210">
        <v>0</v>
      </c>
      <c r="Q127" s="210">
        <v>6</v>
      </c>
      <c r="R127" s="210">
        <v>0</v>
      </c>
      <c r="S127" s="210">
        <v>35</v>
      </c>
      <c r="T127" s="212">
        <v>0</v>
      </c>
      <c r="U127" s="212">
        <v>0</v>
      </c>
      <c r="V127" s="212">
        <v>0</v>
      </c>
      <c r="W127" s="212">
        <v>0</v>
      </c>
      <c r="X127" s="212">
        <v>0</v>
      </c>
      <c r="Y127" s="212">
        <v>0</v>
      </c>
      <c r="Z127" s="211">
        <v>0</v>
      </c>
      <c r="AA127" s="212">
        <v>0</v>
      </c>
      <c r="AB127" s="210">
        <v>0</v>
      </c>
      <c r="AC127" s="212">
        <v>0</v>
      </c>
      <c r="AD127" s="210">
        <v>85000</v>
      </c>
      <c r="AE127" s="210">
        <v>75000</v>
      </c>
      <c r="AF127" s="210">
        <v>16000</v>
      </c>
      <c r="AG127" s="209">
        <v>1005</v>
      </c>
      <c r="AH127" s="209">
        <v>3</v>
      </c>
      <c r="AI127" s="211">
        <v>0</v>
      </c>
      <c r="AJ127" s="214">
        <v>0</v>
      </c>
      <c r="AM127" s="356"/>
      <c r="EJ127" s="48"/>
      <c r="EK127" s="48"/>
      <c r="EL127" s="48"/>
      <c r="EM127" s="48"/>
    </row>
    <row r="128" spans="1:143" ht="68.25" customHeight="1" x14ac:dyDescent="0.5">
      <c r="A128" s="192" t="s">
        <v>8908</v>
      </c>
      <c r="B128" s="82" t="s">
        <v>9195</v>
      </c>
      <c r="C128" s="283">
        <v>119</v>
      </c>
      <c r="D128" s="209">
        <v>23</v>
      </c>
      <c r="E128" s="209">
        <v>374</v>
      </c>
      <c r="F128" s="209">
        <v>367</v>
      </c>
      <c r="G128" s="209">
        <v>0</v>
      </c>
      <c r="H128" s="209">
        <v>0</v>
      </c>
      <c r="I128" s="210">
        <v>10</v>
      </c>
      <c r="J128" s="210">
        <v>1</v>
      </c>
      <c r="K128" s="210">
        <v>0</v>
      </c>
      <c r="L128" s="210">
        <v>5</v>
      </c>
      <c r="M128" s="210">
        <v>351</v>
      </c>
      <c r="N128" s="211">
        <v>0</v>
      </c>
      <c r="O128" s="210">
        <v>21</v>
      </c>
      <c r="P128" s="211">
        <v>0</v>
      </c>
      <c r="Q128" s="210">
        <v>330</v>
      </c>
      <c r="R128" s="210">
        <v>2</v>
      </c>
      <c r="S128" s="210">
        <v>349</v>
      </c>
      <c r="T128" s="212">
        <v>0</v>
      </c>
      <c r="U128" s="212">
        <v>0</v>
      </c>
      <c r="V128" s="212">
        <v>0</v>
      </c>
      <c r="W128" s="320">
        <v>0</v>
      </c>
      <c r="X128" s="212">
        <v>0</v>
      </c>
      <c r="Y128" s="212">
        <v>0</v>
      </c>
      <c r="Z128" s="211">
        <v>0</v>
      </c>
      <c r="AA128" s="212">
        <v>0</v>
      </c>
      <c r="AB128" s="210">
        <v>1</v>
      </c>
      <c r="AC128" s="212">
        <v>0</v>
      </c>
      <c r="AD128" s="210">
        <v>322350</v>
      </c>
      <c r="AE128" s="210">
        <v>203550</v>
      </c>
      <c r="AF128" s="210">
        <v>37400</v>
      </c>
      <c r="AG128" s="209">
        <v>22806</v>
      </c>
      <c r="AH128" s="209">
        <v>30</v>
      </c>
      <c r="AI128" s="211">
        <v>0</v>
      </c>
      <c r="AJ128" s="214">
        <v>0</v>
      </c>
      <c r="AM128" s="356"/>
      <c r="EJ128" s="48"/>
      <c r="EK128" s="48"/>
      <c r="EL128" s="48"/>
      <c r="EM128" s="48"/>
    </row>
    <row r="129" spans="1:143" ht="48.75" customHeight="1" x14ac:dyDescent="0.5">
      <c r="A129" s="192" t="s">
        <v>9284</v>
      </c>
      <c r="B129" s="82" t="s">
        <v>8990</v>
      </c>
      <c r="C129" s="283">
        <v>120</v>
      </c>
      <c r="D129" s="209">
        <v>11</v>
      </c>
      <c r="E129" s="209">
        <v>13</v>
      </c>
      <c r="F129" s="209">
        <v>14</v>
      </c>
      <c r="G129" s="209">
        <v>0</v>
      </c>
      <c r="H129" s="209">
        <v>1</v>
      </c>
      <c r="I129" s="210">
        <v>6</v>
      </c>
      <c r="J129" s="210">
        <v>2</v>
      </c>
      <c r="K129" s="210">
        <v>0</v>
      </c>
      <c r="L129" s="210">
        <v>4</v>
      </c>
      <c r="M129" s="210">
        <v>2</v>
      </c>
      <c r="N129" s="210">
        <v>1</v>
      </c>
      <c r="O129" s="210">
        <v>0</v>
      </c>
      <c r="P129" s="210">
        <v>0</v>
      </c>
      <c r="Q129" s="210">
        <v>1</v>
      </c>
      <c r="R129" s="211"/>
      <c r="S129" s="210">
        <v>2</v>
      </c>
      <c r="T129" s="212"/>
      <c r="U129" s="212"/>
      <c r="V129" s="212"/>
      <c r="W129" s="212"/>
      <c r="X129" s="212"/>
      <c r="Y129" s="212"/>
      <c r="Z129" s="211"/>
      <c r="AA129" s="212"/>
      <c r="AB129" s="210">
        <v>0</v>
      </c>
      <c r="AC129" s="212"/>
      <c r="AD129" s="210">
        <v>701500</v>
      </c>
      <c r="AE129" s="210">
        <v>701500</v>
      </c>
      <c r="AF129" s="210">
        <v>1500</v>
      </c>
      <c r="AG129" s="209">
        <v>0</v>
      </c>
      <c r="AH129" s="209">
        <v>10</v>
      </c>
      <c r="AI129" s="211"/>
      <c r="AJ129" s="214">
        <v>0</v>
      </c>
      <c r="AM129" s="356"/>
      <c r="EJ129" s="48"/>
      <c r="EK129" s="48"/>
      <c r="EL129" s="48"/>
      <c r="EM129" s="48"/>
    </row>
    <row r="130" spans="1:143" ht="67.5" customHeight="1" x14ac:dyDescent="0.5">
      <c r="A130" s="192" t="s">
        <v>8458</v>
      </c>
      <c r="B130" s="82" t="s">
        <v>8457</v>
      </c>
      <c r="C130" s="283">
        <v>121</v>
      </c>
      <c r="D130" s="209">
        <v>1</v>
      </c>
      <c r="E130" s="209">
        <v>6</v>
      </c>
      <c r="F130" s="209">
        <v>7</v>
      </c>
      <c r="G130" s="209">
        <v>0</v>
      </c>
      <c r="H130" s="209">
        <v>0</v>
      </c>
      <c r="I130" s="210">
        <v>1</v>
      </c>
      <c r="J130" s="210">
        <v>3</v>
      </c>
      <c r="K130" s="210">
        <v>0</v>
      </c>
      <c r="L130" s="210">
        <v>0</v>
      </c>
      <c r="M130" s="210">
        <v>3</v>
      </c>
      <c r="N130" s="210">
        <v>0</v>
      </c>
      <c r="O130" s="210">
        <v>0</v>
      </c>
      <c r="P130" s="210">
        <v>1</v>
      </c>
      <c r="Q130" s="210">
        <v>2</v>
      </c>
      <c r="R130" s="210">
        <v>0</v>
      </c>
      <c r="S130" s="210">
        <v>3</v>
      </c>
      <c r="T130" s="212"/>
      <c r="U130" s="212"/>
      <c r="V130" s="212"/>
      <c r="W130" s="320"/>
      <c r="X130" s="212"/>
      <c r="Y130" s="212"/>
      <c r="Z130" s="211"/>
      <c r="AA130" s="212"/>
      <c r="AB130" s="210">
        <v>0</v>
      </c>
      <c r="AC130" s="212"/>
      <c r="AD130" s="210">
        <v>102000</v>
      </c>
      <c r="AE130" s="210">
        <v>52000</v>
      </c>
      <c r="AF130" s="210">
        <v>50000</v>
      </c>
      <c r="AG130" s="209">
        <v>0</v>
      </c>
      <c r="AH130" s="209">
        <v>0</v>
      </c>
      <c r="AI130" s="211"/>
      <c r="AJ130" s="214">
        <v>0</v>
      </c>
      <c r="AM130" s="356"/>
      <c r="EJ130" s="48"/>
      <c r="EK130" s="48"/>
      <c r="EL130" s="48"/>
      <c r="EM130" s="48"/>
    </row>
    <row r="131" spans="1:143" ht="69" customHeight="1" x14ac:dyDescent="0.5">
      <c r="A131" s="192" t="s">
        <v>8839</v>
      </c>
      <c r="B131" s="82" t="s">
        <v>8840</v>
      </c>
      <c r="C131" s="283">
        <v>122</v>
      </c>
      <c r="D131" s="209">
        <v>3</v>
      </c>
      <c r="E131" s="209">
        <v>67</v>
      </c>
      <c r="F131" s="209">
        <v>70</v>
      </c>
      <c r="G131" s="209">
        <v>0</v>
      </c>
      <c r="H131" s="209">
        <v>0</v>
      </c>
      <c r="I131" s="210">
        <v>6</v>
      </c>
      <c r="J131" s="210">
        <v>2</v>
      </c>
      <c r="K131" s="210">
        <v>0</v>
      </c>
      <c r="L131" s="210">
        <v>4</v>
      </c>
      <c r="M131" s="210">
        <v>58</v>
      </c>
      <c r="N131" s="210">
        <v>7</v>
      </c>
      <c r="O131" s="210">
        <v>1</v>
      </c>
      <c r="P131" s="210">
        <v>0</v>
      </c>
      <c r="Q131" s="210">
        <v>50</v>
      </c>
      <c r="R131" s="211"/>
      <c r="S131" s="210">
        <v>58</v>
      </c>
      <c r="T131" s="212"/>
      <c r="U131" s="212"/>
      <c r="V131" s="212"/>
      <c r="W131" s="212"/>
      <c r="X131" s="212"/>
      <c r="Y131" s="212"/>
      <c r="Z131" s="211"/>
      <c r="AA131" s="212"/>
      <c r="AB131" s="210">
        <v>12</v>
      </c>
      <c r="AC131" s="212"/>
      <c r="AD131" s="210">
        <v>120500</v>
      </c>
      <c r="AE131" s="210">
        <v>113750</v>
      </c>
      <c r="AF131" s="210">
        <v>34300</v>
      </c>
      <c r="AG131" s="209">
        <v>3013</v>
      </c>
      <c r="AH131" s="209">
        <v>0</v>
      </c>
      <c r="AI131" s="211"/>
      <c r="AJ131" s="214">
        <v>0</v>
      </c>
      <c r="AM131" s="356"/>
      <c r="EJ131" s="48"/>
      <c r="EK131" s="48"/>
      <c r="EL131" s="48"/>
      <c r="EM131" s="48"/>
    </row>
    <row r="132" spans="1:143" ht="169.15" customHeight="1" x14ac:dyDescent="0.5">
      <c r="A132" s="192" t="s">
        <v>9228</v>
      </c>
      <c r="B132" s="82" t="s">
        <v>9301</v>
      </c>
      <c r="C132" s="283">
        <v>123</v>
      </c>
      <c r="D132" s="209">
        <v>0</v>
      </c>
      <c r="E132" s="209">
        <v>1</v>
      </c>
      <c r="F132" s="209">
        <v>1</v>
      </c>
      <c r="G132" s="209">
        <v>0</v>
      </c>
      <c r="H132" s="209">
        <v>0</v>
      </c>
      <c r="I132" s="210">
        <v>0</v>
      </c>
      <c r="J132" s="210">
        <v>0</v>
      </c>
      <c r="K132" s="210">
        <v>0</v>
      </c>
      <c r="L132" s="210">
        <v>0</v>
      </c>
      <c r="M132" s="210">
        <v>1</v>
      </c>
      <c r="N132" s="210">
        <v>0</v>
      </c>
      <c r="O132" s="210">
        <v>0</v>
      </c>
      <c r="P132" s="210">
        <v>1</v>
      </c>
      <c r="Q132" s="210">
        <v>0</v>
      </c>
      <c r="R132" s="211"/>
      <c r="S132" s="210">
        <v>1</v>
      </c>
      <c r="T132" s="212"/>
      <c r="U132" s="212"/>
      <c r="V132" s="210">
        <v>0</v>
      </c>
      <c r="W132" s="212"/>
      <c r="X132" s="212"/>
      <c r="Y132" s="212"/>
      <c r="Z132" s="211"/>
      <c r="AA132" s="212"/>
      <c r="AB132" s="210">
        <v>0</v>
      </c>
      <c r="AC132" s="212"/>
      <c r="AD132" s="210">
        <v>2000</v>
      </c>
      <c r="AE132" s="210">
        <v>2000</v>
      </c>
      <c r="AF132" s="210">
        <v>0</v>
      </c>
      <c r="AG132" s="209">
        <v>0</v>
      </c>
      <c r="AH132" s="209">
        <v>0</v>
      </c>
      <c r="AI132" s="211"/>
      <c r="AJ132" s="214">
        <v>0</v>
      </c>
      <c r="AM132" s="356"/>
      <c r="EJ132" s="48"/>
      <c r="EK132" s="48"/>
      <c r="EL132" s="48"/>
      <c r="EM132" s="48"/>
    </row>
    <row r="133" spans="1:143" ht="126.6" customHeight="1" x14ac:dyDescent="0.5">
      <c r="A133" s="192" t="s">
        <v>9229</v>
      </c>
      <c r="B133" s="82" t="s">
        <v>8841</v>
      </c>
      <c r="C133" s="283">
        <v>124</v>
      </c>
      <c r="D133" s="209">
        <v>0</v>
      </c>
      <c r="E133" s="209">
        <v>0</v>
      </c>
      <c r="F133" s="209">
        <v>0</v>
      </c>
      <c r="G133" s="209">
        <v>0</v>
      </c>
      <c r="H133" s="209">
        <v>0</v>
      </c>
      <c r="I133" s="210">
        <v>0</v>
      </c>
      <c r="J133" s="210">
        <v>0</v>
      </c>
      <c r="K133" s="210">
        <v>0</v>
      </c>
      <c r="L133" s="210">
        <v>0</v>
      </c>
      <c r="M133" s="210">
        <v>0</v>
      </c>
      <c r="N133" s="210">
        <v>0</v>
      </c>
      <c r="O133" s="210">
        <v>0</v>
      </c>
      <c r="P133" s="210">
        <v>0</v>
      </c>
      <c r="Q133" s="210">
        <v>0</v>
      </c>
      <c r="R133" s="210">
        <v>0</v>
      </c>
      <c r="S133" s="210">
        <v>0</v>
      </c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0">
        <v>0</v>
      </c>
      <c r="AE133" s="210">
        <v>0</v>
      </c>
      <c r="AF133" s="210">
        <v>0</v>
      </c>
      <c r="AG133" s="209">
        <v>0</v>
      </c>
      <c r="AH133" s="209">
        <v>0</v>
      </c>
      <c r="AI133" s="211"/>
      <c r="AJ133" s="214">
        <v>0</v>
      </c>
      <c r="AM133" s="356"/>
      <c r="EJ133" s="48"/>
      <c r="EK133" s="48"/>
      <c r="EL133" s="48"/>
      <c r="EM133" s="48"/>
    </row>
    <row r="134" spans="1:143" ht="32.25" customHeight="1" x14ac:dyDescent="0.5">
      <c r="A134" s="192" t="s">
        <v>8915</v>
      </c>
      <c r="B134" s="82" t="s">
        <v>8842</v>
      </c>
      <c r="C134" s="283">
        <v>125</v>
      </c>
      <c r="D134" s="209">
        <v>1</v>
      </c>
      <c r="E134" s="209">
        <v>4</v>
      </c>
      <c r="F134" s="209">
        <v>4</v>
      </c>
      <c r="G134" s="209">
        <v>0</v>
      </c>
      <c r="H134" s="209">
        <v>0</v>
      </c>
      <c r="I134" s="210">
        <v>0</v>
      </c>
      <c r="J134" s="210">
        <v>0</v>
      </c>
      <c r="K134" s="210">
        <v>0</v>
      </c>
      <c r="L134" s="210">
        <v>0</v>
      </c>
      <c r="M134" s="210">
        <v>4</v>
      </c>
      <c r="N134" s="210">
        <v>0</v>
      </c>
      <c r="O134" s="210">
        <v>0</v>
      </c>
      <c r="P134" s="210">
        <v>3</v>
      </c>
      <c r="Q134" s="210">
        <v>1</v>
      </c>
      <c r="R134" s="211"/>
      <c r="S134" s="210">
        <v>4</v>
      </c>
      <c r="T134" s="212"/>
      <c r="U134" s="212"/>
      <c r="V134" s="210">
        <v>0</v>
      </c>
      <c r="W134" s="212"/>
      <c r="X134" s="212"/>
      <c r="Y134" s="212"/>
      <c r="Z134" s="212"/>
      <c r="AA134" s="212"/>
      <c r="AB134" s="212"/>
      <c r="AC134" s="212"/>
      <c r="AD134" s="210">
        <v>85000</v>
      </c>
      <c r="AE134" s="210">
        <v>50000</v>
      </c>
      <c r="AF134" s="210">
        <v>0</v>
      </c>
      <c r="AG134" s="209">
        <v>0</v>
      </c>
      <c r="AH134" s="209">
        <v>1</v>
      </c>
      <c r="AI134" s="211"/>
      <c r="AJ134" s="214">
        <v>0</v>
      </c>
      <c r="AM134" s="356"/>
      <c r="EJ134" s="48"/>
      <c r="EK134" s="48"/>
      <c r="EL134" s="48"/>
      <c r="EM134" s="48"/>
    </row>
    <row r="135" spans="1:143" ht="29.25" customHeight="1" x14ac:dyDescent="0.5">
      <c r="A135" s="192" t="s">
        <v>8843</v>
      </c>
      <c r="B135" s="82" t="s">
        <v>8844</v>
      </c>
      <c r="C135" s="283">
        <v>126</v>
      </c>
      <c r="D135" s="209">
        <v>0</v>
      </c>
      <c r="E135" s="209">
        <v>0</v>
      </c>
      <c r="F135" s="209">
        <v>0</v>
      </c>
      <c r="G135" s="209">
        <v>0</v>
      </c>
      <c r="H135" s="209">
        <v>0</v>
      </c>
      <c r="I135" s="210">
        <v>0</v>
      </c>
      <c r="J135" s="210">
        <v>0</v>
      </c>
      <c r="K135" s="210">
        <v>0</v>
      </c>
      <c r="L135" s="210">
        <v>0</v>
      </c>
      <c r="M135" s="210">
        <v>0</v>
      </c>
      <c r="N135" s="210">
        <v>0</v>
      </c>
      <c r="O135" s="210">
        <v>0</v>
      </c>
      <c r="P135" s="210">
        <v>0</v>
      </c>
      <c r="Q135" s="210">
        <v>0</v>
      </c>
      <c r="R135" s="211"/>
      <c r="S135" s="210">
        <v>0</v>
      </c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0">
        <v>0</v>
      </c>
      <c r="AE135" s="210">
        <v>0</v>
      </c>
      <c r="AF135" s="210">
        <v>0</v>
      </c>
      <c r="AG135" s="209">
        <v>0</v>
      </c>
      <c r="AH135" s="209">
        <v>0</v>
      </c>
      <c r="AI135" s="211"/>
      <c r="AJ135" s="214">
        <v>0</v>
      </c>
      <c r="AM135" s="356"/>
      <c r="EJ135" s="48"/>
      <c r="EK135" s="48"/>
      <c r="EL135" s="48"/>
      <c r="EM135" s="48"/>
    </row>
    <row r="136" spans="1:143" ht="31.5" customHeight="1" x14ac:dyDescent="0.5">
      <c r="A136" s="192" t="s">
        <v>9098</v>
      </c>
      <c r="B136" s="82" t="s">
        <v>9099</v>
      </c>
      <c r="C136" s="283">
        <v>127</v>
      </c>
      <c r="D136" s="209">
        <v>1</v>
      </c>
      <c r="E136" s="209">
        <v>0</v>
      </c>
      <c r="F136" s="209">
        <v>1</v>
      </c>
      <c r="G136" s="209">
        <v>0</v>
      </c>
      <c r="H136" s="209">
        <v>0</v>
      </c>
      <c r="I136" s="210">
        <v>0</v>
      </c>
      <c r="J136" s="210">
        <v>0</v>
      </c>
      <c r="K136" s="210">
        <v>0</v>
      </c>
      <c r="L136" s="210">
        <v>1</v>
      </c>
      <c r="M136" s="210">
        <v>0</v>
      </c>
      <c r="N136" s="210">
        <v>0</v>
      </c>
      <c r="O136" s="210">
        <v>0</v>
      </c>
      <c r="P136" s="210">
        <v>0</v>
      </c>
      <c r="Q136" s="212"/>
      <c r="R136" s="210">
        <v>0</v>
      </c>
      <c r="S136" s="210">
        <v>0</v>
      </c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0">
        <v>0</v>
      </c>
      <c r="AE136" s="210">
        <v>0</v>
      </c>
      <c r="AF136" s="210">
        <v>0</v>
      </c>
      <c r="AG136" s="209">
        <v>0</v>
      </c>
      <c r="AH136" s="209">
        <v>0</v>
      </c>
      <c r="AI136" s="211"/>
      <c r="AJ136" s="214">
        <v>0</v>
      </c>
      <c r="AM136" s="356"/>
      <c r="EJ136" s="48"/>
      <c r="EK136" s="48"/>
      <c r="EL136" s="48"/>
      <c r="EM136" s="48"/>
    </row>
    <row r="137" spans="1:143" ht="51" customHeight="1" x14ac:dyDescent="0.5">
      <c r="A137" s="192" t="s">
        <v>8438</v>
      </c>
      <c r="B137" s="82" t="s">
        <v>8439</v>
      </c>
      <c r="C137" s="283">
        <v>128</v>
      </c>
      <c r="D137" s="209">
        <v>0</v>
      </c>
      <c r="E137" s="209">
        <v>0</v>
      </c>
      <c r="F137" s="209">
        <v>0</v>
      </c>
      <c r="G137" s="209">
        <v>0</v>
      </c>
      <c r="H137" s="209">
        <v>0</v>
      </c>
      <c r="I137" s="210">
        <v>0</v>
      </c>
      <c r="J137" s="210">
        <v>0</v>
      </c>
      <c r="K137" s="210">
        <v>0</v>
      </c>
      <c r="L137" s="210">
        <v>0</v>
      </c>
      <c r="M137" s="210">
        <v>0</v>
      </c>
      <c r="N137" s="212"/>
      <c r="O137" s="211"/>
      <c r="P137" s="211"/>
      <c r="Q137" s="212"/>
      <c r="R137" s="211"/>
      <c r="S137" s="210">
        <v>0</v>
      </c>
      <c r="T137" s="212"/>
      <c r="U137" s="212"/>
      <c r="V137" s="210">
        <v>0</v>
      </c>
      <c r="W137" s="212"/>
      <c r="X137" s="212"/>
      <c r="Y137" s="212"/>
      <c r="Z137" s="212"/>
      <c r="AA137" s="212"/>
      <c r="AB137" s="212"/>
      <c r="AC137" s="212"/>
      <c r="AD137" s="210">
        <v>0</v>
      </c>
      <c r="AE137" s="210">
        <v>0</v>
      </c>
      <c r="AF137" s="210">
        <v>0</v>
      </c>
      <c r="AG137" s="209">
        <v>0</v>
      </c>
      <c r="AH137" s="209">
        <v>0</v>
      </c>
      <c r="AI137" s="211"/>
      <c r="AJ137" s="213"/>
      <c r="AM137" s="356"/>
      <c r="EJ137" s="48"/>
      <c r="EK137" s="48"/>
      <c r="EL137" s="48"/>
      <c r="EM137" s="48"/>
    </row>
    <row r="138" spans="1:143" ht="32.25" customHeight="1" x14ac:dyDescent="0.5">
      <c r="A138" s="192" t="s">
        <v>9205</v>
      </c>
      <c r="B138" s="82" t="s">
        <v>9206</v>
      </c>
      <c r="C138" s="283">
        <v>129</v>
      </c>
      <c r="D138" s="209">
        <v>0</v>
      </c>
      <c r="E138" s="209">
        <v>11</v>
      </c>
      <c r="F138" s="209">
        <v>11</v>
      </c>
      <c r="G138" s="209">
        <v>0</v>
      </c>
      <c r="H138" s="209">
        <v>0</v>
      </c>
      <c r="I138" s="210">
        <v>3</v>
      </c>
      <c r="J138" s="210">
        <v>0</v>
      </c>
      <c r="K138" s="210">
        <v>0</v>
      </c>
      <c r="L138" s="210">
        <v>0</v>
      </c>
      <c r="M138" s="210">
        <v>8</v>
      </c>
      <c r="N138" s="211"/>
      <c r="O138" s="210">
        <v>7</v>
      </c>
      <c r="P138" s="211"/>
      <c r="Q138" s="210">
        <v>1</v>
      </c>
      <c r="R138" s="211"/>
      <c r="S138" s="210">
        <v>8</v>
      </c>
      <c r="T138" s="212"/>
      <c r="U138" s="212"/>
      <c r="V138" s="212"/>
      <c r="W138" s="212"/>
      <c r="X138" s="212"/>
      <c r="Y138" s="212"/>
      <c r="Z138" s="211"/>
      <c r="AA138" s="212"/>
      <c r="AB138" s="210">
        <v>0</v>
      </c>
      <c r="AC138" s="212"/>
      <c r="AD138" s="210">
        <v>165739</v>
      </c>
      <c r="AE138" s="210">
        <v>165739</v>
      </c>
      <c r="AF138" s="210">
        <v>1000</v>
      </c>
      <c r="AG138" s="209">
        <v>15000</v>
      </c>
      <c r="AH138" s="209">
        <v>0</v>
      </c>
      <c r="AI138" s="211"/>
      <c r="AJ138" s="214">
        <v>0</v>
      </c>
      <c r="AM138" s="356"/>
      <c r="EJ138" s="48"/>
      <c r="EK138" s="48"/>
      <c r="EL138" s="48"/>
      <c r="EM138" s="48"/>
    </row>
    <row r="139" spans="1:143" ht="34.5" customHeight="1" x14ac:dyDescent="0.5">
      <c r="A139" s="192" t="s">
        <v>9207</v>
      </c>
      <c r="B139" s="82" t="s">
        <v>9208</v>
      </c>
      <c r="C139" s="283">
        <v>130</v>
      </c>
      <c r="D139" s="209">
        <v>0</v>
      </c>
      <c r="E139" s="209">
        <v>0</v>
      </c>
      <c r="F139" s="209">
        <v>0</v>
      </c>
      <c r="G139" s="209">
        <v>0</v>
      </c>
      <c r="H139" s="209">
        <v>0</v>
      </c>
      <c r="I139" s="210">
        <v>0</v>
      </c>
      <c r="J139" s="210">
        <v>0</v>
      </c>
      <c r="K139" s="210">
        <v>0</v>
      </c>
      <c r="L139" s="210">
        <v>0</v>
      </c>
      <c r="M139" s="211"/>
      <c r="N139" s="211"/>
      <c r="O139" s="210">
        <v>0</v>
      </c>
      <c r="P139" s="211"/>
      <c r="Q139" s="210">
        <v>0</v>
      </c>
      <c r="R139" s="211"/>
      <c r="S139" s="210">
        <v>0</v>
      </c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0">
        <v>0</v>
      </c>
      <c r="AE139" s="210">
        <v>0</v>
      </c>
      <c r="AF139" s="210">
        <v>0</v>
      </c>
      <c r="AG139" s="209">
        <v>0</v>
      </c>
      <c r="AH139" s="209">
        <v>0</v>
      </c>
      <c r="AI139" s="211"/>
      <c r="AJ139" s="214">
        <v>0</v>
      </c>
      <c r="AM139" s="356"/>
      <c r="EJ139" s="48"/>
      <c r="EK139" s="48"/>
      <c r="EL139" s="48"/>
      <c r="EM139" s="48"/>
    </row>
    <row r="140" spans="1:143" ht="45" customHeight="1" x14ac:dyDescent="0.5">
      <c r="A140" s="192" t="s">
        <v>9100</v>
      </c>
      <c r="B140" s="82" t="s">
        <v>9209</v>
      </c>
      <c r="C140" s="283">
        <v>131</v>
      </c>
      <c r="D140" s="209">
        <v>0</v>
      </c>
      <c r="E140" s="209">
        <v>0</v>
      </c>
      <c r="F140" s="209">
        <v>0</v>
      </c>
      <c r="G140" s="209">
        <v>0</v>
      </c>
      <c r="H140" s="209">
        <v>0</v>
      </c>
      <c r="I140" s="210">
        <v>0</v>
      </c>
      <c r="J140" s="210">
        <v>0</v>
      </c>
      <c r="K140" s="210">
        <v>0</v>
      </c>
      <c r="L140" s="210">
        <v>0</v>
      </c>
      <c r="M140" s="211"/>
      <c r="N140" s="212"/>
      <c r="O140" s="210">
        <v>0</v>
      </c>
      <c r="P140" s="211"/>
      <c r="Q140" s="212"/>
      <c r="R140" s="211"/>
      <c r="S140" s="210">
        <v>0</v>
      </c>
      <c r="T140" s="212"/>
      <c r="U140" s="212"/>
      <c r="V140" s="210">
        <v>0</v>
      </c>
      <c r="W140" s="212"/>
      <c r="X140" s="212"/>
      <c r="Y140" s="212"/>
      <c r="Z140" s="212"/>
      <c r="AA140" s="212"/>
      <c r="AB140" s="212"/>
      <c r="AC140" s="212"/>
      <c r="AD140" s="210">
        <v>0</v>
      </c>
      <c r="AE140" s="210">
        <v>0</v>
      </c>
      <c r="AF140" s="210">
        <v>0</v>
      </c>
      <c r="AG140" s="209">
        <v>0</v>
      </c>
      <c r="AH140" s="209">
        <v>0</v>
      </c>
      <c r="AI140" s="211"/>
      <c r="AJ140" s="213"/>
      <c r="AM140" s="356"/>
      <c r="EJ140" s="48"/>
      <c r="EK140" s="48"/>
      <c r="EL140" s="48"/>
      <c r="EM140" s="48"/>
    </row>
    <row r="141" spans="1:143" ht="34.15" customHeight="1" x14ac:dyDescent="0.5">
      <c r="A141" s="192" t="s">
        <v>9210</v>
      </c>
      <c r="B141" s="82" t="s">
        <v>9211</v>
      </c>
      <c r="C141" s="283">
        <v>132</v>
      </c>
      <c r="D141" s="209">
        <v>4</v>
      </c>
      <c r="E141" s="209">
        <v>22</v>
      </c>
      <c r="F141" s="209">
        <v>22</v>
      </c>
      <c r="G141" s="209">
        <v>0</v>
      </c>
      <c r="H141" s="209">
        <v>1</v>
      </c>
      <c r="I141" s="210">
        <v>1</v>
      </c>
      <c r="J141" s="210">
        <v>0</v>
      </c>
      <c r="K141" s="210">
        <v>0</v>
      </c>
      <c r="L141" s="210">
        <v>2</v>
      </c>
      <c r="M141" s="211">
        <v>19</v>
      </c>
      <c r="N141" s="212">
        <v>0</v>
      </c>
      <c r="O141" s="210">
        <v>16</v>
      </c>
      <c r="P141" s="211">
        <v>3</v>
      </c>
      <c r="Q141" s="212">
        <v>0</v>
      </c>
      <c r="R141" s="211">
        <v>0</v>
      </c>
      <c r="S141" s="210">
        <v>19</v>
      </c>
      <c r="T141" s="212">
        <v>0</v>
      </c>
      <c r="U141" s="212">
        <v>0</v>
      </c>
      <c r="V141" s="210">
        <v>0</v>
      </c>
      <c r="W141" s="212">
        <v>0</v>
      </c>
      <c r="X141" s="212">
        <v>0</v>
      </c>
      <c r="Y141" s="212">
        <v>0</v>
      </c>
      <c r="Z141" s="212">
        <v>0</v>
      </c>
      <c r="AA141" s="212">
        <v>0</v>
      </c>
      <c r="AB141" s="212">
        <v>0</v>
      </c>
      <c r="AC141" s="212">
        <v>0</v>
      </c>
      <c r="AD141" s="210">
        <v>210000</v>
      </c>
      <c r="AE141" s="210">
        <v>140000</v>
      </c>
      <c r="AF141" s="210">
        <v>10000</v>
      </c>
      <c r="AG141" s="209">
        <v>5000</v>
      </c>
      <c r="AH141" s="209">
        <v>4</v>
      </c>
      <c r="AI141" s="211">
        <v>0</v>
      </c>
      <c r="AJ141" s="213">
        <v>0</v>
      </c>
      <c r="AM141" s="356"/>
      <c r="EJ141" s="48"/>
      <c r="EK141" s="48"/>
      <c r="EL141" s="48"/>
      <c r="EM141" s="48"/>
    </row>
    <row r="142" spans="1:143" ht="88.15" customHeight="1" x14ac:dyDescent="0.5">
      <c r="A142" s="192" t="s">
        <v>9101</v>
      </c>
      <c r="B142" s="82" t="s">
        <v>9102</v>
      </c>
      <c r="C142" s="283">
        <v>133</v>
      </c>
      <c r="D142" s="209">
        <v>0</v>
      </c>
      <c r="E142" s="209">
        <v>1</v>
      </c>
      <c r="F142" s="209">
        <v>1</v>
      </c>
      <c r="G142" s="209">
        <v>0</v>
      </c>
      <c r="H142" s="209">
        <v>0</v>
      </c>
      <c r="I142" s="210">
        <v>0</v>
      </c>
      <c r="J142" s="210">
        <v>0</v>
      </c>
      <c r="K142" s="210">
        <v>0</v>
      </c>
      <c r="L142" s="210">
        <v>0</v>
      </c>
      <c r="M142" s="211">
        <v>1</v>
      </c>
      <c r="N142" s="212"/>
      <c r="O142" s="210">
        <v>1</v>
      </c>
      <c r="P142" s="212"/>
      <c r="Q142" s="212"/>
      <c r="R142" s="211"/>
      <c r="S142" s="210">
        <v>1</v>
      </c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0">
        <v>5000</v>
      </c>
      <c r="AE142" s="210">
        <v>0</v>
      </c>
      <c r="AF142" s="210">
        <v>0</v>
      </c>
      <c r="AG142" s="209">
        <v>0</v>
      </c>
      <c r="AH142" s="209">
        <v>0</v>
      </c>
      <c r="AI142" s="211"/>
      <c r="AJ142" s="213"/>
      <c r="AM142" s="356"/>
      <c r="EJ142" s="48"/>
      <c r="EK142" s="48"/>
      <c r="EL142" s="48"/>
      <c r="EM142" s="48"/>
    </row>
    <row r="143" spans="1:143" ht="46.5" customHeight="1" x14ac:dyDescent="0.5">
      <c r="A143" s="192" t="s">
        <v>8948</v>
      </c>
      <c r="B143" s="82" t="s">
        <v>8949</v>
      </c>
      <c r="C143" s="283">
        <v>134</v>
      </c>
      <c r="D143" s="209">
        <v>0</v>
      </c>
      <c r="E143" s="209">
        <v>0</v>
      </c>
      <c r="F143" s="209">
        <v>0</v>
      </c>
      <c r="G143" s="209">
        <v>0</v>
      </c>
      <c r="H143" s="209">
        <v>0</v>
      </c>
      <c r="I143" s="210">
        <v>0</v>
      </c>
      <c r="J143" s="210">
        <v>0</v>
      </c>
      <c r="K143" s="210">
        <v>0</v>
      </c>
      <c r="L143" s="210">
        <v>0</v>
      </c>
      <c r="M143" s="210">
        <v>0</v>
      </c>
      <c r="N143" s="210">
        <v>0</v>
      </c>
      <c r="O143" s="210">
        <v>0</v>
      </c>
      <c r="P143" s="210">
        <v>0</v>
      </c>
      <c r="Q143" s="210">
        <v>0</v>
      </c>
      <c r="R143" s="210">
        <v>0</v>
      </c>
      <c r="S143" s="210">
        <v>0</v>
      </c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0">
        <v>0</v>
      </c>
      <c r="AE143" s="210">
        <v>0</v>
      </c>
      <c r="AF143" s="210">
        <v>0</v>
      </c>
      <c r="AG143" s="209">
        <v>0</v>
      </c>
      <c r="AH143" s="209">
        <v>0</v>
      </c>
      <c r="AI143" s="211"/>
      <c r="AJ143" s="214">
        <v>0</v>
      </c>
      <c r="AM143" s="356"/>
      <c r="EJ143" s="48"/>
      <c r="EK143" s="48"/>
      <c r="EL143" s="48"/>
      <c r="EM143" s="48"/>
    </row>
    <row r="144" spans="1:143" ht="83.45" customHeight="1" x14ac:dyDescent="0.5">
      <c r="A144" s="192" t="s">
        <v>9230</v>
      </c>
      <c r="B144" s="82" t="s">
        <v>8407</v>
      </c>
      <c r="C144" s="283">
        <v>135</v>
      </c>
      <c r="D144" s="209">
        <v>40</v>
      </c>
      <c r="E144" s="209">
        <v>420</v>
      </c>
      <c r="F144" s="209">
        <v>412</v>
      </c>
      <c r="G144" s="209">
        <v>3</v>
      </c>
      <c r="H144" s="209">
        <v>0</v>
      </c>
      <c r="I144" s="210">
        <v>14</v>
      </c>
      <c r="J144" s="210">
        <v>12</v>
      </c>
      <c r="K144" s="210">
        <v>0</v>
      </c>
      <c r="L144" s="210">
        <v>16</v>
      </c>
      <c r="M144" s="210">
        <v>370</v>
      </c>
      <c r="N144" s="210">
        <v>47</v>
      </c>
      <c r="O144" s="210">
        <v>110</v>
      </c>
      <c r="P144" s="210">
        <v>213</v>
      </c>
      <c r="Q144" s="212">
        <v>0</v>
      </c>
      <c r="R144" s="211">
        <v>0</v>
      </c>
      <c r="S144" s="210">
        <v>370</v>
      </c>
      <c r="T144" s="212">
        <v>0</v>
      </c>
      <c r="U144" s="212">
        <v>0</v>
      </c>
      <c r="V144" s="212">
        <v>0</v>
      </c>
      <c r="W144" s="212">
        <v>0</v>
      </c>
      <c r="X144" s="212">
        <v>0</v>
      </c>
      <c r="Y144" s="212">
        <v>0</v>
      </c>
      <c r="Z144" s="210">
        <v>0</v>
      </c>
      <c r="AA144" s="212">
        <v>0</v>
      </c>
      <c r="AB144" s="210">
        <v>11</v>
      </c>
      <c r="AC144" s="212">
        <v>0</v>
      </c>
      <c r="AD144" s="210">
        <v>3716000</v>
      </c>
      <c r="AE144" s="210">
        <v>2706000</v>
      </c>
      <c r="AF144" s="210">
        <v>367000</v>
      </c>
      <c r="AG144" s="209">
        <v>210000</v>
      </c>
      <c r="AH144" s="209">
        <v>48</v>
      </c>
      <c r="AI144" s="211">
        <v>0</v>
      </c>
      <c r="AJ144" s="213">
        <v>0</v>
      </c>
      <c r="AM144" s="356"/>
      <c r="EJ144" s="48"/>
      <c r="EK144" s="48"/>
      <c r="EL144" s="48"/>
      <c r="EM144" s="48"/>
    </row>
    <row r="145" spans="1:143" ht="88.15" customHeight="1" x14ac:dyDescent="0.5">
      <c r="A145" s="192" t="s">
        <v>8406</v>
      </c>
      <c r="B145" s="82" t="s">
        <v>8408</v>
      </c>
      <c r="C145" s="283">
        <v>136</v>
      </c>
      <c r="D145" s="209">
        <v>3</v>
      </c>
      <c r="E145" s="209">
        <v>84</v>
      </c>
      <c r="F145" s="209">
        <v>79</v>
      </c>
      <c r="G145" s="209">
        <v>1</v>
      </c>
      <c r="H145" s="209">
        <v>0</v>
      </c>
      <c r="I145" s="210">
        <v>1</v>
      </c>
      <c r="J145" s="210">
        <v>0</v>
      </c>
      <c r="K145" s="210">
        <v>0</v>
      </c>
      <c r="L145" s="210">
        <v>3</v>
      </c>
      <c r="M145" s="210">
        <v>75</v>
      </c>
      <c r="N145" s="210">
        <v>35</v>
      </c>
      <c r="O145" s="210">
        <v>12</v>
      </c>
      <c r="P145" s="210">
        <v>3</v>
      </c>
      <c r="Q145" s="210">
        <v>25</v>
      </c>
      <c r="R145" s="211"/>
      <c r="S145" s="210">
        <v>75</v>
      </c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0">
        <v>1337000</v>
      </c>
      <c r="AE145" s="210">
        <v>529000</v>
      </c>
      <c r="AF145" s="210">
        <v>90000</v>
      </c>
      <c r="AG145" s="209">
        <v>0</v>
      </c>
      <c r="AH145" s="209">
        <v>8</v>
      </c>
      <c r="AI145" s="211"/>
      <c r="AJ145" s="213"/>
      <c r="AM145" s="356"/>
      <c r="EJ145" s="48"/>
      <c r="EK145" s="48"/>
      <c r="EL145" s="48"/>
      <c r="EM145" s="48"/>
    </row>
    <row r="146" spans="1:143" ht="49.5" customHeight="1" x14ac:dyDescent="0.5">
      <c r="A146" s="192" t="s">
        <v>9109</v>
      </c>
      <c r="B146" s="82" t="s">
        <v>8037</v>
      </c>
      <c r="C146" s="283">
        <v>137</v>
      </c>
      <c r="D146" s="209">
        <v>0</v>
      </c>
      <c r="E146" s="209">
        <v>0</v>
      </c>
      <c r="F146" s="209">
        <v>0</v>
      </c>
      <c r="G146" s="209">
        <v>0</v>
      </c>
      <c r="H146" s="209">
        <v>0</v>
      </c>
      <c r="I146" s="210">
        <v>0</v>
      </c>
      <c r="J146" s="210">
        <v>0</v>
      </c>
      <c r="K146" s="210">
        <v>0</v>
      </c>
      <c r="L146" s="210">
        <v>0</v>
      </c>
      <c r="M146" s="210">
        <v>0</v>
      </c>
      <c r="N146" s="211"/>
      <c r="O146" s="210">
        <v>0</v>
      </c>
      <c r="P146" s="211"/>
      <c r="Q146" s="212"/>
      <c r="R146" s="211"/>
      <c r="S146" s="210">
        <v>0</v>
      </c>
      <c r="T146" s="212"/>
      <c r="U146" s="212"/>
      <c r="V146" s="212"/>
      <c r="W146" s="212"/>
      <c r="X146" s="212"/>
      <c r="Y146" s="212"/>
      <c r="Z146" s="211"/>
      <c r="AA146" s="212"/>
      <c r="AB146" s="210">
        <v>0</v>
      </c>
      <c r="AC146" s="212"/>
      <c r="AD146" s="210">
        <v>0</v>
      </c>
      <c r="AE146" s="210">
        <v>0</v>
      </c>
      <c r="AF146" s="210">
        <v>0</v>
      </c>
      <c r="AG146" s="209">
        <v>0</v>
      </c>
      <c r="AH146" s="209">
        <v>0</v>
      </c>
      <c r="AI146" s="211"/>
      <c r="AJ146" s="213"/>
      <c r="AM146" s="356"/>
      <c r="EJ146" s="48"/>
      <c r="EK146" s="48"/>
      <c r="EL146" s="48"/>
      <c r="EM146" s="48"/>
    </row>
    <row r="147" spans="1:143" ht="107.45" customHeight="1" x14ac:dyDescent="0.5">
      <c r="A147" s="192" t="s">
        <v>8950</v>
      </c>
      <c r="B147" s="82" t="s">
        <v>9212</v>
      </c>
      <c r="C147" s="283">
        <v>138</v>
      </c>
      <c r="D147" s="209">
        <v>0</v>
      </c>
      <c r="E147" s="209">
        <v>0</v>
      </c>
      <c r="F147" s="209">
        <v>0</v>
      </c>
      <c r="G147" s="209">
        <v>0</v>
      </c>
      <c r="H147" s="209">
        <v>0</v>
      </c>
      <c r="I147" s="210">
        <v>0</v>
      </c>
      <c r="J147" s="210">
        <v>0</v>
      </c>
      <c r="K147" s="210">
        <v>0</v>
      </c>
      <c r="L147" s="210">
        <v>0</v>
      </c>
      <c r="M147" s="211"/>
      <c r="N147" s="211"/>
      <c r="O147" s="210">
        <v>0</v>
      </c>
      <c r="P147" s="211"/>
      <c r="Q147" s="212"/>
      <c r="R147" s="211"/>
      <c r="S147" s="210">
        <v>0</v>
      </c>
      <c r="T147" s="212"/>
      <c r="U147" s="212"/>
      <c r="V147" s="212"/>
      <c r="W147" s="320"/>
      <c r="X147" s="212"/>
      <c r="Y147" s="212"/>
      <c r="Z147" s="211"/>
      <c r="AA147" s="212"/>
      <c r="AB147" s="210">
        <v>0</v>
      </c>
      <c r="AC147" s="212"/>
      <c r="AD147" s="210">
        <v>0</v>
      </c>
      <c r="AE147" s="210">
        <v>0</v>
      </c>
      <c r="AF147" s="210">
        <v>0</v>
      </c>
      <c r="AG147" s="209">
        <v>0</v>
      </c>
      <c r="AH147" s="209">
        <v>0</v>
      </c>
      <c r="AI147" s="211"/>
      <c r="AJ147" s="213"/>
      <c r="AM147" s="356"/>
      <c r="EJ147" s="48"/>
      <c r="EK147" s="48"/>
      <c r="EL147" s="48"/>
      <c r="EM147" s="48"/>
    </row>
    <row r="148" spans="1:143" ht="45.75" customHeight="1" x14ac:dyDescent="0.5">
      <c r="A148" s="192" t="s">
        <v>8893</v>
      </c>
      <c r="B148" s="82" t="s">
        <v>8894</v>
      </c>
      <c r="C148" s="283">
        <v>139</v>
      </c>
      <c r="D148" s="209">
        <v>0</v>
      </c>
      <c r="E148" s="209">
        <v>0</v>
      </c>
      <c r="F148" s="209">
        <v>0</v>
      </c>
      <c r="G148" s="209">
        <v>0</v>
      </c>
      <c r="H148" s="209">
        <v>0</v>
      </c>
      <c r="I148" s="210">
        <v>0</v>
      </c>
      <c r="J148" s="210">
        <v>0</v>
      </c>
      <c r="K148" s="210">
        <v>0</v>
      </c>
      <c r="L148" s="210">
        <v>0</v>
      </c>
      <c r="M148" s="211"/>
      <c r="N148" s="210">
        <v>0</v>
      </c>
      <c r="O148" s="210">
        <v>0</v>
      </c>
      <c r="P148" s="210">
        <v>0</v>
      </c>
      <c r="Q148" s="210">
        <v>0</v>
      </c>
      <c r="R148" s="211"/>
      <c r="S148" s="210">
        <v>0</v>
      </c>
      <c r="T148" s="212"/>
      <c r="U148" s="212"/>
      <c r="V148" s="212"/>
      <c r="W148" s="212"/>
      <c r="X148" s="212"/>
      <c r="Y148" s="212"/>
      <c r="Z148" s="210">
        <v>0</v>
      </c>
      <c r="AA148" s="212"/>
      <c r="AB148" s="210">
        <v>0</v>
      </c>
      <c r="AC148" s="212"/>
      <c r="AD148" s="210">
        <v>0</v>
      </c>
      <c r="AE148" s="210">
        <v>0</v>
      </c>
      <c r="AF148" s="210">
        <v>0</v>
      </c>
      <c r="AG148" s="209">
        <v>0</v>
      </c>
      <c r="AH148" s="209">
        <v>0</v>
      </c>
      <c r="AI148" s="211"/>
      <c r="AJ148" s="214">
        <v>0</v>
      </c>
      <c r="AM148" s="356"/>
      <c r="EJ148" s="48"/>
      <c r="EK148" s="48"/>
      <c r="EL148" s="48"/>
      <c r="EM148" s="48"/>
    </row>
    <row r="149" spans="1:143" ht="63.75" customHeight="1" x14ac:dyDescent="0.5">
      <c r="A149" s="192" t="s">
        <v>8933</v>
      </c>
      <c r="B149" s="82" t="s">
        <v>8934</v>
      </c>
      <c r="C149" s="283">
        <v>140</v>
      </c>
      <c r="D149" s="209">
        <v>1</v>
      </c>
      <c r="E149" s="209">
        <v>0</v>
      </c>
      <c r="F149" s="209">
        <v>1</v>
      </c>
      <c r="G149" s="209">
        <v>0</v>
      </c>
      <c r="H149" s="209">
        <v>0</v>
      </c>
      <c r="I149" s="210">
        <v>0</v>
      </c>
      <c r="J149" s="210">
        <v>0</v>
      </c>
      <c r="K149" s="210">
        <v>0</v>
      </c>
      <c r="L149" s="210">
        <v>0</v>
      </c>
      <c r="M149" s="211">
        <v>1</v>
      </c>
      <c r="N149" s="211">
        <v>0</v>
      </c>
      <c r="O149" s="210">
        <v>0</v>
      </c>
      <c r="P149" s="212">
        <v>0</v>
      </c>
      <c r="Q149" s="210">
        <v>1</v>
      </c>
      <c r="R149" s="211">
        <v>0</v>
      </c>
      <c r="S149" s="210">
        <v>1</v>
      </c>
      <c r="T149" s="212">
        <v>0</v>
      </c>
      <c r="U149" s="212">
        <v>0</v>
      </c>
      <c r="V149" s="212">
        <v>0</v>
      </c>
      <c r="W149" s="212">
        <v>0</v>
      </c>
      <c r="X149" s="212">
        <v>0</v>
      </c>
      <c r="Y149" s="212">
        <v>0</v>
      </c>
      <c r="Z149" s="212">
        <v>0</v>
      </c>
      <c r="AA149" s="212">
        <v>0</v>
      </c>
      <c r="AB149" s="212">
        <v>0</v>
      </c>
      <c r="AC149" s="212">
        <v>0</v>
      </c>
      <c r="AD149" s="210">
        <v>5000</v>
      </c>
      <c r="AE149" s="210">
        <v>5000</v>
      </c>
      <c r="AF149" s="210">
        <v>5000</v>
      </c>
      <c r="AG149" s="209">
        <v>0</v>
      </c>
      <c r="AH149" s="209">
        <v>0</v>
      </c>
      <c r="AI149" s="211">
        <v>0</v>
      </c>
      <c r="AJ149" s="214">
        <v>0</v>
      </c>
      <c r="AM149" s="356"/>
      <c r="EJ149" s="48"/>
      <c r="EK149" s="48"/>
      <c r="EL149" s="48"/>
      <c r="EM149" s="48"/>
    </row>
    <row r="150" spans="1:143" ht="51.75" customHeight="1" x14ac:dyDescent="0.5">
      <c r="A150" s="192" t="s">
        <v>8935</v>
      </c>
      <c r="B150" s="82" t="s">
        <v>8936</v>
      </c>
      <c r="C150" s="283">
        <v>141</v>
      </c>
      <c r="D150" s="209">
        <v>0</v>
      </c>
      <c r="E150" s="209">
        <v>0</v>
      </c>
      <c r="F150" s="209">
        <v>0</v>
      </c>
      <c r="G150" s="209">
        <v>0</v>
      </c>
      <c r="H150" s="209">
        <v>0</v>
      </c>
      <c r="I150" s="210">
        <v>0</v>
      </c>
      <c r="J150" s="210">
        <v>0</v>
      </c>
      <c r="K150" s="210">
        <v>0</v>
      </c>
      <c r="L150" s="210">
        <v>0</v>
      </c>
      <c r="M150" s="211"/>
      <c r="N150" s="210">
        <v>0</v>
      </c>
      <c r="O150" s="210">
        <v>0</v>
      </c>
      <c r="P150" s="210">
        <v>0</v>
      </c>
      <c r="Q150" s="210">
        <v>0</v>
      </c>
      <c r="R150" s="211"/>
      <c r="S150" s="210">
        <v>0</v>
      </c>
      <c r="T150" s="212"/>
      <c r="U150" s="212"/>
      <c r="V150" s="210">
        <v>0</v>
      </c>
      <c r="W150" s="212"/>
      <c r="X150" s="212"/>
      <c r="Y150" s="212"/>
      <c r="Z150" s="212"/>
      <c r="AA150" s="212"/>
      <c r="AB150" s="212"/>
      <c r="AC150" s="212"/>
      <c r="AD150" s="210">
        <v>0</v>
      </c>
      <c r="AE150" s="210">
        <v>0</v>
      </c>
      <c r="AF150" s="210">
        <v>0</v>
      </c>
      <c r="AG150" s="209">
        <v>0</v>
      </c>
      <c r="AH150" s="209">
        <v>0</v>
      </c>
      <c r="AI150" s="211"/>
      <c r="AJ150" s="214">
        <v>0</v>
      </c>
      <c r="AM150" s="356"/>
      <c r="EJ150" s="48"/>
      <c r="EK150" s="48"/>
      <c r="EL150" s="48"/>
      <c r="EM150" s="48"/>
    </row>
    <row r="151" spans="1:143" ht="90" customHeight="1" x14ac:dyDescent="0.5">
      <c r="A151" s="192" t="s">
        <v>8937</v>
      </c>
      <c r="B151" s="82" t="s">
        <v>9300</v>
      </c>
      <c r="C151" s="283">
        <v>142</v>
      </c>
      <c r="D151" s="209">
        <v>0</v>
      </c>
      <c r="E151" s="209">
        <v>3</v>
      </c>
      <c r="F151" s="209">
        <v>3</v>
      </c>
      <c r="G151" s="209">
        <v>0</v>
      </c>
      <c r="H151" s="209">
        <v>0</v>
      </c>
      <c r="I151" s="210">
        <v>1</v>
      </c>
      <c r="J151" s="210">
        <v>0</v>
      </c>
      <c r="K151" s="210">
        <v>0</v>
      </c>
      <c r="L151" s="210">
        <v>0</v>
      </c>
      <c r="M151" s="210">
        <v>2</v>
      </c>
      <c r="N151" s="212"/>
      <c r="O151" s="210">
        <v>2</v>
      </c>
      <c r="P151" s="212"/>
      <c r="Q151" s="212"/>
      <c r="R151" s="211"/>
      <c r="S151" s="210">
        <v>2</v>
      </c>
      <c r="T151" s="212"/>
      <c r="U151" s="212"/>
      <c r="V151" s="210">
        <v>0</v>
      </c>
      <c r="W151" s="212"/>
      <c r="X151" s="212"/>
      <c r="Y151" s="212"/>
      <c r="Z151" s="212"/>
      <c r="AA151" s="212"/>
      <c r="AB151" s="212"/>
      <c r="AC151" s="212"/>
      <c r="AD151" s="210">
        <v>10000</v>
      </c>
      <c r="AE151" s="210">
        <v>0</v>
      </c>
      <c r="AF151" s="210">
        <v>0</v>
      </c>
      <c r="AG151" s="209">
        <v>0</v>
      </c>
      <c r="AH151" s="209">
        <v>0</v>
      </c>
      <c r="AI151" s="211"/>
      <c r="AJ151" s="213"/>
      <c r="AM151" s="356"/>
      <c r="EJ151" s="48"/>
      <c r="EK151" s="48"/>
      <c r="EL151" s="48"/>
      <c r="EM151" s="48"/>
    </row>
    <row r="152" spans="1:143" ht="66" customHeight="1" x14ac:dyDescent="0.5">
      <c r="A152" s="192" t="s">
        <v>8918</v>
      </c>
      <c r="B152" s="82" t="s">
        <v>8919</v>
      </c>
      <c r="C152" s="283">
        <v>143</v>
      </c>
      <c r="D152" s="209">
        <v>4</v>
      </c>
      <c r="E152" s="209">
        <v>32</v>
      </c>
      <c r="F152" s="209">
        <v>35</v>
      </c>
      <c r="G152" s="209">
        <v>0</v>
      </c>
      <c r="H152" s="209">
        <v>0</v>
      </c>
      <c r="I152" s="210">
        <v>2</v>
      </c>
      <c r="J152" s="210">
        <v>2</v>
      </c>
      <c r="K152" s="210">
        <v>0</v>
      </c>
      <c r="L152" s="210">
        <v>3</v>
      </c>
      <c r="M152" s="210">
        <v>28</v>
      </c>
      <c r="N152" s="210">
        <v>1</v>
      </c>
      <c r="O152" s="210">
        <v>0</v>
      </c>
      <c r="P152" s="210">
        <v>0</v>
      </c>
      <c r="Q152" s="210">
        <v>27</v>
      </c>
      <c r="R152" s="211"/>
      <c r="S152" s="210">
        <v>28</v>
      </c>
      <c r="T152" s="212"/>
      <c r="U152" s="212"/>
      <c r="V152" s="212"/>
      <c r="W152" s="212"/>
      <c r="X152" s="212"/>
      <c r="Y152" s="212"/>
      <c r="Z152" s="211"/>
      <c r="AA152" s="212"/>
      <c r="AB152" s="210">
        <v>0</v>
      </c>
      <c r="AC152" s="212"/>
      <c r="AD152" s="210">
        <v>110000</v>
      </c>
      <c r="AE152" s="210">
        <v>106000</v>
      </c>
      <c r="AF152" s="210">
        <v>10000</v>
      </c>
      <c r="AG152" s="209">
        <v>0</v>
      </c>
      <c r="AH152" s="209">
        <v>1</v>
      </c>
      <c r="AI152" s="211"/>
      <c r="AJ152" s="214">
        <v>0</v>
      </c>
      <c r="AM152" s="356"/>
      <c r="EJ152" s="48"/>
      <c r="EK152" s="48"/>
      <c r="EL152" s="48"/>
      <c r="EM152" s="48"/>
    </row>
    <row r="153" spans="1:143" ht="33" customHeight="1" x14ac:dyDescent="0.5">
      <c r="A153" s="192" t="s">
        <v>9216</v>
      </c>
      <c r="B153" s="82" t="s">
        <v>9217</v>
      </c>
      <c r="C153" s="283">
        <v>144</v>
      </c>
      <c r="D153" s="209">
        <v>0</v>
      </c>
      <c r="E153" s="209">
        <v>0</v>
      </c>
      <c r="F153" s="209">
        <v>0</v>
      </c>
      <c r="G153" s="209">
        <v>0</v>
      </c>
      <c r="H153" s="209">
        <v>0</v>
      </c>
      <c r="I153" s="210">
        <v>0</v>
      </c>
      <c r="J153" s="210">
        <v>0</v>
      </c>
      <c r="K153" s="210">
        <v>0</v>
      </c>
      <c r="L153" s="210">
        <v>0</v>
      </c>
      <c r="M153" s="210">
        <v>0</v>
      </c>
      <c r="N153" s="211"/>
      <c r="O153" s="210">
        <v>0</v>
      </c>
      <c r="P153" s="211"/>
      <c r="Q153" s="210">
        <v>0</v>
      </c>
      <c r="R153" s="210">
        <v>0</v>
      </c>
      <c r="S153" s="210">
        <v>0</v>
      </c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0">
        <v>0</v>
      </c>
      <c r="AE153" s="210">
        <v>0</v>
      </c>
      <c r="AF153" s="210">
        <v>0</v>
      </c>
      <c r="AG153" s="209">
        <v>0</v>
      </c>
      <c r="AH153" s="209">
        <v>0</v>
      </c>
      <c r="AI153" s="211"/>
      <c r="AJ153" s="214">
        <v>0</v>
      </c>
      <c r="AM153" s="356"/>
      <c r="EJ153" s="48"/>
      <c r="EK153" s="48"/>
      <c r="EL153" s="48"/>
      <c r="EM153" s="48"/>
    </row>
    <row r="154" spans="1:143" ht="46.5" customHeight="1" x14ac:dyDescent="0.5">
      <c r="A154" s="192" t="s">
        <v>9110</v>
      </c>
      <c r="B154" s="82" t="s">
        <v>8944</v>
      </c>
      <c r="C154" s="283">
        <v>145</v>
      </c>
      <c r="D154" s="209">
        <v>0</v>
      </c>
      <c r="E154" s="209">
        <v>0</v>
      </c>
      <c r="F154" s="209">
        <v>0</v>
      </c>
      <c r="G154" s="209">
        <v>0</v>
      </c>
      <c r="H154" s="209">
        <v>0</v>
      </c>
      <c r="I154" s="210">
        <v>0</v>
      </c>
      <c r="J154" s="210">
        <v>0</v>
      </c>
      <c r="K154" s="210">
        <v>0</v>
      </c>
      <c r="L154" s="210">
        <v>0</v>
      </c>
      <c r="M154" s="210">
        <v>0</v>
      </c>
      <c r="N154" s="210">
        <v>0</v>
      </c>
      <c r="O154" s="210">
        <v>0</v>
      </c>
      <c r="P154" s="210">
        <v>0</v>
      </c>
      <c r="Q154" s="210">
        <v>0</v>
      </c>
      <c r="R154" s="211"/>
      <c r="S154" s="210">
        <v>0</v>
      </c>
      <c r="T154" s="212"/>
      <c r="U154" s="212"/>
      <c r="V154" s="210">
        <v>0</v>
      </c>
      <c r="W154" s="212"/>
      <c r="X154" s="212"/>
      <c r="Y154" s="212"/>
      <c r="Z154" s="212"/>
      <c r="AA154" s="212"/>
      <c r="AB154" s="212"/>
      <c r="AC154" s="212"/>
      <c r="AD154" s="210">
        <v>0</v>
      </c>
      <c r="AE154" s="210">
        <v>0</v>
      </c>
      <c r="AF154" s="210">
        <v>0</v>
      </c>
      <c r="AG154" s="209">
        <v>0</v>
      </c>
      <c r="AH154" s="209">
        <v>0</v>
      </c>
      <c r="AI154" s="211"/>
      <c r="AJ154" s="214">
        <v>0</v>
      </c>
      <c r="AM154" s="356"/>
      <c r="EJ154" s="48"/>
      <c r="EK154" s="48"/>
      <c r="EL154" s="48"/>
      <c r="EM154" s="48"/>
    </row>
    <row r="155" spans="1:143" ht="109.15" customHeight="1" x14ac:dyDescent="0.5">
      <c r="A155" s="192" t="s">
        <v>8440</v>
      </c>
      <c r="B155" s="82" t="s">
        <v>8441</v>
      </c>
      <c r="C155" s="283">
        <v>146</v>
      </c>
      <c r="D155" s="209">
        <v>0</v>
      </c>
      <c r="E155" s="209">
        <v>0</v>
      </c>
      <c r="F155" s="209">
        <v>0</v>
      </c>
      <c r="G155" s="209">
        <v>0</v>
      </c>
      <c r="H155" s="209">
        <v>0</v>
      </c>
      <c r="I155" s="210">
        <v>0</v>
      </c>
      <c r="J155" s="210">
        <v>0</v>
      </c>
      <c r="K155" s="210">
        <v>0</v>
      </c>
      <c r="L155" s="210">
        <v>0</v>
      </c>
      <c r="M155" s="210">
        <v>0</v>
      </c>
      <c r="N155" s="211"/>
      <c r="O155" s="211"/>
      <c r="P155" s="212"/>
      <c r="Q155" s="212"/>
      <c r="R155" s="211"/>
      <c r="S155" s="210">
        <v>0</v>
      </c>
      <c r="T155" s="212"/>
      <c r="U155" s="212"/>
      <c r="V155" s="210">
        <v>0</v>
      </c>
      <c r="W155" s="212"/>
      <c r="X155" s="212"/>
      <c r="Y155" s="212"/>
      <c r="Z155" s="212"/>
      <c r="AA155" s="212"/>
      <c r="AB155" s="212"/>
      <c r="AC155" s="212"/>
      <c r="AD155" s="210">
        <v>0</v>
      </c>
      <c r="AE155" s="210">
        <v>0</v>
      </c>
      <c r="AF155" s="210">
        <v>0</v>
      </c>
      <c r="AG155" s="209">
        <v>0</v>
      </c>
      <c r="AH155" s="209">
        <v>0</v>
      </c>
      <c r="AI155" s="211"/>
      <c r="AJ155" s="213"/>
      <c r="AM155" s="356"/>
      <c r="EJ155" s="48"/>
      <c r="EK155" s="48"/>
      <c r="EL155" s="48"/>
      <c r="EM155" s="48"/>
    </row>
    <row r="156" spans="1:143" ht="145.9" customHeight="1" x14ac:dyDescent="0.5">
      <c r="A156" s="192" t="s">
        <v>9111</v>
      </c>
      <c r="B156" s="82" t="s">
        <v>9112</v>
      </c>
      <c r="C156" s="283">
        <v>147</v>
      </c>
      <c r="D156" s="209">
        <v>0</v>
      </c>
      <c r="E156" s="209">
        <v>0</v>
      </c>
      <c r="F156" s="209">
        <v>0</v>
      </c>
      <c r="G156" s="209">
        <v>0</v>
      </c>
      <c r="H156" s="209">
        <v>0</v>
      </c>
      <c r="I156" s="210">
        <v>0</v>
      </c>
      <c r="J156" s="210">
        <v>0</v>
      </c>
      <c r="K156" s="210">
        <v>0</v>
      </c>
      <c r="L156" s="210">
        <v>0</v>
      </c>
      <c r="M156" s="210">
        <v>0</v>
      </c>
      <c r="N156" s="211"/>
      <c r="O156" s="211"/>
      <c r="P156" s="211"/>
      <c r="Q156" s="211"/>
      <c r="R156" s="211"/>
      <c r="S156" s="210">
        <v>0</v>
      </c>
      <c r="T156" s="212"/>
      <c r="U156" s="212"/>
      <c r="V156" s="210">
        <v>0</v>
      </c>
      <c r="W156" s="212"/>
      <c r="X156" s="212"/>
      <c r="Y156" s="212"/>
      <c r="Z156" s="212"/>
      <c r="AA156" s="212"/>
      <c r="AB156" s="212"/>
      <c r="AC156" s="212"/>
      <c r="AD156" s="210">
        <v>0</v>
      </c>
      <c r="AE156" s="210">
        <v>0</v>
      </c>
      <c r="AF156" s="210">
        <v>0</v>
      </c>
      <c r="AG156" s="209">
        <v>0</v>
      </c>
      <c r="AH156" s="209">
        <v>0</v>
      </c>
      <c r="AI156" s="211"/>
      <c r="AJ156" s="214">
        <v>0</v>
      </c>
      <c r="AM156" s="356"/>
      <c r="EJ156" s="48"/>
      <c r="EK156" s="48"/>
      <c r="EL156" s="48"/>
      <c r="EM156" s="48"/>
    </row>
    <row r="157" spans="1:143" ht="86.45" customHeight="1" x14ac:dyDescent="0.5">
      <c r="A157" s="192" t="s">
        <v>8924</v>
      </c>
      <c r="B157" s="82" t="s">
        <v>8925</v>
      </c>
      <c r="C157" s="283">
        <v>148</v>
      </c>
      <c r="D157" s="209">
        <v>0</v>
      </c>
      <c r="E157" s="209">
        <v>1</v>
      </c>
      <c r="F157" s="209">
        <v>1</v>
      </c>
      <c r="G157" s="209">
        <v>0</v>
      </c>
      <c r="H157" s="209">
        <v>0</v>
      </c>
      <c r="I157" s="210">
        <v>0</v>
      </c>
      <c r="J157" s="210">
        <v>0</v>
      </c>
      <c r="K157" s="210">
        <v>0</v>
      </c>
      <c r="L157" s="210">
        <v>0</v>
      </c>
      <c r="M157" s="210">
        <v>1</v>
      </c>
      <c r="N157" s="210">
        <v>0</v>
      </c>
      <c r="O157" s="210">
        <v>0</v>
      </c>
      <c r="P157" s="210">
        <v>0</v>
      </c>
      <c r="Q157" s="210">
        <v>1</v>
      </c>
      <c r="R157" s="211"/>
      <c r="S157" s="210">
        <v>1</v>
      </c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0">
        <v>25000</v>
      </c>
      <c r="AE157" s="210">
        <v>25000</v>
      </c>
      <c r="AF157" s="210">
        <v>0</v>
      </c>
      <c r="AG157" s="209">
        <v>0</v>
      </c>
      <c r="AH157" s="209">
        <v>0</v>
      </c>
      <c r="AI157" s="211"/>
      <c r="AJ157" s="214">
        <v>0</v>
      </c>
      <c r="AM157" s="356"/>
      <c r="EJ157" s="48"/>
      <c r="EK157" s="48"/>
      <c r="EL157" s="48"/>
      <c r="EM157" s="48"/>
    </row>
    <row r="158" spans="1:143" ht="90.6" customHeight="1" x14ac:dyDescent="0.5">
      <c r="A158" s="192" t="s">
        <v>8926</v>
      </c>
      <c r="B158" s="82" t="s">
        <v>8927</v>
      </c>
      <c r="C158" s="283">
        <v>149</v>
      </c>
      <c r="D158" s="209">
        <v>0</v>
      </c>
      <c r="E158" s="209">
        <v>0</v>
      </c>
      <c r="F158" s="209">
        <v>0</v>
      </c>
      <c r="G158" s="209">
        <v>0</v>
      </c>
      <c r="H158" s="209">
        <v>0</v>
      </c>
      <c r="I158" s="210">
        <v>0</v>
      </c>
      <c r="J158" s="210">
        <v>0</v>
      </c>
      <c r="K158" s="210">
        <v>0</v>
      </c>
      <c r="L158" s="210">
        <v>0</v>
      </c>
      <c r="M158" s="210">
        <v>0</v>
      </c>
      <c r="N158" s="211"/>
      <c r="O158" s="210">
        <v>0</v>
      </c>
      <c r="P158" s="211"/>
      <c r="Q158" s="211"/>
      <c r="R158" s="210">
        <v>0</v>
      </c>
      <c r="S158" s="210">
        <v>0</v>
      </c>
      <c r="T158" s="212"/>
      <c r="U158" s="212"/>
      <c r="V158" s="210">
        <v>0</v>
      </c>
      <c r="W158" s="212"/>
      <c r="X158" s="212"/>
      <c r="Y158" s="212"/>
      <c r="Z158" s="212"/>
      <c r="AA158" s="212"/>
      <c r="AB158" s="212"/>
      <c r="AC158" s="212"/>
      <c r="AD158" s="210">
        <v>0</v>
      </c>
      <c r="AE158" s="210">
        <v>0</v>
      </c>
      <c r="AF158" s="210">
        <v>0</v>
      </c>
      <c r="AG158" s="209">
        <v>0</v>
      </c>
      <c r="AH158" s="209">
        <v>0</v>
      </c>
      <c r="AI158" s="211"/>
      <c r="AJ158" s="213"/>
      <c r="AM158" s="356"/>
      <c r="EJ158" s="48"/>
      <c r="EK158" s="48"/>
      <c r="EL158" s="48"/>
      <c r="EM158" s="48"/>
    </row>
    <row r="159" spans="1:143" ht="50.45" customHeight="1" x14ac:dyDescent="0.5">
      <c r="A159" s="192" t="s">
        <v>8917</v>
      </c>
      <c r="B159" s="186" t="s">
        <v>8938</v>
      </c>
      <c r="C159" s="283">
        <v>150</v>
      </c>
      <c r="D159" s="209">
        <v>4</v>
      </c>
      <c r="E159" s="209">
        <v>58</v>
      </c>
      <c r="F159" s="209">
        <v>59</v>
      </c>
      <c r="G159" s="209">
        <v>0</v>
      </c>
      <c r="H159" s="209">
        <v>0</v>
      </c>
      <c r="I159" s="210">
        <v>1</v>
      </c>
      <c r="J159" s="210">
        <v>5</v>
      </c>
      <c r="K159" s="210">
        <v>0</v>
      </c>
      <c r="L159" s="210">
        <v>10</v>
      </c>
      <c r="M159" s="211">
        <v>43</v>
      </c>
      <c r="N159" s="210">
        <v>1</v>
      </c>
      <c r="O159" s="210">
        <v>8</v>
      </c>
      <c r="P159" s="210">
        <v>6</v>
      </c>
      <c r="Q159" s="210">
        <v>28</v>
      </c>
      <c r="R159" s="210">
        <v>0</v>
      </c>
      <c r="S159" s="210">
        <v>43</v>
      </c>
      <c r="T159" s="212">
        <v>0</v>
      </c>
      <c r="U159" s="212">
        <v>0</v>
      </c>
      <c r="V159" s="210">
        <v>0</v>
      </c>
      <c r="W159" s="320">
        <v>0</v>
      </c>
      <c r="X159" s="212">
        <v>0</v>
      </c>
      <c r="Y159" s="212">
        <v>0</v>
      </c>
      <c r="Z159" s="211">
        <v>0</v>
      </c>
      <c r="AA159" s="212">
        <v>0</v>
      </c>
      <c r="AB159" s="210">
        <v>0</v>
      </c>
      <c r="AC159" s="212">
        <v>0</v>
      </c>
      <c r="AD159" s="210">
        <v>182000</v>
      </c>
      <c r="AE159" s="210">
        <v>151000</v>
      </c>
      <c r="AF159" s="210">
        <v>61000</v>
      </c>
      <c r="AG159" s="209">
        <v>33000</v>
      </c>
      <c r="AH159" s="209">
        <v>3</v>
      </c>
      <c r="AI159" s="211">
        <v>0</v>
      </c>
      <c r="AJ159" s="214">
        <v>0</v>
      </c>
      <c r="AM159" s="356"/>
      <c r="EJ159" s="48"/>
      <c r="EK159" s="48"/>
      <c r="EL159" s="48"/>
      <c r="EM159" s="48"/>
    </row>
    <row r="160" spans="1:143" ht="44.25" customHeight="1" x14ac:dyDescent="0.5">
      <c r="A160" s="192" t="s">
        <v>8939</v>
      </c>
      <c r="B160" s="82" t="s">
        <v>8940</v>
      </c>
      <c r="C160" s="283">
        <v>151</v>
      </c>
      <c r="D160" s="209">
        <v>0</v>
      </c>
      <c r="E160" s="209">
        <v>7</v>
      </c>
      <c r="F160" s="209">
        <v>6</v>
      </c>
      <c r="G160" s="209">
        <v>0</v>
      </c>
      <c r="H160" s="209">
        <v>0</v>
      </c>
      <c r="I160" s="210">
        <v>0</v>
      </c>
      <c r="J160" s="210">
        <v>0</v>
      </c>
      <c r="K160" s="210">
        <v>0</v>
      </c>
      <c r="L160" s="210">
        <v>0</v>
      </c>
      <c r="M160" s="210">
        <v>6</v>
      </c>
      <c r="N160" s="212"/>
      <c r="O160" s="210">
        <v>5</v>
      </c>
      <c r="P160" s="210">
        <v>1</v>
      </c>
      <c r="Q160" s="210">
        <v>0</v>
      </c>
      <c r="R160" s="210">
        <v>2</v>
      </c>
      <c r="S160" s="210">
        <v>4</v>
      </c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0">
        <v>2000</v>
      </c>
      <c r="AE160" s="210">
        <v>1500</v>
      </c>
      <c r="AF160" s="210">
        <v>500</v>
      </c>
      <c r="AG160" s="209">
        <v>0</v>
      </c>
      <c r="AH160" s="209">
        <v>1</v>
      </c>
      <c r="AI160" s="211"/>
      <c r="AJ160" s="214">
        <v>0</v>
      </c>
      <c r="AM160" s="356"/>
      <c r="EJ160" s="48"/>
      <c r="EK160" s="48"/>
      <c r="EL160" s="48"/>
      <c r="EM160" s="48"/>
    </row>
    <row r="161" spans="1:143" ht="70.900000000000006" customHeight="1" x14ac:dyDescent="0.5">
      <c r="A161" s="192" t="s">
        <v>8775</v>
      </c>
      <c r="B161" s="82" t="s">
        <v>8776</v>
      </c>
      <c r="C161" s="283">
        <v>152</v>
      </c>
      <c r="D161" s="209">
        <v>0</v>
      </c>
      <c r="E161" s="209">
        <v>0</v>
      </c>
      <c r="F161" s="209">
        <v>0</v>
      </c>
      <c r="G161" s="209">
        <v>0</v>
      </c>
      <c r="H161" s="209">
        <v>0</v>
      </c>
      <c r="I161" s="210">
        <v>0</v>
      </c>
      <c r="J161" s="210">
        <v>0</v>
      </c>
      <c r="K161" s="210">
        <v>0</v>
      </c>
      <c r="L161" s="210">
        <v>0</v>
      </c>
      <c r="M161" s="210">
        <v>0</v>
      </c>
      <c r="N161" s="212"/>
      <c r="O161" s="210">
        <v>0</v>
      </c>
      <c r="P161" s="212"/>
      <c r="Q161" s="212"/>
      <c r="R161" s="210">
        <v>0</v>
      </c>
      <c r="S161" s="210">
        <v>0</v>
      </c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0">
        <v>0</v>
      </c>
      <c r="AE161" s="210">
        <v>0</v>
      </c>
      <c r="AF161" s="210">
        <v>0</v>
      </c>
      <c r="AG161" s="209">
        <v>0</v>
      </c>
      <c r="AH161" s="209">
        <v>0</v>
      </c>
      <c r="AI161" s="211"/>
      <c r="AJ161" s="213"/>
      <c r="AM161" s="356"/>
      <c r="EJ161" s="48"/>
      <c r="EK161" s="48"/>
      <c r="EL161" s="48"/>
      <c r="EM161" s="48"/>
    </row>
    <row r="162" spans="1:143" ht="45" customHeight="1" x14ac:dyDescent="0.5">
      <c r="A162" s="192" t="s">
        <v>8777</v>
      </c>
      <c r="B162" s="82" t="s">
        <v>8778</v>
      </c>
      <c r="C162" s="283">
        <v>153</v>
      </c>
      <c r="D162" s="209">
        <v>160</v>
      </c>
      <c r="E162" s="209">
        <v>1619</v>
      </c>
      <c r="F162" s="209">
        <v>1575</v>
      </c>
      <c r="G162" s="209">
        <v>3</v>
      </c>
      <c r="H162" s="209">
        <v>0</v>
      </c>
      <c r="I162" s="210">
        <v>55</v>
      </c>
      <c r="J162" s="210">
        <v>14</v>
      </c>
      <c r="K162" s="210">
        <v>2</v>
      </c>
      <c r="L162" s="210">
        <v>97</v>
      </c>
      <c r="M162" s="210">
        <v>1407</v>
      </c>
      <c r="N162" s="212">
        <v>0</v>
      </c>
      <c r="O162" s="210">
        <v>1407</v>
      </c>
      <c r="P162" s="212">
        <v>0</v>
      </c>
      <c r="Q162" s="212">
        <v>0</v>
      </c>
      <c r="R162" s="210">
        <v>781</v>
      </c>
      <c r="S162" s="210">
        <v>626</v>
      </c>
      <c r="T162" s="212">
        <v>0</v>
      </c>
      <c r="U162" s="212">
        <v>0</v>
      </c>
      <c r="V162" s="212">
        <v>0</v>
      </c>
      <c r="W162" s="212">
        <v>0</v>
      </c>
      <c r="X162" s="212">
        <v>0</v>
      </c>
      <c r="Y162" s="212">
        <v>0</v>
      </c>
      <c r="Z162" s="212">
        <v>0</v>
      </c>
      <c r="AA162" s="212">
        <v>0</v>
      </c>
      <c r="AB162" s="212">
        <v>0</v>
      </c>
      <c r="AC162" s="212">
        <v>0</v>
      </c>
      <c r="AD162" s="210">
        <v>203550</v>
      </c>
      <c r="AE162" s="210">
        <v>170950</v>
      </c>
      <c r="AF162" s="210">
        <v>46450</v>
      </c>
      <c r="AG162" s="209">
        <v>17318</v>
      </c>
      <c r="AH162" s="209">
        <v>204</v>
      </c>
      <c r="AI162" s="211">
        <v>0</v>
      </c>
      <c r="AJ162" s="213">
        <v>0</v>
      </c>
      <c r="AM162" s="356"/>
      <c r="EJ162" s="48"/>
      <c r="EK162" s="48"/>
      <c r="EL162" s="48"/>
      <c r="EM162" s="48"/>
    </row>
    <row r="163" spans="1:143" ht="45.75" customHeight="1" x14ac:dyDescent="0.5">
      <c r="A163" s="192" t="s">
        <v>8779</v>
      </c>
      <c r="B163" s="82" t="s">
        <v>8780</v>
      </c>
      <c r="C163" s="283">
        <v>154</v>
      </c>
      <c r="D163" s="209">
        <v>58</v>
      </c>
      <c r="E163" s="209">
        <v>1029</v>
      </c>
      <c r="F163" s="209">
        <v>1008</v>
      </c>
      <c r="G163" s="209">
        <v>0</v>
      </c>
      <c r="H163" s="209">
        <v>1</v>
      </c>
      <c r="I163" s="210">
        <v>53</v>
      </c>
      <c r="J163" s="210">
        <v>8</v>
      </c>
      <c r="K163" s="210">
        <v>0</v>
      </c>
      <c r="L163" s="210">
        <v>64</v>
      </c>
      <c r="M163" s="210">
        <v>883</v>
      </c>
      <c r="N163" s="212">
        <v>0</v>
      </c>
      <c r="O163" s="210">
        <v>733</v>
      </c>
      <c r="P163" s="210">
        <v>29</v>
      </c>
      <c r="Q163" s="210">
        <v>121</v>
      </c>
      <c r="R163" s="211">
        <v>13</v>
      </c>
      <c r="S163" s="210">
        <v>870</v>
      </c>
      <c r="T163" s="212">
        <v>0</v>
      </c>
      <c r="U163" s="212">
        <v>0</v>
      </c>
      <c r="V163" s="212">
        <v>0</v>
      </c>
      <c r="W163" s="212">
        <v>0</v>
      </c>
      <c r="X163" s="212">
        <v>0</v>
      </c>
      <c r="Y163" s="212">
        <v>0</v>
      </c>
      <c r="Z163" s="212">
        <v>0</v>
      </c>
      <c r="AA163" s="212">
        <v>0</v>
      </c>
      <c r="AB163" s="212">
        <v>0</v>
      </c>
      <c r="AC163" s="212">
        <v>0</v>
      </c>
      <c r="AD163" s="210">
        <v>273400</v>
      </c>
      <c r="AE163" s="210">
        <v>233500</v>
      </c>
      <c r="AF163" s="210">
        <v>69020</v>
      </c>
      <c r="AG163" s="209">
        <v>19046</v>
      </c>
      <c r="AH163" s="209">
        <v>79</v>
      </c>
      <c r="AI163" s="211">
        <v>0</v>
      </c>
      <c r="AJ163" s="214">
        <v>1</v>
      </c>
      <c r="AM163" s="356"/>
      <c r="EJ163" s="48"/>
      <c r="EK163" s="48"/>
      <c r="EL163" s="48"/>
      <c r="EM163" s="48"/>
    </row>
    <row r="164" spans="1:143" ht="44.25" customHeight="1" x14ac:dyDescent="0.5">
      <c r="A164" s="192" t="s">
        <v>8781</v>
      </c>
      <c r="B164" s="82" t="s">
        <v>8782</v>
      </c>
      <c r="C164" s="283">
        <v>155</v>
      </c>
      <c r="D164" s="209">
        <v>0</v>
      </c>
      <c r="E164" s="209">
        <v>0</v>
      </c>
      <c r="F164" s="209">
        <v>0</v>
      </c>
      <c r="G164" s="209">
        <v>0</v>
      </c>
      <c r="H164" s="209">
        <v>0</v>
      </c>
      <c r="I164" s="210">
        <v>0</v>
      </c>
      <c r="J164" s="210">
        <v>0</v>
      </c>
      <c r="K164" s="210">
        <v>0</v>
      </c>
      <c r="L164" s="210">
        <v>0</v>
      </c>
      <c r="M164" s="210">
        <v>0</v>
      </c>
      <c r="N164" s="212"/>
      <c r="O164" s="210">
        <v>0</v>
      </c>
      <c r="P164" s="212"/>
      <c r="Q164" s="212"/>
      <c r="R164" s="211"/>
      <c r="S164" s="210">
        <v>0</v>
      </c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0">
        <v>0</v>
      </c>
      <c r="AE164" s="210">
        <v>0</v>
      </c>
      <c r="AF164" s="210">
        <v>0</v>
      </c>
      <c r="AG164" s="209">
        <v>0</v>
      </c>
      <c r="AH164" s="209">
        <v>0</v>
      </c>
      <c r="AI164" s="211"/>
      <c r="AJ164" s="213"/>
      <c r="AM164" s="356"/>
      <c r="EJ164" s="48"/>
      <c r="EK164" s="48"/>
      <c r="EL164" s="48"/>
      <c r="EM164" s="48"/>
    </row>
    <row r="165" spans="1:143" ht="47.45" customHeight="1" x14ac:dyDescent="0.5">
      <c r="A165" s="192" t="s">
        <v>9030</v>
      </c>
      <c r="B165" s="82" t="s">
        <v>9031</v>
      </c>
      <c r="C165" s="283">
        <v>156</v>
      </c>
      <c r="D165" s="209">
        <v>0</v>
      </c>
      <c r="E165" s="209">
        <v>1</v>
      </c>
      <c r="F165" s="209">
        <v>1</v>
      </c>
      <c r="G165" s="209">
        <v>0</v>
      </c>
      <c r="H165" s="209">
        <v>0</v>
      </c>
      <c r="I165" s="210">
        <v>0</v>
      </c>
      <c r="J165" s="210">
        <v>0</v>
      </c>
      <c r="K165" s="210">
        <v>0</v>
      </c>
      <c r="L165" s="210">
        <v>0</v>
      </c>
      <c r="M165" s="210">
        <v>1</v>
      </c>
      <c r="N165" s="212"/>
      <c r="O165" s="210">
        <v>1</v>
      </c>
      <c r="P165" s="212"/>
      <c r="Q165" s="212"/>
      <c r="R165" s="211"/>
      <c r="S165" s="210">
        <v>1</v>
      </c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0">
        <v>4000</v>
      </c>
      <c r="AE165" s="210">
        <v>4000</v>
      </c>
      <c r="AF165" s="210">
        <v>0</v>
      </c>
      <c r="AG165" s="209">
        <v>0</v>
      </c>
      <c r="AH165" s="209">
        <v>0</v>
      </c>
      <c r="AI165" s="211"/>
      <c r="AJ165" s="213"/>
      <c r="AM165" s="356"/>
      <c r="EJ165" s="48"/>
      <c r="EK165" s="48"/>
      <c r="EL165" s="48"/>
      <c r="EM165" s="48"/>
    </row>
    <row r="166" spans="1:143" ht="87" customHeight="1" x14ac:dyDescent="0.5">
      <c r="A166" s="192" t="s">
        <v>8972</v>
      </c>
      <c r="B166" s="82" t="s">
        <v>8973</v>
      </c>
      <c r="C166" s="283">
        <v>157</v>
      </c>
      <c r="D166" s="209">
        <v>0</v>
      </c>
      <c r="E166" s="209">
        <v>0</v>
      </c>
      <c r="F166" s="209">
        <v>0</v>
      </c>
      <c r="G166" s="209">
        <v>0</v>
      </c>
      <c r="H166" s="209">
        <v>0</v>
      </c>
      <c r="I166" s="210">
        <v>0</v>
      </c>
      <c r="J166" s="210">
        <v>0</v>
      </c>
      <c r="K166" s="210">
        <v>0</v>
      </c>
      <c r="L166" s="210">
        <v>0</v>
      </c>
      <c r="M166" s="210">
        <v>0</v>
      </c>
      <c r="N166" s="212"/>
      <c r="O166" s="210">
        <v>0</v>
      </c>
      <c r="P166" s="212"/>
      <c r="Q166" s="212"/>
      <c r="R166" s="211"/>
      <c r="S166" s="210">
        <v>0</v>
      </c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0">
        <v>0</v>
      </c>
      <c r="AE166" s="210">
        <v>0</v>
      </c>
      <c r="AF166" s="210">
        <v>0</v>
      </c>
      <c r="AG166" s="209">
        <v>0</v>
      </c>
      <c r="AH166" s="209">
        <v>0</v>
      </c>
      <c r="AI166" s="211"/>
      <c r="AJ166" s="213"/>
      <c r="AM166" s="356"/>
      <c r="EJ166" s="48"/>
      <c r="EK166" s="48"/>
      <c r="EL166" s="48"/>
      <c r="EM166" s="48"/>
    </row>
    <row r="167" spans="1:143" ht="43.15" customHeight="1" x14ac:dyDescent="0.5">
      <c r="A167" s="192" t="s">
        <v>9089</v>
      </c>
      <c r="B167" s="82" t="s">
        <v>8928</v>
      </c>
      <c r="C167" s="283">
        <v>158</v>
      </c>
      <c r="D167" s="209">
        <v>0</v>
      </c>
      <c r="E167" s="209">
        <v>0</v>
      </c>
      <c r="F167" s="209">
        <v>0</v>
      </c>
      <c r="G167" s="209">
        <v>0</v>
      </c>
      <c r="H167" s="209">
        <v>0</v>
      </c>
      <c r="I167" s="210">
        <v>0</v>
      </c>
      <c r="J167" s="210">
        <v>0</v>
      </c>
      <c r="K167" s="210">
        <v>0</v>
      </c>
      <c r="L167" s="210">
        <v>0</v>
      </c>
      <c r="M167" s="210">
        <v>0</v>
      </c>
      <c r="N167" s="211"/>
      <c r="O167" s="210">
        <v>0</v>
      </c>
      <c r="P167" s="212"/>
      <c r="Q167" s="212"/>
      <c r="R167" s="211"/>
      <c r="S167" s="210">
        <v>0</v>
      </c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0">
        <v>0</v>
      </c>
      <c r="AE167" s="210">
        <v>0</v>
      </c>
      <c r="AF167" s="210">
        <v>0</v>
      </c>
      <c r="AG167" s="209">
        <v>0</v>
      </c>
      <c r="AH167" s="209">
        <v>0</v>
      </c>
      <c r="AI167" s="211"/>
      <c r="AJ167" s="213"/>
      <c r="AM167" s="356"/>
      <c r="EJ167" s="48"/>
      <c r="EK167" s="48"/>
      <c r="EL167" s="48"/>
      <c r="EM167" s="48"/>
    </row>
    <row r="168" spans="1:143" ht="66.75" customHeight="1" x14ac:dyDescent="0.5">
      <c r="A168" s="192" t="s">
        <v>9271</v>
      </c>
      <c r="B168" s="82" t="s">
        <v>9272</v>
      </c>
      <c r="C168" s="283">
        <v>159</v>
      </c>
      <c r="D168" s="209">
        <v>0</v>
      </c>
      <c r="E168" s="209">
        <v>18</v>
      </c>
      <c r="F168" s="209">
        <v>15</v>
      </c>
      <c r="G168" s="209">
        <v>0</v>
      </c>
      <c r="H168" s="209">
        <v>0</v>
      </c>
      <c r="I168" s="210">
        <v>1</v>
      </c>
      <c r="J168" s="210">
        <v>0</v>
      </c>
      <c r="K168" s="210">
        <v>0</v>
      </c>
      <c r="L168" s="210">
        <v>1</v>
      </c>
      <c r="M168" s="210">
        <v>13</v>
      </c>
      <c r="N168" s="212">
        <v>0</v>
      </c>
      <c r="O168" s="210">
        <v>13</v>
      </c>
      <c r="P168" s="212">
        <v>0</v>
      </c>
      <c r="Q168" s="212">
        <v>0</v>
      </c>
      <c r="R168" s="211">
        <v>0</v>
      </c>
      <c r="S168" s="210">
        <v>13</v>
      </c>
      <c r="T168" s="212">
        <v>0</v>
      </c>
      <c r="U168" s="212">
        <v>0</v>
      </c>
      <c r="V168" s="212">
        <v>0</v>
      </c>
      <c r="W168" s="212">
        <v>0</v>
      </c>
      <c r="X168" s="212">
        <v>0</v>
      </c>
      <c r="Y168" s="212">
        <v>0</v>
      </c>
      <c r="Z168" s="212">
        <v>0</v>
      </c>
      <c r="AA168" s="212">
        <v>0</v>
      </c>
      <c r="AB168" s="212">
        <v>0</v>
      </c>
      <c r="AC168" s="212">
        <v>0</v>
      </c>
      <c r="AD168" s="210">
        <v>27500</v>
      </c>
      <c r="AE168" s="210">
        <v>13500</v>
      </c>
      <c r="AF168" s="210">
        <v>6500</v>
      </c>
      <c r="AG168" s="209">
        <v>2000</v>
      </c>
      <c r="AH168" s="209">
        <v>3</v>
      </c>
      <c r="AI168" s="211">
        <v>0</v>
      </c>
      <c r="AJ168" s="213">
        <v>0</v>
      </c>
      <c r="AM168" s="356"/>
      <c r="EJ168" s="48"/>
      <c r="EK168" s="48"/>
      <c r="EL168" s="48"/>
      <c r="EM168" s="48"/>
    </row>
    <row r="169" spans="1:143" ht="164.25" customHeight="1" x14ac:dyDescent="0.5">
      <c r="A169" s="192" t="s">
        <v>9231</v>
      </c>
      <c r="B169" s="82" t="s">
        <v>9273</v>
      </c>
      <c r="C169" s="283">
        <v>160</v>
      </c>
      <c r="D169" s="209">
        <v>1</v>
      </c>
      <c r="E169" s="209">
        <v>2</v>
      </c>
      <c r="F169" s="209">
        <v>2</v>
      </c>
      <c r="G169" s="209">
        <v>0</v>
      </c>
      <c r="H169" s="209">
        <v>0</v>
      </c>
      <c r="I169" s="210">
        <v>1</v>
      </c>
      <c r="J169" s="210">
        <v>0</v>
      </c>
      <c r="K169" s="210">
        <v>0</v>
      </c>
      <c r="L169" s="210">
        <v>0</v>
      </c>
      <c r="M169" s="210">
        <v>1</v>
      </c>
      <c r="N169" s="210">
        <v>0</v>
      </c>
      <c r="O169" s="210">
        <v>1</v>
      </c>
      <c r="P169" s="210">
        <v>0</v>
      </c>
      <c r="Q169" s="210">
        <v>0</v>
      </c>
      <c r="R169" s="211">
        <v>0</v>
      </c>
      <c r="S169" s="210">
        <v>1</v>
      </c>
      <c r="T169" s="212">
        <v>0</v>
      </c>
      <c r="U169" s="212">
        <v>0</v>
      </c>
      <c r="V169" s="212">
        <v>0</v>
      </c>
      <c r="W169" s="212">
        <v>0</v>
      </c>
      <c r="X169" s="212">
        <v>0</v>
      </c>
      <c r="Y169" s="212">
        <v>0</v>
      </c>
      <c r="Z169" s="211">
        <v>0</v>
      </c>
      <c r="AA169" s="212">
        <v>0</v>
      </c>
      <c r="AB169" s="210">
        <v>1</v>
      </c>
      <c r="AC169" s="212">
        <v>0</v>
      </c>
      <c r="AD169" s="210">
        <v>10000</v>
      </c>
      <c r="AE169" s="210">
        <v>0</v>
      </c>
      <c r="AF169" s="210">
        <v>0</v>
      </c>
      <c r="AG169" s="209">
        <v>0</v>
      </c>
      <c r="AH169" s="209">
        <v>1</v>
      </c>
      <c r="AI169" s="211">
        <v>0</v>
      </c>
      <c r="AJ169" s="214">
        <v>0</v>
      </c>
      <c r="AM169" s="356"/>
      <c r="EJ169" s="48"/>
      <c r="EK169" s="48"/>
      <c r="EL169" s="48"/>
      <c r="EM169" s="48"/>
    </row>
    <row r="170" spans="1:143" ht="66" customHeight="1" x14ac:dyDescent="0.5">
      <c r="A170" s="192" t="s">
        <v>8442</v>
      </c>
      <c r="B170" s="82" t="s">
        <v>8443</v>
      </c>
      <c r="C170" s="283">
        <v>161</v>
      </c>
      <c r="D170" s="209">
        <v>0</v>
      </c>
      <c r="E170" s="209">
        <v>0</v>
      </c>
      <c r="F170" s="209">
        <v>0</v>
      </c>
      <c r="G170" s="209">
        <v>0</v>
      </c>
      <c r="H170" s="209">
        <v>0</v>
      </c>
      <c r="I170" s="210">
        <v>0</v>
      </c>
      <c r="J170" s="210">
        <v>0</v>
      </c>
      <c r="K170" s="210">
        <v>0</v>
      </c>
      <c r="L170" s="210">
        <v>0</v>
      </c>
      <c r="M170" s="211"/>
      <c r="N170" s="210">
        <v>0</v>
      </c>
      <c r="O170" s="210">
        <v>0</v>
      </c>
      <c r="P170" s="212"/>
      <c r="Q170" s="212"/>
      <c r="R170" s="211"/>
      <c r="S170" s="210">
        <v>0</v>
      </c>
      <c r="T170" s="212"/>
      <c r="U170" s="212"/>
      <c r="V170" s="210">
        <v>0</v>
      </c>
      <c r="W170" s="212"/>
      <c r="X170" s="212"/>
      <c r="Y170" s="212"/>
      <c r="Z170" s="212"/>
      <c r="AA170" s="212"/>
      <c r="AB170" s="212"/>
      <c r="AC170" s="212"/>
      <c r="AD170" s="210">
        <v>0</v>
      </c>
      <c r="AE170" s="210">
        <v>0</v>
      </c>
      <c r="AF170" s="210">
        <v>0</v>
      </c>
      <c r="AG170" s="209">
        <v>0</v>
      </c>
      <c r="AH170" s="209">
        <v>0</v>
      </c>
      <c r="AI170" s="211"/>
      <c r="AJ170" s="213"/>
      <c r="AM170" s="356"/>
      <c r="EJ170" s="48"/>
      <c r="EK170" s="48"/>
      <c r="EL170" s="48"/>
      <c r="EM170" s="48"/>
    </row>
    <row r="171" spans="1:143" ht="44.25" customHeight="1" x14ac:dyDescent="0.5">
      <c r="A171" s="192" t="s">
        <v>8444</v>
      </c>
      <c r="B171" s="82" t="s">
        <v>9170</v>
      </c>
      <c r="C171" s="283">
        <v>162</v>
      </c>
      <c r="D171" s="209">
        <v>0</v>
      </c>
      <c r="E171" s="209">
        <v>0</v>
      </c>
      <c r="F171" s="209">
        <v>0</v>
      </c>
      <c r="G171" s="209">
        <v>0</v>
      </c>
      <c r="H171" s="209">
        <v>0</v>
      </c>
      <c r="I171" s="210">
        <v>0</v>
      </c>
      <c r="J171" s="210">
        <v>0</v>
      </c>
      <c r="K171" s="210">
        <v>0</v>
      </c>
      <c r="L171" s="210">
        <v>0</v>
      </c>
      <c r="M171" s="211"/>
      <c r="N171" s="210">
        <v>0</v>
      </c>
      <c r="O171" s="210">
        <v>0</v>
      </c>
      <c r="P171" s="210">
        <v>0</v>
      </c>
      <c r="Q171" s="210">
        <v>0</v>
      </c>
      <c r="R171" s="211"/>
      <c r="S171" s="210">
        <v>0</v>
      </c>
      <c r="T171" s="212"/>
      <c r="U171" s="212"/>
      <c r="V171" s="210">
        <v>0</v>
      </c>
      <c r="W171" s="212"/>
      <c r="X171" s="212"/>
      <c r="Y171" s="212"/>
      <c r="Z171" s="212"/>
      <c r="AA171" s="212"/>
      <c r="AB171" s="212"/>
      <c r="AC171" s="212"/>
      <c r="AD171" s="210">
        <v>0</v>
      </c>
      <c r="AE171" s="210">
        <v>0</v>
      </c>
      <c r="AF171" s="210">
        <v>0</v>
      </c>
      <c r="AG171" s="209">
        <v>0</v>
      </c>
      <c r="AH171" s="209">
        <v>0</v>
      </c>
      <c r="AI171" s="211"/>
      <c r="AJ171" s="214">
        <v>0</v>
      </c>
      <c r="AM171" s="356"/>
      <c r="EJ171" s="48"/>
      <c r="EK171" s="48"/>
      <c r="EL171" s="48"/>
      <c r="EM171" s="48"/>
    </row>
    <row r="172" spans="1:143" ht="47.25" customHeight="1" x14ac:dyDescent="0.5">
      <c r="A172" s="192" t="s">
        <v>8445</v>
      </c>
      <c r="B172" s="82" t="s">
        <v>8446</v>
      </c>
      <c r="C172" s="283">
        <v>163</v>
      </c>
      <c r="D172" s="209">
        <v>0</v>
      </c>
      <c r="E172" s="209">
        <v>0</v>
      </c>
      <c r="F172" s="209">
        <v>0</v>
      </c>
      <c r="G172" s="209">
        <v>0</v>
      </c>
      <c r="H172" s="209">
        <v>0</v>
      </c>
      <c r="I172" s="210">
        <v>0</v>
      </c>
      <c r="J172" s="210">
        <v>0</v>
      </c>
      <c r="K172" s="210">
        <v>0</v>
      </c>
      <c r="L172" s="210">
        <v>0</v>
      </c>
      <c r="M172" s="211"/>
      <c r="N172" s="210">
        <v>0</v>
      </c>
      <c r="O172" s="210">
        <v>0</v>
      </c>
      <c r="P172" s="212"/>
      <c r="Q172" s="212"/>
      <c r="R172" s="211"/>
      <c r="S172" s="210">
        <v>0</v>
      </c>
      <c r="T172" s="212"/>
      <c r="U172" s="212"/>
      <c r="V172" s="210">
        <v>0</v>
      </c>
      <c r="W172" s="212"/>
      <c r="X172" s="212"/>
      <c r="Y172" s="212"/>
      <c r="Z172" s="212"/>
      <c r="AA172" s="212"/>
      <c r="AB172" s="212"/>
      <c r="AC172" s="212"/>
      <c r="AD172" s="210">
        <v>0</v>
      </c>
      <c r="AE172" s="210">
        <v>0</v>
      </c>
      <c r="AF172" s="210">
        <v>0</v>
      </c>
      <c r="AG172" s="209">
        <v>0</v>
      </c>
      <c r="AH172" s="209">
        <v>0</v>
      </c>
      <c r="AI172" s="211"/>
      <c r="AJ172" s="213"/>
      <c r="AM172" s="356"/>
      <c r="EJ172" s="48"/>
      <c r="EK172" s="48"/>
      <c r="EL172" s="48"/>
      <c r="EM172" s="48"/>
    </row>
    <row r="173" spans="1:143" ht="49.9" customHeight="1" x14ac:dyDescent="0.5">
      <c r="A173" s="192" t="s">
        <v>9274</v>
      </c>
      <c r="B173" s="82" t="s">
        <v>9275</v>
      </c>
      <c r="C173" s="283">
        <v>164</v>
      </c>
      <c r="D173" s="209">
        <v>0</v>
      </c>
      <c r="E173" s="209">
        <v>0</v>
      </c>
      <c r="F173" s="209">
        <v>0</v>
      </c>
      <c r="G173" s="209">
        <v>0</v>
      </c>
      <c r="H173" s="209">
        <v>0</v>
      </c>
      <c r="I173" s="210">
        <v>0</v>
      </c>
      <c r="J173" s="210">
        <v>0</v>
      </c>
      <c r="K173" s="210">
        <v>0</v>
      </c>
      <c r="L173" s="210">
        <v>0</v>
      </c>
      <c r="M173" s="211"/>
      <c r="N173" s="210">
        <v>0</v>
      </c>
      <c r="O173" s="212"/>
      <c r="P173" s="212"/>
      <c r="Q173" s="212"/>
      <c r="R173" s="210">
        <v>0</v>
      </c>
      <c r="S173" s="210">
        <v>0</v>
      </c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0">
        <v>0</v>
      </c>
      <c r="AE173" s="210">
        <v>0</v>
      </c>
      <c r="AF173" s="210">
        <v>0</v>
      </c>
      <c r="AG173" s="209">
        <v>0</v>
      </c>
      <c r="AH173" s="209">
        <v>0</v>
      </c>
      <c r="AI173" s="211"/>
      <c r="AJ173" s="212"/>
      <c r="AM173" s="356"/>
      <c r="EJ173" s="48"/>
      <c r="EK173" s="48"/>
      <c r="EL173" s="48"/>
      <c r="EM173" s="48"/>
    </row>
    <row r="174" spans="1:143" ht="105" customHeight="1" x14ac:dyDescent="0.5">
      <c r="A174" s="192" t="s">
        <v>9276</v>
      </c>
      <c r="B174" s="82" t="s">
        <v>9277</v>
      </c>
      <c r="C174" s="283">
        <v>165</v>
      </c>
      <c r="D174" s="209">
        <v>1</v>
      </c>
      <c r="E174" s="209">
        <v>3</v>
      </c>
      <c r="F174" s="209">
        <v>4</v>
      </c>
      <c r="G174" s="209">
        <v>0</v>
      </c>
      <c r="H174" s="209">
        <v>0</v>
      </c>
      <c r="I174" s="210">
        <v>0</v>
      </c>
      <c r="J174" s="210">
        <v>1</v>
      </c>
      <c r="K174" s="210">
        <v>0</v>
      </c>
      <c r="L174" s="210">
        <v>1</v>
      </c>
      <c r="M174" s="211">
        <v>2</v>
      </c>
      <c r="N174" s="210">
        <v>0</v>
      </c>
      <c r="O174" s="210">
        <v>2</v>
      </c>
      <c r="P174" s="212"/>
      <c r="Q174" s="212"/>
      <c r="R174" s="210">
        <v>0</v>
      </c>
      <c r="S174" s="210">
        <v>2</v>
      </c>
      <c r="T174" s="212"/>
      <c r="U174" s="212"/>
      <c r="V174" s="210">
        <v>0</v>
      </c>
      <c r="W174" s="320"/>
      <c r="X174" s="212"/>
      <c r="Y174" s="212"/>
      <c r="Z174" s="212"/>
      <c r="AA174" s="212"/>
      <c r="AB174" s="212"/>
      <c r="AC174" s="212"/>
      <c r="AD174" s="210">
        <v>60000</v>
      </c>
      <c r="AE174" s="210">
        <v>60000</v>
      </c>
      <c r="AF174" s="210">
        <v>30000</v>
      </c>
      <c r="AG174" s="209">
        <v>0</v>
      </c>
      <c r="AH174" s="209">
        <v>0</v>
      </c>
      <c r="AI174" s="211"/>
      <c r="AJ174" s="214">
        <v>0</v>
      </c>
      <c r="AM174" s="356"/>
      <c r="EJ174" s="48"/>
      <c r="EK174" s="48"/>
      <c r="EL174" s="48"/>
      <c r="EM174" s="48"/>
    </row>
    <row r="175" spans="1:143" ht="192" customHeight="1" x14ac:dyDescent="0.5">
      <c r="A175" s="192" t="s">
        <v>8447</v>
      </c>
      <c r="B175" s="82" t="s">
        <v>9174</v>
      </c>
      <c r="C175" s="283">
        <v>166</v>
      </c>
      <c r="D175" s="209">
        <v>0</v>
      </c>
      <c r="E175" s="209">
        <v>0</v>
      </c>
      <c r="F175" s="209">
        <v>0</v>
      </c>
      <c r="G175" s="209">
        <v>0</v>
      </c>
      <c r="H175" s="209">
        <v>0</v>
      </c>
      <c r="I175" s="210">
        <v>0</v>
      </c>
      <c r="J175" s="210">
        <v>0</v>
      </c>
      <c r="K175" s="210">
        <v>0</v>
      </c>
      <c r="L175" s="210">
        <v>0</v>
      </c>
      <c r="M175" s="211"/>
      <c r="N175" s="210">
        <v>0</v>
      </c>
      <c r="O175" s="210">
        <v>0</v>
      </c>
      <c r="P175" s="210">
        <v>0</v>
      </c>
      <c r="Q175" s="210">
        <v>0</v>
      </c>
      <c r="R175" s="211"/>
      <c r="S175" s="210">
        <v>0</v>
      </c>
      <c r="T175" s="212"/>
      <c r="U175" s="212"/>
      <c r="V175" s="210">
        <v>0</v>
      </c>
      <c r="W175" s="212"/>
      <c r="X175" s="212"/>
      <c r="Y175" s="212"/>
      <c r="Z175" s="212"/>
      <c r="AA175" s="212"/>
      <c r="AB175" s="212"/>
      <c r="AC175" s="212"/>
      <c r="AD175" s="210">
        <v>0</v>
      </c>
      <c r="AE175" s="210">
        <v>0</v>
      </c>
      <c r="AF175" s="210">
        <v>0</v>
      </c>
      <c r="AG175" s="209">
        <v>0</v>
      </c>
      <c r="AH175" s="209">
        <v>0</v>
      </c>
      <c r="AI175" s="211"/>
      <c r="AJ175" s="214">
        <v>0</v>
      </c>
      <c r="AM175" s="356"/>
      <c r="EJ175" s="48"/>
      <c r="EK175" s="48"/>
      <c r="EL175" s="48"/>
      <c r="EM175" s="48"/>
    </row>
    <row r="176" spans="1:143" ht="42" customHeight="1" x14ac:dyDescent="0.5">
      <c r="A176" s="192" t="s">
        <v>8448</v>
      </c>
      <c r="B176" s="82" t="s">
        <v>9175</v>
      </c>
      <c r="C176" s="283">
        <v>167</v>
      </c>
      <c r="D176" s="209">
        <v>0</v>
      </c>
      <c r="E176" s="209">
        <v>0</v>
      </c>
      <c r="F176" s="209">
        <v>0</v>
      </c>
      <c r="G176" s="209">
        <v>0</v>
      </c>
      <c r="H176" s="209">
        <v>0</v>
      </c>
      <c r="I176" s="210">
        <v>0</v>
      </c>
      <c r="J176" s="210">
        <v>0</v>
      </c>
      <c r="K176" s="210">
        <v>0</v>
      </c>
      <c r="L176" s="210">
        <v>0</v>
      </c>
      <c r="M176" s="211"/>
      <c r="N176" s="210">
        <v>0</v>
      </c>
      <c r="O176" s="210">
        <v>0</v>
      </c>
      <c r="P176" s="210">
        <v>0</v>
      </c>
      <c r="Q176" s="210">
        <v>0</v>
      </c>
      <c r="R176" s="211"/>
      <c r="S176" s="210">
        <v>0</v>
      </c>
      <c r="T176" s="212"/>
      <c r="U176" s="212"/>
      <c r="V176" s="210">
        <v>0</v>
      </c>
      <c r="W176" s="212"/>
      <c r="X176" s="212"/>
      <c r="Y176" s="212"/>
      <c r="Z176" s="212"/>
      <c r="AA176" s="212"/>
      <c r="AB176" s="212"/>
      <c r="AC176" s="212"/>
      <c r="AD176" s="210">
        <v>0</v>
      </c>
      <c r="AE176" s="210">
        <v>0</v>
      </c>
      <c r="AF176" s="210">
        <v>0</v>
      </c>
      <c r="AG176" s="209">
        <v>0</v>
      </c>
      <c r="AH176" s="209">
        <v>0</v>
      </c>
      <c r="AI176" s="211"/>
      <c r="AJ176" s="214">
        <v>0</v>
      </c>
      <c r="AM176" s="356"/>
      <c r="EJ176" s="48"/>
      <c r="EK176" s="48"/>
      <c r="EL176" s="48"/>
      <c r="EM176" s="48"/>
    </row>
    <row r="177" spans="1:143" ht="70.5" customHeight="1" x14ac:dyDescent="0.5">
      <c r="A177" s="192" t="s">
        <v>9074</v>
      </c>
      <c r="B177" s="82" t="s">
        <v>9075</v>
      </c>
      <c r="C177" s="283">
        <v>168</v>
      </c>
      <c r="D177" s="209">
        <v>54</v>
      </c>
      <c r="E177" s="209">
        <v>554</v>
      </c>
      <c r="F177" s="209">
        <v>528</v>
      </c>
      <c r="G177" s="209">
        <v>4</v>
      </c>
      <c r="H177" s="209">
        <v>3</v>
      </c>
      <c r="I177" s="210">
        <v>74</v>
      </c>
      <c r="J177" s="210">
        <v>10</v>
      </c>
      <c r="K177" s="210">
        <v>0</v>
      </c>
      <c r="L177" s="210">
        <v>27</v>
      </c>
      <c r="M177" s="210">
        <v>417</v>
      </c>
      <c r="N177" s="210">
        <v>1</v>
      </c>
      <c r="O177" s="210">
        <v>280</v>
      </c>
      <c r="P177" s="210">
        <v>28</v>
      </c>
      <c r="Q177" s="210">
        <v>108</v>
      </c>
      <c r="R177" s="210">
        <v>3</v>
      </c>
      <c r="S177" s="210">
        <v>414</v>
      </c>
      <c r="T177" s="212">
        <v>0</v>
      </c>
      <c r="U177" s="212">
        <v>0</v>
      </c>
      <c r="V177" s="210">
        <v>0</v>
      </c>
      <c r="W177" s="320">
        <v>0</v>
      </c>
      <c r="X177" s="212">
        <v>0</v>
      </c>
      <c r="Y177" s="212">
        <v>0</v>
      </c>
      <c r="Z177" s="212">
        <v>0</v>
      </c>
      <c r="AA177" s="212">
        <v>0</v>
      </c>
      <c r="AB177" s="212">
        <v>0</v>
      </c>
      <c r="AC177" s="212">
        <v>0</v>
      </c>
      <c r="AD177" s="210">
        <v>379350</v>
      </c>
      <c r="AE177" s="210">
        <v>344900</v>
      </c>
      <c r="AF177" s="210">
        <v>20850</v>
      </c>
      <c r="AG177" s="209">
        <v>31600</v>
      </c>
      <c r="AH177" s="209">
        <v>80</v>
      </c>
      <c r="AI177" s="211">
        <v>0</v>
      </c>
      <c r="AJ177" s="214">
        <v>0</v>
      </c>
      <c r="AM177" s="356"/>
      <c r="EJ177" s="48"/>
      <c r="EK177" s="48"/>
      <c r="EL177" s="48"/>
      <c r="EM177" s="48"/>
    </row>
    <row r="178" spans="1:143" ht="64.5" customHeight="1" x14ac:dyDescent="0.5">
      <c r="A178" s="192" t="s">
        <v>8758</v>
      </c>
      <c r="B178" s="82" t="s">
        <v>8759</v>
      </c>
      <c r="C178" s="283">
        <v>169</v>
      </c>
      <c r="D178" s="209">
        <v>0</v>
      </c>
      <c r="E178" s="209">
        <v>16</v>
      </c>
      <c r="F178" s="209">
        <v>13</v>
      </c>
      <c r="G178" s="209">
        <v>0</v>
      </c>
      <c r="H178" s="209">
        <v>0</v>
      </c>
      <c r="I178" s="210">
        <v>0</v>
      </c>
      <c r="J178" s="210">
        <v>2</v>
      </c>
      <c r="K178" s="210">
        <v>0</v>
      </c>
      <c r="L178" s="210">
        <v>0</v>
      </c>
      <c r="M178" s="210">
        <v>11</v>
      </c>
      <c r="N178" s="210">
        <v>0</v>
      </c>
      <c r="O178" s="210">
        <v>0</v>
      </c>
      <c r="P178" s="210">
        <v>6</v>
      </c>
      <c r="Q178" s="210">
        <v>5</v>
      </c>
      <c r="R178" s="211"/>
      <c r="S178" s="210">
        <v>11</v>
      </c>
      <c r="T178" s="212"/>
      <c r="U178" s="212"/>
      <c r="V178" s="212"/>
      <c r="W178" s="212"/>
      <c r="X178" s="212"/>
      <c r="Y178" s="212"/>
      <c r="Z178" s="210">
        <v>0</v>
      </c>
      <c r="AA178" s="212"/>
      <c r="AB178" s="210">
        <v>0</v>
      </c>
      <c r="AC178" s="212"/>
      <c r="AD178" s="210">
        <v>40300</v>
      </c>
      <c r="AE178" s="210">
        <v>353000</v>
      </c>
      <c r="AF178" s="210">
        <v>0</v>
      </c>
      <c r="AG178" s="209">
        <v>50000</v>
      </c>
      <c r="AH178" s="209">
        <v>3</v>
      </c>
      <c r="AI178" s="211"/>
      <c r="AJ178" s="214">
        <v>0</v>
      </c>
      <c r="AM178" s="356"/>
      <c r="EJ178" s="48"/>
      <c r="EK178" s="48"/>
      <c r="EL178" s="48"/>
      <c r="EM178" s="48"/>
    </row>
    <row r="179" spans="1:143" ht="63.75" customHeight="1" x14ac:dyDescent="0.5">
      <c r="A179" s="192" t="s">
        <v>9076</v>
      </c>
      <c r="B179" s="82" t="s">
        <v>9077</v>
      </c>
      <c r="C179" s="283">
        <v>170</v>
      </c>
      <c r="D179" s="209">
        <v>0</v>
      </c>
      <c r="E179" s="209">
        <v>1</v>
      </c>
      <c r="F179" s="209">
        <v>1</v>
      </c>
      <c r="G179" s="209">
        <v>0</v>
      </c>
      <c r="H179" s="209">
        <v>0</v>
      </c>
      <c r="I179" s="210">
        <v>0</v>
      </c>
      <c r="J179" s="210">
        <v>0</v>
      </c>
      <c r="K179" s="210">
        <v>0</v>
      </c>
      <c r="L179" s="210">
        <v>0</v>
      </c>
      <c r="M179" s="210">
        <v>1</v>
      </c>
      <c r="N179" s="210">
        <v>0</v>
      </c>
      <c r="O179" s="210">
        <v>0</v>
      </c>
      <c r="P179" s="210">
        <v>0</v>
      </c>
      <c r="Q179" s="210">
        <v>1</v>
      </c>
      <c r="R179" s="211"/>
      <c r="S179" s="210">
        <v>0</v>
      </c>
      <c r="T179" s="212"/>
      <c r="U179" s="212"/>
      <c r="V179" s="212"/>
      <c r="W179" s="212"/>
      <c r="X179" s="212"/>
      <c r="Y179" s="212"/>
      <c r="Z179" s="210">
        <v>1</v>
      </c>
      <c r="AA179" s="212"/>
      <c r="AB179" s="210">
        <v>0</v>
      </c>
      <c r="AC179" s="212"/>
      <c r="AD179" s="210">
        <v>0</v>
      </c>
      <c r="AE179" s="210">
        <v>0</v>
      </c>
      <c r="AF179" s="210">
        <v>0</v>
      </c>
      <c r="AG179" s="209">
        <v>0</v>
      </c>
      <c r="AH179" s="209">
        <v>0</v>
      </c>
      <c r="AI179" s="211"/>
      <c r="AJ179" s="214">
        <v>0</v>
      </c>
      <c r="AM179" s="356"/>
      <c r="EJ179" s="48"/>
      <c r="EK179" s="48"/>
      <c r="EL179" s="48"/>
      <c r="EM179" s="48"/>
    </row>
    <row r="180" spans="1:143" ht="169.9" customHeight="1" x14ac:dyDescent="0.5">
      <c r="A180" s="192" t="s">
        <v>9117</v>
      </c>
      <c r="B180" s="82" t="s">
        <v>9302</v>
      </c>
      <c r="C180" s="283">
        <v>171</v>
      </c>
      <c r="D180" s="209">
        <v>0</v>
      </c>
      <c r="E180" s="209">
        <v>0</v>
      </c>
      <c r="F180" s="209">
        <v>0</v>
      </c>
      <c r="G180" s="209">
        <v>0</v>
      </c>
      <c r="H180" s="209">
        <v>0</v>
      </c>
      <c r="I180" s="210">
        <v>0</v>
      </c>
      <c r="J180" s="210">
        <v>0</v>
      </c>
      <c r="K180" s="210">
        <v>0</v>
      </c>
      <c r="L180" s="210">
        <v>0</v>
      </c>
      <c r="M180" s="210">
        <v>0</v>
      </c>
      <c r="N180" s="210">
        <v>0</v>
      </c>
      <c r="O180" s="210">
        <v>0</v>
      </c>
      <c r="P180" s="210">
        <v>0</v>
      </c>
      <c r="Q180" s="210">
        <v>0</v>
      </c>
      <c r="R180" s="211"/>
      <c r="S180" s="210">
        <v>0</v>
      </c>
      <c r="T180" s="212"/>
      <c r="U180" s="212"/>
      <c r="V180" s="212"/>
      <c r="W180" s="212"/>
      <c r="X180" s="212"/>
      <c r="Y180" s="212"/>
      <c r="Z180" s="210">
        <v>0</v>
      </c>
      <c r="AA180" s="212"/>
      <c r="AB180" s="210">
        <v>0</v>
      </c>
      <c r="AC180" s="212"/>
      <c r="AD180" s="210">
        <v>0</v>
      </c>
      <c r="AE180" s="210">
        <v>0</v>
      </c>
      <c r="AF180" s="210">
        <v>0</v>
      </c>
      <c r="AG180" s="209">
        <v>0</v>
      </c>
      <c r="AH180" s="209">
        <v>0</v>
      </c>
      <c r="AI180" s="211"/>
      <c r="AJ180" s="214">
        <v>0</v>
      </c>
      <c r="AM180" s="356"/>
      <c r="EJ180" s="48"/>
      <c r="EK180" s="48"/>
      <c r="EL180" s="48"/>
      <c r="EM180" s="48"/>
    </row>
    <row r="181" spans="1:143" ht="61.9" customHeight="1" x14ac:dyDescent="0.5">
      <c r="A181" s="192" t="s">
        <v>9118</v>
      </c>
      <c r="B181" s="82" t="s">
        <v>9119</v>
      </c>
      <c r="C181" s="283">
        <v>172</v>
      </c>
      <c r="D181" s="209">
        <v>0</v>
      </c>
      <c r="E181" s="209">
        <v>0</v>
      </c>
      <c r="F181" s="209">
        <v>0</v>
      </c>
      <c r="G181" s="209">
        <v>0</v>
      </c>
      <c r="H181" s="209">
        <v>0</v>
      </c>
      <c r="I181" s="210">
        <v>0</v>
      </c>
      <c r="J181" s="210">
        <v>0</v>
      </c>
      <c r="K181" s="210">
        <v>0</v>
      </c>
      <c r="L181" s="210">
        <v>0</v>
      </c>
      <c r="M181" s="210">
        <v>0</v>
      </c>
      <c r="N181" s="210">
        <v>0</v>
      </c>
      <c r="O181" s="210">
        <v>0</v>
      </c>
      <c r="P181" s="210">
        <v>0</v>
      </c>
      <c r="Q181" s="210">
        <v>0</v>
      </c>
      <c r="R181" s="211"/>
      <c r="S181" s="210">
        <v>0</v>
      </c>
      <c r="T181" s="212"/>
      <c r="U181" s="212"/>
      <c r="V181" s="212"/>
      <c r="W181" s="212"/>
      <c r="X181" s="212"/>
      <c r="Y181" s="212"/>
      <c r="Z181" s="210">
        <v>0</v>
      </c>
      <c r="AA181" s="212"/>
      <c r="AB181" s="210">
        <v>0</v>
      </c>
      <c r="AC181" s="212"/>
      <c r="AD181" s="210">
        <v>0</v>
      </c>
      <c r="AE181" s="210">
        <v>0</v>
      </c>
      <c r="AF181" s="210">
        <v>0</v>
      </c>
      <c r="AG181" s="209">
        <v>0</v>
      </c>
      <c r="AH181" s="209">
        <v>0</v>
      </c>
      <c r="AI181" s="211"/>
      <c r="AJ181" s="214">
        <v>0</v>
      </c>
      <c r="AM181" s="356"/>
      <c r="EJ181" s="48"/>
      <c r="EK181" s="48"/>
      <c r="EL181" s="48"/>
      <c r="EM181" s="48"/>
    </row>
    <row r="182" spans="1:143" ht="71.45" customHeight="1" x14ac:dyDescent="0.5">
      <c r="A182" s="192" t="s">
        <v>9120</v>
      </c>
      <c r="B182" s="82" t="s">
        <v>9303</v>
      </c>
      <c r="C182" s="283">
        <v>173</v>
      </c>
      <c r="D182" s="209">
        <v>0</v>
      </c>
      <c r="E182" s="209">
        <v>0</v>
      </c>
      <c r="F182" s="209">
        <v>0</v>
      </c>
      <c r="G182" s="209">
        <v>0</v>
      </c>
      <c r="H182" s="209">
        <v>0</v>
      </c>
      <c r="I182" s="210">
        <v>0</v>
      </c>
      <c r="J182" s="210">
        <v>0</v>
      </c>
      <c r="K182" s="210">
        <v>0</v>
      </c>
      <c r="L182" s="210">
        <v>0</v>
      </c>
      <c r="M182" s="210">
        <v>0</v>
      </c>
      <c r="N182" s="210">
        <v>0</v>
      </c>
      <c r="O182" s="210">
        <v>0</v>
      </c>
      <c r="P182" s="210">
        <v>0</v>
      </c>
      <c r="Q182" s="210">
        <v>0</v>
      </c>
      <c r="R182" s="211"/>
      <c r="S182" s="210">
        <v>0</v>
      </c>
      <c r="T182" s="212"/>
      <c r="U182" s="212"/>
      <c r="V182" s="212"/>
      <c r="W182" s="212"/>
      <c r="X182" s="212"/>
      <c r="Y182" s="212"/>
      <c r="Z182" s="210">
        <v>0</v>
      </c>
      <c r="AA182" s="212"/>
      <c r="AB182" s="210">
        <v>0</v>
      </c>
      <c r="AC182" s="212"/>
      <c r="AD182" s="210">
        <v>0</v>
      </c>
      <c r="AE182" s="210">
        <v>0</v>
      </c>
      <c r="AF182" s="210">
        <v>0</v>
      </c>
      <c r="AG182" s="209">
        <v>0</v>
      </c>
      <c r="AH182" s="209">
        <v>0</v>
      </c>
      <c r="AI182" s="211"/>
      <c r="AJ182" s="214">
        <v>0</v>
      </c>
      <c r="AM182" s="356"/>
      <c r="EJ182" s="48"/>
      <c r="EK182" s="48"/>
      <c r="EL182" s="48"/>
      <c r="EM182" s="48"/>
    </row>
    <row r="183" spans="1:143" ht="45.6" customHeight="1" x14ac:dyDescent="0.5">
      <c r="A183" s="192" t="s">
        <v>9121</v>
      </c>
      <c r="B183" s="82" t="s">
        <v>9122</v>
      </c>
      <c r="C183" s="283">
        <v>174</v>
      </c>
      <c r="D183" s="209">
        <v>0</v>
      </c>
      <c r="E183" s="209">
        <v>0</v>
      </c>
      <c r="F183" s="209">
        <v>0</v>
      </c>
      <c r="G183" s="209">
        <v>0</v>
      </c>
      <c r="H183" s="209">
        <v>0</v>
      </c>
      <c r="I183" s="210">
        <v>0</v>
      </c>
      <c r="J183" s="210">
        <v>0</v>
      </c>
      <c r="K183" s="210">
        <v>0</v>
      </c>
      <c r="L183" s="210">
        <v>0</v>
      </c>
      <c r="M183" s="210">
        <v>0</v>
      </c>
      <c r="N183" s="210">
        <v>0</v>
      </c>
      <c r="O183" s="210">
        <v>0</v>
      </c>
      <c r="P183" s="210">
        <v>0</v>
      </c>
      <c r="Q183" s="210">
        <v>0</v>
      </c>
      <c r="R183" s="211"/>
      <c r="S183" s="210">
        <v>0</v>
      </c>
      <c r="T183" s="212"/>
      <c r="U183" s="212"/>
      <c r="V183" s="212"/>
      <c r="W183" s="212"/>
      <c r="X183" s="212"/>
      <c r="Y183" s="212"/>
      <c r="Z183" s="210">
        <v>0</v>
      </c>
      <c r="AA183" s="212"/>
      <c r="AB183" s="210">
        <v>0</v>
      </c>
      <c r="AC183" s="212"/>
      <c r="AD183" s="210">
        <v>0</v>
      </c>
      <c r="AE183" s="210">
        <v>0</v>
      </c>
      <c r="AF183" s="210">
        <v>0</v>
      </c>
      <c r="AG183" s="209">
        <v>0</v>
      </c>
      <c r="AH183" s="209">
        <v>0</v>
      </c>
      <c r="AI183" s="211"/>
      <c r="AJ183" s="214">
        <v>0</v>
      </c>
      <c r="AM183" s="356"/>
      <c r="EJ183" s="48"/>
      <c r="EK183" s="48"/>
      <c r="EL183" s="48"/>
      <c r="EM183" s="48"/>
    </row>
    <row r="184" spans="1:143" ht="126.6" customHeight="1" x14ac:dyDescent="0.5">
      <c r="A184" s="192" t="s">
        <v>9123</v>
      </c>
      <c r="B184" s="82" t="s">
        <v>9304</v>
      </c>
      <c r="C184" s="283">
        <v>175</v>
      </c>
      <c r="D184" s="209">
        <v>0</v>
      </c>
      <c r="E184" s="209">
        <v>0</v>
      </c>
      <c r="F184" s="209">
        <v>0</v>
      </c>
      <c r="G184" s="209">
        <v>0</v>
      </c>
      <c r="H184" s="209">
        <v>0</v>
      </c>
      <c r="I184" s="210">
        <v>0</v>
      </c>
      <c r="J184" s="210">
        <v>0</v>
      </c>
      <c r="K184" s="210">
        <v>0</v>
      </c>
      <c r="L184" s="210">
        <v>0</v>
      </c>
      <c r="M184" s="210">
        <v>0</v>
      </c>
      <c r="N184" s="212"/>
      <c r="O184" s="212"/>
      <c r="P184" s="212"/>
      <c r="Q184" s="210">
        <v>0</v>
      </c>
      <c r="R184" s="211"/>
      <c r="S184" s="210">
        <v>0</v>
      </c>
      <c r="T184" s="212"/>
      <c r="U184" s="212"/>
      <c r="V184" s="212"/>
      <c r="W184" s="212"/>
      <c r="X184" s="212"/>
      <c r="Y184" s="212"/>
      <c r="Z184" s="210">
        <v>0</v>
      </c>
      <c r="AA184" s="212"/>
      <c r="AB184" s="210">
        <v>0</v>
      </c>
      <c r="AC184" s="212"/>
      <c r="AD184" s="210">
        <v>0</v>
      </c>
      <c r="AE184" s="210">
        <v>0</v>
      </c>
      <c r="AF184" s="210">
        <v>0</v>
      </c>
      <c r="AG184" s="209">
        <v>0</v>
      </c>
      <c r="AH184" s="209">
        <v>0</v>
      </c>
      <c r="AI184" s="211"/>
      <c r="AJ184" s="214">
        <v>0</v>
      </c>
      <c r="AM184" s="356"/>
      <c r="EJ184" s="48"/>
      <c r="EK184" s="48"/>
      <c r="EL184" s="48"/>
      <c r="EM184" s="48"/>
    </row>
    <row r="185" spans="1:143" ht="27" customHeight="1" x14ac:dyDescent="0.5">
      <c r="A185" s="192" t="s">
        <v>8877</v>
      </c>
      <c r="B185" s="82" t="s">
        <v>8878</v>
      </c>
      <c r="C185" s="283">
        <v>176</v>
      </c>
      <c r="D185" s="209">
        <v>0</v>
      </c>
      <c r="E185" s="209">
        <v>0</v>
      </c>
      <c r="F185" s="209">
        <v>0</v>
      </c>
      <c r="G185" s="209">
        <v>0</v>
      </c>
      <c r="H185" s="209">
        <v>0</v>
      </c>
      <c r="I185" s="210">
        <v>0</v>
      </c>
      <c r="J185" s="210">
        <v>0</v>
      </c>
      <c r="K185" s="210">
        <v>0</v>
      </c>
      <c r="L185" s="210">
        <v>0</v>
      </c>
      <c r="M185" s="210">
        <v>0</v>
      </c>
      <c r="N185" s="210">
        <v>0</v>
      </c>
      <c r="O185" s="210">
        <v>0</v>
      </c>
      <c r="P185" s="210">
        <v>0</v>
      </c>
      <c r="Q185" s="210">
        <v>0</v>
      </c>
      <c r="R185" s="211"/>
      <c r="S185" s="210">
        <v>0</v>
      </c>
      <c r="T185" s="212"/>
      <c r="U185" s="212"/>
      <c r="V185" s="212"/>
      <c r="W185" s="212"/>
      <c r="X185" s="212"/>
      <c r="Y185" s="212"/>
      <c r="Z185" s="210">
        <v>0</v>
      </c>
      <c r="AA185" s="212"/>
      <c r="AB185" s="210">
        <v>0</v>
      </c>
      <c r="AC185" s="212"/>
      <c r="AD185" s="210">
        <v>0</v>
      </c>
      <c r="AE185" s="210">
        <v>0</v>
      </c>
      <c r="AF185" s="210">
        <v>0</v>
      </c>
      <c r="AG185" s="209">
        <v>0</v>
      </c>
      <c r="AH185" s="209">
        <v>0</v>
      </c>
      <c r="AI185" s="211"/>
      <c r="AJ185" s="214">
        <v>0</v>
      </c>
      <c r="AM185" s="356"/>
      <c r="EJ185" s="48"/>
      <c r="EK185" s="48"/>
      <c r="EL185" s="48"/>
      <c r="EM185" s="48"/>
    </row>
    <row r="186" spans="1:143" ht="126" customHeight="1" x14ac:dyDescent="0.5">
      <c r="A186" s="192" t="s">
        <v>9124</v>
      </c>
      <c r="B186" s="82" t="s">
        <v>9125</v>
      </c>
      <c r="C186" s="283">
        <v>177</v>
      </c>
      <c r="D186" s="209">
        <v>0</v>
      </c>
      <c r="E186" s="209">
        <v>0</v>
      </c>
      <c r="F186" s="209">
        <v>0</v>
      </c>
      <c r="G186" s="209">
        <v>0</v>
      </c>
      <c r="H186" s="209">
        <v>0</v>
      </c>
      <c r="I186" s="210">
        <v>0</v>
      </c>
      <c r="J186" s="210">
        <v>0</v>
      </c>
      <c r="K186" s="210">
        <v>0</v>
      </c>
      <c r="L186" s="210">
        <v>0</v>
      </c>
      <c r="M186" s="210">
        <v>0</v>
      </c>
      <c r="N186" s="210">
        <v>0</v>
      </c>
      <c r="O186" s="210">
        <v>0</v>
      </c>
      <c r="P186" s="210">
        <v>0</v>
      </c>
      <c r="Q186" s="210">
        <v>0</v>
      </c>
      <c r="R186" s="211"/>
      <c r="S186" s="210">
        <v>0</v>
      </c>
      <c r="T186" s="212"/>
      <c r="U186" s="212"/>
      <c r="V186" s="212"/>
      <c r="W186" s="212"/>
      <c r="X186" s="212"/>
      <c r="Y186" s="212"/>
      <c r="Z186" s="210">
        <v>0</v>
      </c>
      <c r="AA186" s="212"/>
      <c r="AB186" s="210">
        <v>0</v>
      </c>
      <c r="AC186" s="212"/>
      <c r="AD186" s="210">
        <v>0</v>
      </c>
      <c r="AE186" s="210">
        <v>0</v>
      </c>
      <c r="AF186" s="210">
        <v>0</v>
      </c>
      <c r="AG186" s="209">
        <v>0</v>
      </c>
      <c r="AH186" s="209">
        <v>0</v>
      </c>
      <c r="AI186" s="211"/>
      <c r="AJ186" s="214">
        <v>0</v>
      </c>
      <c r="AM186" s="356"/>
      <c r="EJ186" s="48"/>
      <c r="EK186" s="48"/>
      <c r="EL186" s="48"/>
      <c r="EM186" s="48"/>
    </row>
    <row r="187" spans="1:143" ht="49.15" customHeight="1" x14ac:dyDescent="0.5">
      <c r="A187" s="192" t="s">
        <v>8760</v>
      </c>
      <c r="B187" s="186" t="s">
        <v>9278</v>
      </c>
      <c r="C187" s="283">
        <v>178</v>
      </c>
      <c r="D187" s="209">
        <v>0</v>
      </c>
      <c r="E187" s="209">
        <v>2</v>
      </c>
      <c r="F187" s="209">
        <v>2</v>
      </c>
      <c r="G187" s="209">
        <v>0</v>
      </c>
      <c r="H187" s="209">
        <v>0</v>
      </c>
      <c r="I187" s="210">
        <v>0</v>
      </c>
      <c r="J187" s="210">
        <v>0</v>
      </c>
      <c r="K187" s="210">
        <v>0</v>
      </c>
      <c r="L187" s="210">
        <v>0</v>
      </c>
      <c r="M187" s="210">
        <v>2</v>
      </c>
      <c r="N187" s="210">
        <v>0</v>
      </c>
      <c r="O187" s="210">
        <v>0</v>
      </c>
      <c r="P187" s="210">
        <v>0</v>
      </c>
      <c r="Q187" s="210">
        <v>2</v>
      </c>
      <c r="R187" s="210">
        <v>0</v>
      </c>
      <c r="S187" s="210">
        <v>2</v>
      </c>
      <c r="T187" s="212"/>
      <c r="U187" s="212"/>
      <c r="V187" s="212"/>
      <c r="W187" s="212"/>
      <c r="X187" s="212"/>
      <c r="Y187" s="212"/>
      <c r="Z187" s="210">
        <v>0</v>
      </c>
      <c r="AA187" s="212"/>
      <c r="AB187" s="210">
        <v>0</v>
      </c>
      <c r="AC187" s="212"/>
      <c r="AD187" s="210">
        <v>206176</v>
      </c>
      <c r="AE187" s="210">
        <v>206176</v>
      </c>
      <c r="AF187" s="210">
        <v>0</v>
      </c>
      <c r="AG187" s="209">
        <v>0</v>
      </c>
      <c r="AH187" s="209">
        <v>0</v>
      </c>
      <c r="AI187" s="211"/>
      <c r="AJ187" s="214">
        <v>0</v>
      </c>
      <c r="AM187" s="356"/>
      <c r="EJ187" s="48"/>
      <c r="EK187" s="48"/>
      <c r="EL187" s="48"/>
      <c r="EM187" s="48"/>
    </row>
    <row r="188" spans="1:143" ht="89.45" customHeight="1" x14ac:dyDescent="0.5">
      <c r="A188" s="192" t="s">
        <v>8992</v>
      </c>
      <c r="B188" s="82" t="s">
        <v>9046</v>
      </c>
      <c r="C188" s="283">
        <v>179</v>
      </c>
      <c r="D188" s="209">
        <v>0</v>
      </c>
      <c r="E188" s="209">
        <v>0</v>
      </c>
      <c r="F188" s="209">
        <v>0</v>
      </c>
      <c r="G188" s="209">
        <v>0</v>
      </c>
      <c r="H188" s="209">
        <v>0</v>
      </c>
      <c r="I188" s="210">
        <v>0</v>
      </c>
      <c r="J188" s="210">
        <v>0</v>
      </c>
      <c r="K188" s="210">
        <v>0</v>
      </c>
      <c r="L188" s="210">
        <v>0</v>
      </c>
      <c r="M188" s="211"/>
      <c r="N188" s="210">
        <v>0</v>
      </c>
      <c r="O188" s="210">
        <v>0</v>
      </c>
      <c r="P188" s="210">
        <v>0</v>
      </c>
      <c r="Q188" s="210">
        <v>0</v>
      </c>
      <c r="R188" s="211"/>
      <c r="S188" s="210">
        <v>0</v>
      </c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0">
        <v>0</v>
      </c>
      <c r="AE188" s="210">
        <v>0</v>
      </c>
      <c r="AF188" s="210">
        <v>0</v>
      </c>
      <c r="AG188" s="209">
        <v>0</v>
      </c>
      <c r="AH188" s="209">
        <v>0</v>
      </c>
      <c r="AI188" s="211"/>
      <c r="AJ188" s="214">
        <v>0</v>
      </c>
      <c r="AM188" s="356"/>
      <c r="EI188" s="48"/>
      <c r="EJ188" s="48"/>
      <c r="EK188" s="48"/>
      <c r="EL188" s="48"/>
      <c r="EM188" s="48"/>
    </row>
    <row r="189" spans="1:143" ht="86.45" customHeight="1" x14ac:dyDescent="0.5">
      <c r="A189" s="192" t="s">
        <v>8914</v>
      </c>
      <c r="B189" s="82" t="s">
        <v>8754</v>
      </c>
      <c r="C189" s="283">
        <v>180</v>
      </c>
      <c r="D189" s="209">
        <v>0</v>
      </c>
      <c r="E189" s="209">
        <v>169</v>
      </c>
      <c r="F189" s="209">
        <v>158</v>
      </c>
      <c r="G189" s="209">
        <v>0</v>
      </c>
      <c r="H189" s="209">
        <v>2</v>
      </c>
      <c r="I189" s="210">
        <v>8</v>
      </c>
      <c r="J189" s="210">
        <v>0</v>
      </c>
      <c r="K189" s="210">
        <v>0</v>
      </c>
      <c r="L189" s="210">
        <v>2</v>
      </c>
      <c r="M189" s="210">
        <v>148</v>
      </c>
      <c r="N189" s="212">
        <v>0</v>
      </c>
      <c r="O189" s="210">
        <v>0</v>
      </c>
      <c r="P189" s="210">
        <v>0</v>
      </c>
      <c r="Q189" s="210">
        <v>148</v>
      </c>
      <c r="R189" s="211">
        <v>0</v>
      </c>
      <c r="S189" s="210">
        <v>141</v>
      </c>
      <c r="T189" s="210">
        <v>7</v>
      </c>
      <c r="U189" s="212">
        <v>0</v>
      </c>
      <c r="V189" s="212">
        <v>0</v>
      </c>
      <c r="W189" s="212">
        <v>0</v>
      </c>
      <c r="X189" s="212">
        <v>0</v>
      </c>
      <c r="Y189" s="212">
        <v>0</v>
      </c>
      <c r="Z189" s="212">
        <v>0</v>
      </c>
      <c r="AA189" s="212">
        <v>0</v>
      </c>
      <c r="AB189" s="212">
        <v>0</v>
      </c>
      <c r="AC189" s="212">
        <v>0</v>
      </c>
      <c r="AD189" s="210">
        <v>72100</v>
      </c>
      <c r="AE189" s="210">
        <v>44100</v>
      </c>
      <c r="AF189" s="210">
        <v>4000</v>
      </c>
      <c r="AG189" s="209">
        <v>5000</v>
      </c>
      <c r="AH189" s="209">
        <v>11</v>
      </c>
      <c r="AI189" s="211">
        <v>0</v>
      </c>
      <c r="AJ189" s="214">
        <v>0</v>
      </c>
      <c r="AM189" s="356"/>
      <c r="EI189" s="48"/>
      <c r="EJ189" s="48"/>
      <c r="EK189" s="48"/>
      <c r="EL189" s="48"/>
      <c r="EM189" s="48"/>
    </row>
    <row r="190" spans="1:143" ht="47.45" customHeight="1" x14ac:dyDescent="0.5">
      <c r="A190" s="192" t="s">
        <v>8916</v>
      </c>
      <c r="B190" s="82" t="s">
        <v>8755</v>
      </c>
      <c r="C190" s="283">
        <v>181</v>
      </c>
      <c r="D190" s="209">
        <v>0</v>
      </c>
      <c r="E190" s="209">
        <v>0</v>
      </c>
      <c r="F190" s="209">
        <v>0</v>
      </c>
      <c r="G190" s="209">
        <v>0</v>
      </c>
      <c r="H190" s="209">
        <v>0</v>
      </c>
      <c r="I190" s="210">
        <v>0</v>
      </c>
      <c r="J190" s="210">
        <v>0</v>
      </c>
      <c r="K190" s="210">
        <v>0</v>
      </c>
      <c r="L190" s="210">
        <v>0</v>
      </c>
      <c r="M190" s="211"/>
      <c r="N190" s="212"/>
      <c r="O190" s="210">
        <v>0</v>
      </c>
      <c r="P190" s="210">
        <v>0</v>
      </c>
      <c r="Q190" s="212"/>
      <c r="R190" s="211"/>
      <c r="S190" s="210">
        <v>0</v>
      </c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0">
        <v>0</v>
      </c>
      <c r="AE190" s="210">
        <v>0</v>
      </c>
      <c r="AF190" s="210">
        <v>0</v>
      </c>
      <c r="AG190" s="209">
        <v>0</v>
      </c>
      <c r="AH190" s="209">
        <v>0</v>
      </c>
      <c r="AI190" s="211"/>
      <c r="AJ190" s="214">
        <v>0</v>
      </c>
      <c r="AM190" s="356"/>
      <c r="EI190" s="48"/>
      <c r="EJ190" s="48"/>
      <c r="EK190" s="48"/>
      <c r="EL190" s="48"/>
      <c r="EM190" s="48"/>
    </row>
    <row r="191" spans="1:143" ht="107.45" customHeight="1" x14ac:dyDescent="0.5">
      <c r="A191" s="192" t="s">
        <v>9078</v>
      </c>
      <c r="B191" s="82" t="s">
        <v>8756</v>
      </c>
      <c r="C191" s="283">
        <v>182</v>
      </c>
      <c r="D191" s="209">
        <v>6</v>
      </c>
      <c r="E191" s="209">
        <v>88</v>
      </c>
      <c r="F191" s="209">
        <v>87</v>
      </c>
      <c r="G191" s="209">
        <v>1</v>
      </c>
      <c r="H191" s="209">
        <v>0</v>
      </c>
      <c r="I191" s="210">
        <v>5</v>
      </c>
      <c r="J191" s="210">
        <v>8</v>
      </c>
      <c r="K191" s="210">
        <v>0</v>
      </c>
      <c r="L191" s="210">
        <v>11</v>
      </c>
      <c r="M191" s="210">
        <v>63</v>
      </c>
      <c r="N191" s="210">
        <v>1</v>
      </c>
      <c r="O191" s="210">
        <v>26</v>
      </c>
      <c r="P191" s="210">
        <v>4</v>
      </c>
      <c r="Q191" s="210">
        <v>32</v>
      </c>
      <c r="R191" s="211">
        <v>0</v>
      </c>
      <c r="S191" s="210">
        <v>63</v>
      </c>
      <c r="T191" s="212">
        <v>0</v>
      </c>
      <c r="U191" s="212">
        <v>0</v>
      </c>
      <c r="V191" s="212">
        <v>0</v>
      </c>
      <c r="W191" s="320">
        <v>0</v>
      </c>
      <c r="X191" s="212">
        <v>0</v>
      </c>
      <c r="Y191" s="212">
        <v>0</v>
      </c>
      <c r="Z191" s="212">
        <v>0</v>
      </c>
      <c r="AA191" s="212">
        <v>0</v>
      </c>
      <c r="AB191" s="212">
        <v>0</v>
      </c>
      <c r="AC191" s="212">
        <v>0</v>
      </c>
      <c r="AD191" s="210">
        <v>156500</v>
      </c>
      <c r="AE191" s="210">
        <v>147500</v>
      </c>
      <c r="AF191" s="210">
        <v>34500</v>
      </c>
      <c r="AG191" s="209">
        <v>5000</v>
      </c>
      <c r="AH191" s="209">
        <v>7</v>
      </c>
      <c r="AI191" s="211">
        <v>0</v>
      </c>
      <c r="AJ191" s="214">
        <v>0</v>
      </c>
      <c r="AM191" s="356"/>
      <c r="EI191" s="48"/>
      <c r="EJ191" s="48"/>
      <c r="EK191" s="48"/>
      <c r="EL191" s="48"/>
      <c r="EM191" s="48"/>
    </row>
    <row r="192" spans="1:143" ht="50.25" customHeight="1" x14ac:dyDescent="0.5">
      <c r="A192" s="192" t="s">
        <v>9037</v>
      </c>
      <c r="B192" s="82" t="s">
        <v>8761</v>
      </c>
      <c r="C192" s="283">
        <v>183</v>
      </c>
      <c r="D192" s="209">
        <v>2</v>
      </c>
      <c r="E192" s="209">
        <v>131</v>
      </c>
      <c r="F192" s="209">
        <v>126</v>
      </c>
      <c r="G192" s="209">
        <v>0</v>
      </c>
      <c r="H192" s="209">
        <v>0</v>
      </c>
      <c r="I192" s="210">
        <v>5</v>
      </c>
      <c r="J192" s="210">
        <v>0</v>
      </c>
      <c r="K192" s="210">
        <v>0</v>
      </c>
      <c r="L192" s="210">
        <v>8</v>
      </c>
      <c r="M192" s="210">
        <v>113</v>
      </c>
      <c r="N192" s="212">
        <v>0</v>
      </c>
      <c r="O192" s="210">
        <v>0</v>
      </c>
      <c r="P192" s="210">
        <v>0</v>
      </c>
      <c r="Q192" s="210">
        <v>113</v>
      </c>
      <c r="R192" s="210">
        <v>0</v>
      </c>
      <c r="S192" s="210">
        <v>113</v>
      </c>
      <c r="T192" s="212">
        <v>0</v>
      </c>
      <c r="U192" s="212">
        <v>0</v>
      </c>
      <c r="V192" s="212">
        <v>0</v>
      </c>
      <c r="W192" s="212">
        <v>0</v>
      </c>
      <c r="X192" s="212">
        <v>0</v>
      </c>
      <c r="Y192" s="212">
        <v>0</v>
      </c>
      <c r="Z192" s="212">
        <v>0</v>
      </c>
      <c r="AA192" s="212">
        <v>0</v>
      </c>
      <c r="AB192" s="212">
        <v>0</v>
      </c>
      <c r="AC192" s="212">
        <v>0</v>
      </c>
      <c r="AD192" s="210">
        <v>113400</v>
      </c>
      <c r="AE192" s="210">
        <v>90400</v>
      </c>
      <c r="AF192" s="210">
        <v>6000</v>
      </c>
      <c r="AG192" s="209">
        <v>3000</v>
      </c>
      <c r="AH192" s="209">
        <v>7</v>
      </c>
      <c r="AI192" s="211">
        <v>0</v>
      </c>
      <c r="AJ192" s="214">
        <v>0</v>
      </c>
      <c r="AM192" s="356"/>
      <c r="EI192" s="48"/>
      <c r="EJ192" s="48"/>
      <c r="EK192" s="48"/>
      <c r="EL192" s="48"/>
      <c r="EM192" s="48"/>
    </row>
    <row r="193" spans="1:143" ht="150" customHeight="1" x14ac:dyDescent="0.5">
      <c r="A193" s="192" t="s">
        <v>8757</v>
      </c>
      <c r="B193" s="82" t="s">
        <v>8887</v>
      </c>
      <c r="C193" s="283">
        <v>184</v>
      </c>
      <c r="D193" s="209">
        <v>0</v>
      </c>
      <c r="E193" s="209">
        <v>0</v>
      </c>
      <c r="F193" s="209">
        <v>0</v>
      </c>
      <c r="G193" s="209">
        <v>0</v>
      </c>
      <c r="H193" s="209">
        <v>0</v>
      </c>
      <c r="I193" s="210">
        <v>0</v>
      </c>
      <c r="J193" s="210">
        <v>0</v>
      </c>
      <c r="K193" s="210">
        <v>0</v>
      </c>
      <c r="L193" s="210">
        <v>0</v>
      </c>
      <c r="M193" s="210">
        <v>0</v>
      </c>
      <c r="N193" s="210">
        <v>0</v>
      </c>
      <c r="O193" s="210">
        <v>0</v>
      </c>
      <c r="P193" s="210">
        <v>0</v>
      </c>
      <c r="Q193" s="210">
        <v>0</v>
      </c>
      <c r="R193" s="210">
        <v>0</v>
      </c>
      <c r="S193" s="210">
        <v>0</v>
      </c>
      <c r="T193" s="212"/>
      <c r="U193" s="212"/>
      <c r="V193" s="212"/>
      <c r="W193" s="212"/>
      <c r="X193" s="212"/>
      <c r="Y193" s="212"/>
      <c r="Z193" s="210">
        <v>0</v>
      </c>
      <c r="AA193" s="212"/>
      <c r="AB193" s="210">
        <v>0</v>
      </c>
      <c r="AC193" s="212"/>
      <c r="AD193" s="210">
        <v>0</v>
      </c>
      <c r="AE193" s="210">
        <v>0</v>
      </c>
      <c r="AF193" s="210">
        <v>0</v>
      </c>
      <c r="AG193" s="209">
        <v>0</v>
      </c>
      <c r="AH193" s="209">
        <v>0</v>
      </c>
      <c r="AI193" s="211"/>
      <c r="AJ193" s="214">
        <v>0</v>
      </c>
      <c r="AM193" s="356"/>
      <c r="EI193" s="48"/>
      <c r="EJ193" s="48"/>
      <c r="EK193" s="48"/>
      <c r="EL193" s="48"/>
      <c r="EM193" s="48"/>
    </row>
    <row r="194" spans="1:143" ht="53.45" customHeight="1" x14ac:dyDescent="0.5">
      <c r="A194" s="192" t="s">
        <v>8762</v>
      </c>
      <c r="B194" s="186" t="s">
        <v>8888</v>
      </c>
      <c r="C194" s="283">
        <v>185</v>
      </c>
      <c r="D194" s="209">
        <v>1</v>
      </c>
      <c r="E194" s="209">
        <v>8</v>
      </c>
      <c r="F194" s="209">
        <v>5</v>
      </c>
      <c r="G194" s="209">
        <v>0</v>
      </c>
      <c r="H194" s="209">
        <v>0</v>
      </c>
      <c r="I194" s="210">
        <v>1</v>
      </c>
      <c r="J194" s="210">
        <v>1</v>
      </c>
      <c r="K194" s="210">
        <v>0</v>
      </c>
      <c r="L194" s="210">
        <v>0</v>
      </c>
      <c r="M194" s="210">
        <v>3</v>
      </c>
      <c r="N194" s="210">
        <v>0</v>
      </c>
      <c r="O194" s="210">
        <v>2</v>
      </c>
      <c r="P194" s="210">
        <v>0</v>
      </c>
      <c r="Q194" s="210">
        <v>1</v>
      </c>
      <c r="R194" s="210">
        <v>0</v>
      </c>
      <c r="S194" s="210">
        <v>3</v>
      </c>
      <c r="T194" s="212"/>
      <c r="U194" s="212"/>
      <c r="V194" s="210">
        <v>0</v>
      </c>
      <c r="W194" s="212"/>
      <c r="X194" s="212"/>
      <c r="Y194" s="212"/>
      <c r="Z194" s="210">
        <v>0</v>
      </c>
      <c r="AA194" s="212"/>
      <c r="AB194" s="210">
        <v>0</v>
      </c>
      <c r="AC194" s="212"/>
      <c r="AD194" s="210">
        <v>11000</v>
      </c>
      <c r="AE194" s="210">
        <v>12000</v>
      </c>
      <c r="AF194" s="210">
        <v>0</v>
      </c>
      <c r="AG194" s="209">
        <v>0</v>
      </c>
      <c r="AH194" s="209">
        <v>4</v>
      </c>
      <c r="AI194" s="211"/>
      <c r="AJ194" s="214">
        <v>0</v>
      </c>
      <c r="AM194" s="356"/>
      <c r="EI194" s="48"/>
      <c r="EJ194" s="48"/>
      <c r="EK194" s="48"/>
      <c r="EL194" s="48"/>
      <c r="EM194" s="48"/>
    </row>
    <row r="195" spans="1:143" ht="170.45" customHeight="1" x14ac:dyDescent="0.5">
      <c r="A195" s="192" t="s">
        <v>8745</v>
      </c>
      <c r="B195" s="82" t="s">
        <v>8746</v>
      </c>
      <c r="C195" s="283">
        <v>186</v>
      </c>
      <c r="D195" s="209">
        <v>0</v>
      </c>
      <c r="E195" s="209">
        <v>0</v>
      </c>
      <c r="F195" s="209">
        <v>0</v>
      </c>
      <c r="G195" s="209">
        <v>0</v>
      </c>
      <c r="H195" s="209">
        <v>0</v>
      </c>
      <c r="I195" s="210">
        <v>0</v>
      </c>
      <c r="J195" s="210">
        <v>0</v>
      </c>
      <c r="K195" s="210">
        <v>0</v>
      </c>
      <c r="L195" s="210">
        <v>0</v>
      </c>
      <c r="M195" s="210">
        <v>0</v>
      </c>
      <c r="N195" s="210">
        <v>0</v>
      </c>
      <c r="O195" s="210">
        <v>0</v>
      </c>
      <c r="P195" s="210">
        <v>0</v>
      </c>
      <c r="Q195" s="210">
        <v>0</v>
      </c>
      <c r="R195" s="210">
        <v>0</v>
      </c>
      <c r="S195" s="210">
        <v>0</v>
      </c>
      <c r="T195" s="212"/>
      <c r="U195" s="212"/>
      <c r="V195" s="212"/>
      <c r="W195" s="212"/>
      <c r="X195" s="212"/>
      <c r="Y195" s="320"/>
      <c r="Z195" s="210">
        <v>0</v>
      </c>
      <c r="AA195" s="320"/>
      <c r="AB195" s="210">
        <v>0</v>
      </c>
      <c r="AC195" s="212"/>
      <c r="AD195" s="210">
        <v>0</v>
      </c>
      <c r="AE195" s="210">
        <v>0</v>
      </c>
      <c r="AF195" s="210">
        <v>0</v>
      </c>
      <c r="AG195" s="209">
        <v>0</v>
      </c>
      <c r="AH195" s="209">
        <v>0</v>
      </c>
      <c r="AI195" s="211"/>
      <c r="AJ195" s="209">
        <v>0</v>
      </c>
      <c r="AM195" s="356"/>
      <c r="EI195" s="48"/>
      <c r="EJ195" s="48"/>
      <c r="EK195" s="48"/>
      <c r="EL195" s="48"/>
      <c r="EM195" s="48"/>
    </row>
    <row r="196" spans="1:143" ht="194.45" customHeight="1" x14ac:dyDescent="0.5">
      <c r="A196" s="192" t="s">
        <v>7929</v>
      </c>
      <c r="B196" s="82" t="s">
        <v>8747</v>
      </c>
      <c r="C196" s="283">
        <v>187</v>
      </c>
      <c r="D196" s="209">
        <v>0</v>
      </c>
      <c r="E196" s="209">
        <v>0</v>
      </c>
      <c r="F196" s="209">
        <v>0</v>
      </c>
      <c r="G196" s="209">
        <v>0</v>
      </c>
      <c r="H196" s="209">
        <v>0</v>
      </c>
      <c r="I196" s="210">
        <v>0</v>
      </c>
      <c r="J196" s="210">
        <v>0</v>
      </c>
      <c r="K196" s="210">
        <v>0</v>
      </c>
      <c r="L196" s="210">
        <v>0</v>
      </c>
      <c r="M196" s="210">
        <v>0</v>
      </c>
      <c r="N196" s="210">
        <v>0</v>
      </c>
      <c r="O196" s="210">
        <v>0</v>
      </c>
      <c r="P196" s="210">
        <v>0</v>
      </c>
      <c r="Q196" s="210">
        <v>0</v>
      </c>
      <c r="R196" s="210">
        <v>0</v>
      </c>
      <c r="S196" s="210">
        <v>0</v>
      </c>
      <c r="T196" s="210">
        <v>0</v>
      </c>
      <c r="U196" s="212"/>
      <c r="V196" s="212"/>
      <c r="W196" s="212"/>
      <c r="X196" s="212"/>
      <c r="Y196" s="320"/>
      <c r="Z196" s="210">
        <v>0</v>
      </c>
      <c r="AA196" s="320"/>
      <c r="AB196" s="210">
        <v>0</v>
      </c>
      <c r="AC196" s="212"/>
      <c r="AD196" s="210">
        <v>0</v>
      </c>
      <c r="AE196" s="210">
        <v>0</v>
      </c>
      <c r="AF196" s="210">
        <v>0</v>
      </c>
      <c r="AG196" s="209">
        <v>0</v>
      </c>
      <c r="AH196" s="209">
        <v>0</v>
      </c>
      <c r="AI196" s="211"/>
      <c r="AJ196" s="209">
        <v>0</v>
      </c>
      <c r="AM196" s="356"/>
      <c r="EI196" s="48"/>
      <c r="EJ196" s="48"/>
      <c r="EK196" s="48"/>
      <c r="EL196" s="48"/>
      <c r="EM196" s="48"/>
    </row>
    <row r="197" spans="1:143" ht="87" customHeight="1" x14ac:dyDescent="0.5">
      <c r="A197" s="192" t="s">
        <v>9126</v>
      </c>
      <c r="B197" s="82" t="s">
        <v>8889</v>
      </c>
      <c r="C197" s="283">
        <v>188</v>
      </c>
      <c r="D197" s="209">
        <v>0</v>
      </c>
      <c r="E197" s="209">
        <v>0</v>
      </c>
      <c r="F197" s="209">
        <v>0</v>
      </c>
      <c r="G197" s="209">
        <v>0</v>
      </c>
      <c r="H197" s="209">
        <v>0</v>
      </c>
      <c r="I197" s="210">
        <v>0</v>
      </c>
      <c r="J197" s="210">
        <v>0</v>
      </c>
      <c r="K197" s="210">
        <v>0</v>
      </c>
      <c r="L197" s="210">
        <v>0</v>
      </c>
      <c r="M197" s="210">
        <v>0</v>
      </c>
      <c r="N197" s="212"/>
      <c r="O197" s="212"/>
      <c r="P197" s="212"/>
      <c r="Q197" s="210">
        <v>0</v>
      </c>
      <c r="R197" s="211"/>
      <c r="S197" s="210">
        <v>0</v>
      </c>
      <c r="T197" s="212"/>
      <c r="U197" s="212"/>
      <c r="V197" s="212"/>
      <c r="W197" s="212"/>
      <c r="X197" s="212"/>
      <c r="Y197" s="320"/>
      <c r="Z197" s="212"/>
      <c r="AA197" s="320"/>
      <c r="AB197" s="212"/>
      <c r="AC197" s="212"/>
      <c r="AD197" s="210">
        <v>0</v>
      </c>
      <c r="AE197" s="210">
        <v>0</v>
      </c>
      <c r="AF197" s="210">
        <v>0</v>
      </c>
      <c r="AG197" s="209">
        <v>0</v>
      </c>
      <c r="AH197" s="209">
        <v>0</v>
      </c>
      <c r="AI197" s="211"/>
      <c r="AJ197" s="214">
        <v>0</v>
      </c>
      <c r="AM197" s="356"/>
      <c r="EJ197" s="48"/>
      <c r="EK197" s="48"/>
      <c r="EL197" s="48"/>
      <c r="EM197" s="48"/>
    </row>
    <row r="198" spans="1:143" ht="66" customHeight="1" x14ac:dyDescent="0.5">
      <c r="A198" s="192" t="s">
        <v>9079</v>
      </c>
      <c r="B198" s="82" t="s">
        <v>9038</v>
      </c>
      <c r="C198" s="283">
        <v>189</v>
      </c>
      <c r="D198" s="209">
        <v>0</v>
      </c>
      <c r="E198" s="209">
        <v>0</v>
      </c>
      <c r="F198" s="209">
        <v>0</v>
      </c>
      <c r="G198" s="209">
        <v>0</v>
      </c>
      <c r="H198" s="209">
        <v>0</v>
      </c>
      <c r="I198" s="210">
        <v>0</v>
      </c>
      <c r="J198" s="210">
        <v>0</v>
      </c>
      <c r="K198" s="210">
        <v>0</v>
      </c>
      <c r="L198" s="210">
        <v>0</v>
      </c>
      <c r="M198" s="210">
        <v>0</v>
      </c>
      <c r="N198" s="212"/>
      <c r="O198" s="212"/>
      <c r="P198" s="212"/>
      <c r="Q198" s="210">
        <v>0</v>
      </c>
      <c r="R198" s="211"/>
      <c r="S198" s="210">
        <v>0</v>
      </c>
      <c r="T198" s="212"/>
      <c r="U198" s="212"/>
      <c r="V198" s="212"/>
      <c r="W198" s="212"/>
      <c r="X198" s="212"/>
      <c r="Y198" s="320"/>
      <c r="Z198" s="212"/>
      <c r="AA198" s="320"/>
      <c r="AB198" s="212"/>
      <c r="AC198" s="212"/>
      <c r="AD198" s="210">
        <v>0</v>
      </c>
      <c r="AE198" s="210">
        <v>0</v>
      </c>
      <c r="AF198" s="210">
        <v>0</v>
      </c>
      <c r="AG198" s="209">
        <v>0</v>
      </c>
      <c r="AH198" s="209">
        <v>0</v>
      </c>
      <c r="AI198" s="211"/>
      <c r="AJ198" s="214">
        <v>0</v>
      </c>
      <c r="AM198" s="356"/>
      <c r="EI198" s="48"/>
      <c r="EJ198" s="48"/>
      <c r="EK198" s="48"/>
      <c r="EL198" s="48"/>
      <c r="EM198" s="48"/>
    </row>
    <row r="199" spans="1:143" ht="84" customHeight="1" x14ac:dyDescent="0.5">
      <c r="A199" s="192" t="s">
        <v>9127</v>
      </c>
      <c r="B199" s="82" t="s">
        <v>9305</v>
      </c>
      <c r="C199" s="283">
        <v>190</v>
      </c>
      <c r="D199" s="209">
        <v>0</v>
      </c>
      <c r="E199" s="209">
        <v>0</v>
      </c>
      <c r="F199" s="209">
        <v>0</v>
      </c>
      <c r="G199" s="209">
        <v>0</v>
      </c>
      <c r="H199" s="209">
        <v>0</v>
      </c>
      <c r="I199" s="210">
        <v>0</v>
      </c>
      <c r="J199" s="210">
        <v>0</v>
      </c>
      <c r="K199" s="210">
        <v>0</v>
      </c>
      <c r="L199" s="210">
        <v>0</v>
      </c>
      <c r="M199" s="210">
        <v>0</v>
      </c>
      <c r="N199" s="212"/>
      <c r="O199" s="212"/>
      <c r="P199" s="212"/>
      <c r="Q199" s="210">
        <v>0</v>
      </c>
      <c r="R199" s="211"/>
      <c r="S199" s="210">
        <v>0</v>
      </c>
      <c r="T199" s="212"/>
      <c r="U199" s="212"/>
      <c r="V199" s="212"/>
      <c r="W199" s="212"/>
      <c r="X199" s="212"/>
      <c r="Y199" s="320"/>
      <c r="Z199" s="212"/>
      <c r="AA199" s="320"/>
      <c r="AB199" s="212"/>
      <c r="AC199" s="212"/>
      <c r="AD199" s="210">
        <v>0</v>
      </c>
      <c r="AE199" s="210">
        <v>0</v>
      </c>
      <c r="AF199" s="210">
        <v>0</v>
      </c>
      <c r="AG199" s="209">
        <v>0</v>
      </c>
      <c r="AH199" s="209">
        <v>0</v>
      </c>
      <c r="AI199" s="211"/>
      <c r="AJ199" s="214">
        <v>0</v>
      </c>
      <c r="AM199" s="356"/>
      <c r="EJ199" s="48"/>
      <c r="EK199" s="48"/>
      <c r="EL199" s="48"/>
      <c r="EM199" s="48"/>
    </row>
    <row r="200" spans="1:143" ht="110.25" customHeight="1" x14ac:dyDescent="0.5">
      <c r="A200" s="192" t="s">
        <v>9225</v>
      </c>
      <c r="B200" s="82" t="s">
        <v>9306</v>
      </c>
      <c r="C200" s="283">
        <v>191</v>
      </c>
      <c r="D200" s="209">
        <v>0</v>
      </c>
      <c r="E200" s="209">
        <v>0</v>
      </c>
      <c r="F200" s="209">
        <v>0</v>
      </c>
      <c r="G200" s="209">
        <v>0</v>
      </c>
      <c r="H200" s="209">
        <v>0</v>
      </c>
      <c r="I200" s="210">
        <v>0</v>
      </c>
      <c r="J200" s="210">
        <v>0</v>
      </c>
      <c r="K200" s="210">
        <v>0</v>
      </c>
      <c r="L200" s="210">
        <v>0</v>
      </c>
      <c r="M200" s="210">
        <v>0</v>
      </c>
      <c r="N200" s="210">
        <v>0</v>
      </c>
      <c r="O200" s="210">
        <v>0</v>
      </c>
      <c r="P200" s="210">
        <v>0</v>
      </c>
      <c r="Q200" s="210">
        <v>0</v>
      </c>
      <c r="R200" s="211"/>
      <c r="S200" s="210">
        <v>0</v>
      </c>
      <c r="T200" s="212"/>
      <c r="U200" s="212"/>
      <c r="V200" s="212"/>
      <c r="W200" s="320"/>
      <c r="X200" s="212"/>
      <c r="Y200" s="212"/>
      <c r="Z200" s="212"/>
      <c r="AA200" s="212"/>
      <c r="AB200" s="212"/>
      <c r="AC200" s="212"/>
      <c r="AD200" s="210">
        <v>0</v>
      </c>
      <c r="AE200" s="210">
        <v>0</v>
      </c>
      <c r="AF200" s="210">
        <v>0</v>
      </c>
      <c r="AG200" s="209">
        <v>0</v>
      </c>
      <c r="AH200" s="209">
        <v>0</v>
      </c>
      <c r="AI200" s="211"/>
      <c r="AJ200" s="214">
        <v>0</v>
      </c>
      <c r="AM200" s="356"/>
      <c r="EJ200" s="48"/>
      <c r="EK200" s="48"/>
      <c r="EL200" s="48"/>
      <c r="EM200" s="48"/>
    </row>
    <row r="201" spans="1:143" ht="183" customHeight="1" x14ac:dyDescent="0.5">
      <c r="A201" s="192" t="s">
        <v>8869</v>
      </c>
      <c r="B201" s="82" t="s">
        <v>8870</v>
      </c>
      <c r="C201" s="283">
        <v>192</v>
      </c>
      <c r="D201" s="209">
        <v>0</v>
      </c>
      <c r="E201" s="209">
        <v>0</v>
      </c>
      <c r="F201" s="209">
        <v>0</v>
      </c>
      <c r="G201" s="209">
        <v>0</v>
      </c>
      <c r="H201" s="209">
        <v>0</v>
      </c>
      <c r="I201" s="210">
        <v>0</v>
      </c>
      <c r="J201" s="210">
        <v>0</v>
      </c>
      <c r="K201" s="210">
        <v>0</v>
      </c>
      <c r="L201" s="210">
        <v>0</v>
      </c>
      <c r="M201" s="210">
        <v>0</v>
      </c>
      <c r="N201" s="210">
        <v>0</v>
      </c>
      <c r="O201" s="210">
        <v>0</v>
      </c>
      <c r="P201" s="210">
        <v>0</v>
      </c>
      <c r="Q201" s="210">
        <v>0</v>
      </c>
      <c r="R201" s="211"/>
      <c r="S201" s="210">
        <v>0</v>
      </c>
      <c r="T201" s="212"/>
      <c r="U201" s="212"/>
      <c r="V201" s="212"/>
      <c r="W201" s="320"/>
      <c r="X201" s="212"/>
      <c r="Y201" s="320"/>
      <c r="Z201" s="212"/>
      <c r="AA201" s="320"/>
      <c r="AB201" s="212"/>
      <c r="AC201" s="212"/>
      <c r="AD201" s="210">
        <v>0</v>
      </c>
      <c r="AE201" s="210">
        <v>0</v>
      </c>
      <c r="AF201" s="210">
        <v>0</v>
      </c>
      <c r="AG201" s="209">
        <v>0</v>
      </c>
      <c r="AH201" s="209">
        <v>0</v>
      </c>
      <c r="AI201" s="211"/>
      <c r="AJ201" s="214">
        <v>0</v>
      </c>
      <c r="AM201" s="356"/>
      <c r="EJ201" s="48"/>
      <c r="EK201" s="48"/>
      <c r="EL201" s="48"/>
      <c r="EM201" s="48"/>
    </row>
    <row r="202" spans="1:143" ht="105" customHeight="1" x14ac:dyDescent="0.5">
      <c r="A202" s="192" t="s">
        <v>9317</v>
      </c>
      <c r="B202" s="82" t="s">
        <v>9318</v>
      </c>
      <c r="C202" s="283">
        <v>193</v>
      </c>
      <c r="D202" s="209">
        <v>0</v>
      </c>
      <c r="E202" s="209">
        <v>0</v>
      </c>
      <c r="F202" s="209">
        <v>0</v>
      </c>
      <c r="G202" s="209">
        <v>0</v>
      </c>
      <c r="H202" s="209">
        <v>0</v>
      </c>
      <c r="I202" s="210">
        <v>0</v>
      </c>
      <c r="J202" s="210">
        <v>0</v>
      </c>
      <c r="K202" s="210">
        <v>0</v>
      </c>
      <c r="L202" s="210">
        <v>0</v>
      </c>
      <c r="M202" s="210">
        <v>0</v>
      </c>
      <c r="N202" s="212"/>
      <c r="O202" s="212"/>
      <c r="P202" s="212"/>
      <c r="Q202" s="210">
        <v>0</v>
      </c>
      <c r="R202" s="211"/>
      <c r="S202" s="210">
        <v>0</v>
      </c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0">
        <v>0</v>
      </c>
      <c r="AE202" s="210">
        <v>0</v>
      </c>
      <c r="AF202" s="210">
        <v>0</v>
      </c>
      <c r="AG202" s="209">
        <v>0</v>
      </c>
      <c r="AH202" s="209">
        <v>0</v>
      </c>
      <c r="AI202" s="211"/>
      <c r="AJ202" s="214">
        <v>0</v>
      </c>
      <c r="AM202" s="356"/>
      <c r="EJ202" s="48"/>
      <c r="EK202" s="48"/>
      <c r="EL202" s="48"/>
      <c r="EM202" s="48"/>
    </row>
    <row r="203" spans="1:143" ht="74.25" customHeight="1" x14ac:dyDescent="0.5">
      <c r="A203" s="192" t="s">
        <v>9226</v>
      </c>
      <c r="B203" s="82" t="s">
        <v>9227</v>
      </c>
      <c r="C203" s="283">
        <v>194</v>
      </c>
      <c r="D203" s="209">
        <v>0</v>
      </c>
      <c r="E203" s="209">
        <v>1</v>
      </c>
      <c r="F203" s="209">
        <v>1</v>
      </c>
      <c r="G203" s="209">
        <v>0</v>
      </c>
      <c r="H203" s="209">
        <v>0</v>
      </c>
      <c r="I203" s="210">
        <v>0</v>
      </c>
      <c r="J203" s="210">
        <v>0</v>
      </c>
      <c r="K203" s="210">
        <v>0</v>
      </c>
      <c r="L203" s="210">
        <v>0</v>
      </c>
      <c r="M203" s="210">
        <v>1</v>
      </c>
      <c r="N203" s="210">
        <v>0</v>
      </c>
      <c r="O203" s="210">
        <v>0</v>
      </c>
      <c r="P203" s="210">
        <v>0</v>
      </c>
      <c r="Q203" s="210">
        <v>1</v>
      </c>
      <c r="R203" s="210">
        <v>0</v>
      </c>
      <c r="S203" s="210">
        <v>0</v>
      </c>
      <c r="T203" s="210">
        <v>1</v>
      </c>
      <c r="U203" s="212"/>
      <c r="V203" s="212"/>
      <c r="W203" s="212"/>
      <c r="X203" s="212"/>
      <c r="Y203" s="320"/>
      <c r="Z203" s="211"/>
      <c r="AA203" s="320"/>
      <c r="AB203" s="211"/>
      <c r="AC203" s="212"/>
      <c r="AD203" s="210">
        <v>0</v>
      </c>
      <c r="AE203" s="210">
        <v>0</v>
      </c>
      <c r="AF203" s="210">
        <v>0</v>
      </c>
      <c r="AG203" s="209">
        <v>0</v>
      </c>
      <c r="AH203" s="209">
        <v>0</v>
      </c>
      <c r="AI203" s="211"/>
      <c r="AJ203" s="214">
        <v>0</v>
      </c>
      <c r="AM203" s="356"/>
      <c r="EJ203" s="48"/>
      <c r="EK203" s="48"/>
      <c r="EL203" s="48"/>
      <c r="EM203" s="48"/>
    </row>
    <row r="204" spans="1:143" ht="201.75" customHeight="1" x14ac:dyDescent="0.5">
      <c r="A204" s="192" t="s">
        <v>9080</v>
      </c>
      <c r="B204" s="82" t="s">
        <v>9128</v>
      </c>
      <c r="C204" s="283">
        <v>195</v>
      </c>
      <c r="D204" s="209">
        <v>0</v>
      </c>
      <c r="E204" s="209">
        <v>6</v>
      </c>
      <c r="F204" s="209">
        <v>6</v>
      </c>
      <c r="G204" s="209">
        <v>0</v>
      </c>
      <c r="H204" s="209">
        <v>0</v>
      </c>
      <c r="I204" s="210">
        <v>0</v>
      </c>
      <c r="J204" s="210">
        <v>5</v>
      </c>
      <c r="K204" s="210">
        <v>0</v>
      </c>
      <c r="L204" s="210">
        <v>0</v>
      </c>
      <c r="M204" s="211">
        <v>1</v>
      </c>
      <c r="N204" s="210">
        <v>0</v>
      </c>
      <c r="O204" s="210">
        <v>0</v>
      </c>
      <c r="P204" s="210">
        <v>0</v>
      </c>
      <c r="Q204" s="210">
        <v>1</v>
      </c>
      <c r="R204" s="211">
        <v>0</v>
      </c>
      <c r="S204" s="210">
        <v>1</v>
      </c>
      <c r="T204" s="210">
        <v>0</v>
      </c>
      <c r="U204" s="212">
        <v>0</v>
      </c>
      <c r="V204" s="212">
        <v>0</v>
      </c>
      <c r="W204" s="212">
        <v>0</v>
      </c>
      <c r="X204" s="212">
        <v>0</v>
      </c>
      <c r="Y204" s="212">
        <v>0</v>
      </c>
      <c r="Z204" s="212">
        <v>0</v>
      </c>
      <c r="AA204" s="212">
        <v>0</v>
      </c>
      <c r="AB204" s="212">
        <v>0</v>
      </c>
      <c r="AC204" s="212">
        <v>0</v>
      </c>
      <c r="AD204" s="210">
        <v>1000</v>
      </c>
      <c r="AE204" s="210">
        <v>1000</v>
      </c>
      <c r="AF204" s="210">
        <v>1000</v>
      </c>
      <c r="AG204" s="209">
        <v>500</v>
      </c>
      <c r="AH204" s="209">
        <v>0</v>
      </c>
      <c r="AI204" s="211">
        <v>0</v>
      </c>
      <c r="AJ204" s="214">
        <v>0</v>
      </c>
      <c r="AM204" s="356"/>
      <c r="EJ204" s="48"/>
      <c r="EK204" s="48"/>
      <c r="EL204" s="48"/>
      <c r="EM204" s="48"/>
    </row>
    <row r="205" spans="1:143" ht="88.9" customHeight="1" x14ac:dyDescent="0.5">
      <c r="A205" s="192" t="s">
        <v>9082</v>
      </c>
      <c r="B205" s="82" t="s">
        <v>9129</v>
      </c>
      <c r="C205" s="283">
        <v>196</v>
      </c>
      <c r="D205" s="209">
        <v>26</v>
      </c>
      <c r="E205" s="209">
        <v>152</v>
      </c>
      <c r="F205" s="209">
        <v>166</v>
      </c>
      <c r="G205" s="209">
        <v>0</v>
      </c>
      <c r="H205" s="209">
        <v>2</v>
      </c>
      <c r="I205" s="210">
        <v>4</v>
      </c>
      <c r="J205" s="210">
        <v>1</v>
      </c>
      <c r="K205" s="210">
        <v>0</v>
      </c>
      <c r="L205" s="210">
        <v>13</v>
      </c>
      <c r="M205" s="210">
        <v>148</v>
      </c>
      <c r="N205" s="210">
        <v>4</v>
      </c>
      <c r="O205" s="210">
        <v>15</v>
      </c>
      <c r="P205" s="210">
        <v>3</v>
      </c>
      <c r="Q205" s="210">
        <v>126</v>
      </c>
      <c r="R205" s="210">
        <v>120</v>
      </c>
      <c r="S205" s="210">
        <v>28</v>
      </c>
      <c r="T205" s="212">
        <v>0</v>
      </c>
      <c r="U205" s="212">
        <v>0</v>
      </c>
      <c r="V205" s="212">
        <v>0</v>
      </c>
      <c r="W205" s="212">
        <v>0</v>
      </c>
      <c r="X205" s="212">
        <v>0</v>
      </c>
      <c r="Y205" s="212">
        <v>0</v>
      </c>
      <c r="Z205" s="212">
        <v>0</v>
      </c>
      <c r="AA205" s="212">
        <v>0</v>
      </c>
      <c r="AB205" s="212">
        <v>0</v>
      </c>
      <c r="AC205" s="212">
        <v>0</v>
      </c>
      <c r="AD205" s="210">
        <v>68700</v>
      </c>
      <c r="AE205" s="210">
        <v>64000</v>
      </c>
      <c r="AF205" s="210">
        <v>26000</v>
      </c>
      <c r="AG205" s="209">
        <v>29300</v>
      </c>
      <c r="AH205" s="209">
        <v>12</v>
      </c>
      <c r="AI205" s="211">
        <v>0</v>
      </c>
      <c r="AJ205" s="214">
        <v>0</v>
      </c>
      <c r="AM205" s="356"/>
      <c r="EJ205" s="48"/>
      <c r="EK205" s="48"/>
      <c r="EL205" s="48"/>
      <c r="EM205" s="48"/>
    </row>
    <row r="206" spans="1:143" ht="66" customHeight="1" x14ac:dyDescent="0.5">
      <c r="A206" s="192" t="s">
        <v>9319</v>
      </c>
      <c r="B206" s="82" t="s">
        <v>8987</v>
      </c>
      <c r="C206" s="283">
        <v>197</v>
      </c>
      <c r="D206" s="209">
        <v>2</v>
      </c>
      <c r="E206" s="209">
        <v>35</v>
      </c>
      <c r="F206" s="209">
        <v>32</v>
      </c>
      <c r="G206" s="209">
        <v>1</v>
      </c>
      <c r="H206" s="209">
        <v>0</v>
      </c>
      <c r="I206" s="210">
        <v>4</v>
      </c>
      <c r="J206" s="210">
        <v>1</v>
      </c>
      <c r="K206" s="210">
        <v>0</v>
      </c>
      <c r="L206" s="210">
        <v>7</v>
      </c>
      <c r="M206" s="210">
        <v>20</v>
      </c>
      <c r="N206" s="210">
        <v>9</v>
      </c>
      <c r="O206" s="210">
        <v>1</v>
      </c>
      <c r="P206" s="210">
        <v>1</v>
      </c>
      <c r="Q206" s="210">
        <v>9</v>
      </c>
      <c r="R206" s="211">
        <v>1</v>
      </c>
      <c r="S206" s="210">
        <v>19</v>
      </c>
      <c r="T206" s="212">
        <v>0</v>
      </c>
      <c r="U206" s="212">
        <v>0</v>
      </c>
      <c r="V206" s="210">
        <v>0</v>
      </c>
      <c r="W206" s="212">
        <v>0</v>
      </c>
      <c r="X206" s="212">
        <v>0</v>
      </c>
      <c r="Y206" s="212">
        <v>0</v>
      </c>
      <c r="Z206" s="212">
        <v>0</v>
      </c>
      <c r="AA206" s="212">
        <v>0</v>
      </c>
      <c r="AB206" s="212">
        <v>0</v>
      </c>
      <c r="AC206" s="212">
        <v>0</v>
      </c>
      <c r="AD206" s="210">
        <v>246000</v>
      </c>
      <c r="AE206" s="210">
        <v>200000</v>
      </c>
      <c r="AF206" s="210">
        <v>12000</v>
      </c>
      <c r="AG206" s="209">
        <v>7500</v>
      </c>
      <c r="AH206" s="209">
        <v>5</v>
      </c>
      <c r="AI206" s="211">
        <v>0</v>
      </c>
      <c r="AJ206" s="214">
        <v>0</v>
      </c>
      <c r="AM206" s="356"/>
      <c r="EJ206" s="48"/>
      <c r="EK206" s="48"/>
      <c r="EL206" s="48"/>
      <c r="EM206" s="48"/>
    </row>
    <row r="207" spans="1:143" ht="112.15" customHeight="1" x14ac:dyDescent="0.5">
      <c r="A207" s="192" t="s">
        <v>9047</v>
      </c>
      <c r="B207" s="82" t="s">
        <v>8867</v>
      </c>
      <c r="C207" s="283">
        <v>198</v>
      </c>
      <c r="D207" s="209">
        <v>92</v>
      </c>
      <c r="E207" s="209">
        <v>571</v>
      </c>
      <c r="F207" s="209">
        <v>591</v>
      </c>
      <c r="G207" s="209">
        <v>4</v>
      </c>
      <c r="H207" s="209">
        <v>2</v>
      </c>
      <c r="I207" s="210">
        <v>19</v>
      </c>
      <c r="J207" s="210">
        <v>19</v>
      </c>
      <c r="K207" s="210">
        <v>0</v>
      </c>
      <c r="L207" s="210">
        <v>72</v>
      </c>
      <c r="M207" s="211">
        <v>481</v>
      </c>
      <c r="N207" s="210">
        <v>284</v>
      </c>
      <c r="O207" s="210">
        <v>116</v>
      </c>
      <c r="P207" s="210">
        <v>16</v>
      </c>
      <c r="Q207" s="210">
        <v>65</v>
      </c>
      <c r="R207" s="211">
        <v>0</v>
      </c>
      <c r="S207" s="210">
        <v>481</v>
      </c>
      <c r="T207" s="212">
        <v>0</v>
      </c>
      <c r="U207" s="212">
        <v>0</v>
      </c>
      <c r="V207" s="210">
        <v>0</v>
      </c>
      <c r="W207" s="320">
        <v>0</v>
      </c>
      <c r="X207" s="212">
        <v>0</v>
      </c>
      <c r="Y207" s="212">
        <v>0</v>
      </c>
      <c r="Z207" s="212">
        <v>0</v>
      </c>
      <c r="AA207" s="212">
        <v>0</v>
      </c>
      <c r="AB207" s="212">
        <v>0</v>
      </c>
      <c r="AC207" s="212">
        <v>0</v>
      </c>
      <c r="AD207" s="210">
        <v>4271700</v>
      </c>
      <c r="AE207" s="210">
        <v>2808500</v>
      </c>
      <c r="AF207" s="210">
        <v>612200</v>
      </c>
      <c r="AG207" s="209">
        <v>215800</v>
      </c>
      <c r="AH207" s="209">
        <v>72</v>
      </c>
      <c r="AI207" s="211">
        <v>0</v>
      </c>
      <c r="AJ207" s="214">
        <v>14</v>
      </c>
      <c r="AM207" s="356"/>
      <c r="EJ207" s="48"/>
      <c r="EK207" s="48"/>
      <c r="EL207" s="48"/>
      <c r="EM207" s="48"/>
    </row>
    <row r="208" spans="1:143" ht="69.599999999999994" customHeight="1" x14ac:dyDescent="0.5">
      <c r="A208" s="192" t="s">
        <v>9130</v>
      </c>
      <c r="B208" s="82" t="s">
        <v>9131</v>
      </c>
      <c r="C208" s="283">
        <v>199</v>
      </c>
      <c r="D208" s="209">
        <v>6</v>
      </c>
      <c r="E208" s="209">
        <v>9</v>
      </c>
      <c r="F208" s="209">
        <v>13</v>
      </c>
      <c r="G208" s="209">
        <v>0</v>
      </c>
      <c r="H208" s="209">
        <v>0</v>
      </c>
      <c r="I208" s="210">
        <v>0</v>
      </c>
      <c r="J208" s="210">
        <v>0</v>
      </c>
      <c r="K208" s="210">
        <v>0</v>
      </c>
      <c r="L208" s="210">
        <v>4</v>
      </c>
      <c r="M208" s="210">
        <v>9</v>
      </c>
      <c r="N208" s="212"/>
      <c r="O208" s="210">
        <v>3</v>
      </c>
      <c r="P208" s="210">
        <v>6</v>
      </c>
      <c r="Q208" s="212"/>
      <c r="R208" s="210">
        <v>0</v>
      </c>
      <c r="S208" s="210">
        <v>9</v>
      </c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0">
        <v>36000</v>
      </c>
      <c r="AE208" s="210">
        <v>28000</v>
      </c>
      <c r="AF208" s="210">
        <v>9550</v>
      </c>
      <c r="AG208" s="209">
        <v>0</v>
      </c>
      <c r="AH208" s="209">
        <v>2</v>
      </c>
      <c r="AI208" s="211"/>
      <c r="AJ208" s="214">
        <v>0</v>
      </c>
      <c r="AM208" s="356"/>
      <c r="EJ208" s="48"/>
      <c r="EK208" s="48"/>
      <c r="EL208" s="48"/>
      <c r="EM208" s="48"/>
    </row>
    <row r="209" spans="1:143" ht="89.25" customHeight="1" x14ac:dyDescent="0.5">
      <c r="A209" s="192" t="s">
        <v>8456</v>
      </c>
      <c r="B209" s="82" t="s">
        <v>8455</v>
      </c>
      <c r="C209" s="283">
        <v>200</v>
      </c>
      <c r="D209" s="209">
        <v>0</v>
      </c>
      <c r="E209" s="209">
        <v>4</v>
      </c>
      <c r="F209" s="209">
        <v>2</v>
      </c>
      <c r="G209" s="209">
        <v>1</v>
      </c>
      <c r="H209" s="209">
        <v>0</v>
      </c>
      <c r="I209" s="210">
        <v>0</v>
      </c>
      <c r="J209" s="210">
        <v>1</v>
      </c>
      <c r="K209" s="210">
        <v>0</v>
      </c>
      <c r="L209" s="210">
        <v>0</v>
      </c>
      <c r="M209" s="211">
        <v>1</v>
      </c>
      <c r="N209" s="212"/>
      <c r="O209" s="210">
        <v>1</v>
      </c>
      <c r="P209" s="212"/>
      <c r="Q209" s="212"/>
      <c r="R209" s="210">
        <v>1</v>
      </c>
      <c r="S209" s="210">
        <v>0</v>
      </c>
      <c r="T209" s="212"/>
      <c r="U209" s="212"/>
      <c r="V209" s="210">
        <v>0</v>
      </c>
      <c r="W209" s="212"/>
      <c r="X209" s="212"/>
      <c r="Y209" s="212"/>
      <c r="Z209" s="212"/>
      <c r="AA209" s="212"/>
      <c r="AB209" s="212"/>
      <c r="AC209" s="212"/>
      <c r="AD209" s="210">
        <v>0</v>
      </c>
      <c r="AE209" s="210">
        <v>0</v>
      </c>
      <c r="AF209" s="210">
        <v>0</v>
      </c>
      <c r="AG209" s="209">
        <v>0</v>
      </c>
      <c r="AH209" s="209">
        <v>2</v>
      </c>
      <c r="AI209" s="211"/>
      <c r="AJ209" s="213"/>
      <c r="AM209" s="356"/>
      <c r="EJ209" s="48"/>
      <c r="EK209" s="48"/>
      <c r="EL209" s="48"/>
      <c r="EM209" s="48"/>
    </row>
    <row r="210" spans="1:143" ht="223.5" customHeight="1" x14ac:dyDescent="0.5">
      <c r="A210" s="192" t="s">
        <v>7721</v>
      </c>
      <c r="B210" s="82" t="s">
        <v>7722</v>
      </c>
      <c r="C210" s="283">
        <v>201</v>
      </c>
      <c r="D210" s="209">
        <v>13</v>
      </c>
      <c r="E210" s="209">
        <v>350</v>
      </c>
      <c r="F210" s="209">
        <v>317</v>
      </c>
      <c r="G210" s="209">
        <v>0</v>
      </c>
      <c r="H210" s="209">
        <v>2</v>
      </c>
      <c r="I210" s="210">
        <v>5</v>
      </c>
      <c r="J210" s="210">
        <v>5</v>
      </c>
      <c r="K210" s="210">
        <v>0</v>
      </c>
      <c r="L210" s="210">
        <v>10</v>
      </c>
      <c r="M210" s="210">
        <v>297</v>
      </c>
      <c r="N210" s="210">
        <v>192</v>
      </c>
      <c r="O210" s="210">
        <v>69</v>
      </c>
      <c r="P210" s="210">
        <v>10</v>
      </c>
      <c r="Q210" s="210">
        <v>26</v>
      </c>
      <c r="R210" s="210">
        <v>141</v>
      </c>
      <c r="S210" s="210">
        <v>156</v>
      </c>
      <c r="T210" s="212">
        <v>0</v>
      </c>
      <c r="U210" s="212">
        <v>0</v>
      </c>
      <c r="V210" s="210">
        <v>0</v>
      </c>
      <c r="W210" s="212">
        <v>0</v>
      </c>
      <c r="X210" s="212">
        <v>0</v>
      </c>
      <c r="Y210" s="212">
        <v>0</v>
      </c>
      <c r="Z210" s="212">
        <v>0</v>
      </c>
      <c r="AA210" s="212">
        <v>0</v>
      </c>
      <c r="AB210" s="212">
        <v>0</v>
      </c>
      <c r="AC210" s="212">
        <v>0</v>
      </c>
      <c r="AD210" s="210">
        <v>363200</v>
      </c>
      <c r="AE210" s="210">
        <v>259700</v>
      </c>
      <c r="AF210" s="210">
        <v>75203</v>
      </c>
      <c r="AG210" s="209">
        <v>13500</v>
      </c>
      <c r="AH210" s="209">
        <v>46</v>
      </c>
      <c r="AI210" s="211">
        <v>0</v>
      </c>
      <c r="AJ210" s="214">
        <v>0</v>
      </c>
      <c r="AM210" s="356"/>
      <c r="EJ210" s="48"/>
      <c r="EK210" s="48"/>
      <c r="EL210" s="48"/>
      <c r="EM210" s="48"/>
    </row>
    <row r="211" spans="1:143" ht="96" customHeight="1" x14ac:dyDescent="0.5">
      <c r="A211" s="192" t="s">
        <v>9269</v>
      </c>
      <c r="B211" s="82" t="s">
        <v>9196</v>
      </c>
      <c r="C211" s="283">
        <v>202</v>
      </c>
      <c r="D211" s="209">
        <v>0</v>
      </c>
      <c r="E211" s="209">
        <v>0</v>
      </c>
      <c r="F211" s="209">
        <v>0</v>
      </c>
      <c r="G211" s="209">
        <v>0</v>
      </c>
      <c r="H211" s="209">
        <v>0</v>
      </c>
      <c r="I211" s="210">
        <v>0</v>
      </c>
      <c r="J211" s="210">
        <v>0</v>
      </c>
      <c r="K211" s="210">
        <v>0</v>
      </c>
      <c r="L211" s="210">
        <v>0</v>
      </c>
      <c r="M211" s="210">
        <v>0</v>
      </c>
      <c r="N211" s="210">
        <v>0</v>
      </c>
      <c r="O211" s="210">
        <v>0</v>
      </c>
      <c r="P211" s="210">
        <v>0</v>
      </c>
      <c r="Q211" s="210">
        <v>0</v>
      </c>
      <c r="R211" s="211"/>
      <c r="S211" s="210">
        <v>0</v>
      </c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0">
        <v>0</v>
      </c>
      <c r="AE211" s="210">
        <v>0</v>
      </c>
      <c r="AF211" s="210">
        <v>0</v>
      </c>
      <c r="AG211" s="209">
        <v>0</v>
      </c>
      <c r="AH211" s="209">
        <v>0</v>
      </c>
      <c r="AI211" s="211"/>
      <c r="AJ211" s="214">
        <v>0</v>
      </c>
      <c r="AM211" s="356"/>
      <c r="EJ211" s="48"/>
      <c r="EK211" s="48"/>
      <c r="EL211" s="48"/>
      <c r="EM211" s="48"/>
    </row>
    <row r="212" spans="1:143" ht="105" customHeight="1" x14ac:dyDescent="0.5">
      <c r="A212" s="192" t="s">
        <v>9081</v>
      </c>
      <c r="B212" s="82" t="s">
        <v>9197</v>
      </c>
      <c r="C212" s="283">
        <v>203</v>
      </c>
      <c r="D212" s="209">
        <v>0</v>
      </c>
      <c r="E212" s="209">
        <v>33</v>
      </c>
      <c r="F212" s="209">
        <v>29</v>
      </c>
      <c r="G212" s="209">
        <v>0</v>
      </c>
      <c r="H212" s="209">
        <v>0</v>
      </c>
      <c r="I212" s="210">
        <v>0</v>
      </c>
      <c r="J212" s="210">
        <v>4</v>
      </c>
      <c r="K212" s="210">
        <v>0</v>
      </c>
      <c r="L212" s="210">
        <v>2</v>
      </c>
      <c r="M212" s="210">
        <v>23</v>
      </c>
      <c r="N212" s="212"/>
      <c r="O212" s="210">
        <v>0</v>
      </c>
      <c r="P212" s="210">
        <v>0</v>
      </c>
      <c r="Q212" s="210">
        <v>23</v>
      </c>
      <c r="R212" s="211"/>
      <c r="S212" s="210">
        <v>23</v>
      </c>
      <c r="T212" s="212"/>
      <c r="U212" s="212"/>
      <c r="V212" s="212"/>
      <c r="W212" s="212"/>
      <c r="X212" s="212"/>
      <c r="Y212" s="212"/>
      <c r="Z212" s="211"/>
      <c r="AA212" s="212"/>
      <c r="AB212" s="210">
        <v>12</v>
      </c>
      <c r="AC212" s="212"/>
      <c r="AD212" s="210">
        <v>67000</v>
      </c>
      <c r="AE212" s="210">
        <v>37000</v>
      </c>
      <c r="AF212" s="210">
        <v>9000</v>
      </c>
      <c r="AG212" s="209">
        <v>32000</v>
      </c>
      <c r="AH212" s="209">
        <v>4</v>
      </c>
      <c r="AI212" s="211"/>
      <c r="AJ212" s="214">
        <v>0</v>
      </c>
      <c r="AM212" s="356"/>
      <c r="EJ212" s="48"/>
      <c r="EK212" s="48"/>
      <c r="EL212" s="48"/>
      <c r="EM212" s="48"/>
    </row>
    <row r="213" spans="1:143" ht="46.5" customHeight="1" x14ac:dyDescent="0.5">
      <c r="A213" s="192" t="s">
        <v>9198</v>
      </c>
      <c r="B213" s="82" t="s">
        <v>9199</v>
      </c>
      <c r="C213" s="283">
        <v>204</v>
      </c>
      <c r="D213" s="209">
        <v>16</v>
      </c>
      <c r="E213" s="209">
        <v>186</v>
      </c>
      <c r="F213" s="209">
        <v>193</v>
      </c>
      <c r="G213" s="209">
        <v>0</v>
      </c>
      <c r="H213" s="209">
        <v>0</v>
      </c>
      <c r="I213" s="210">
        <v>5</v>
      </c>
      <c r="J213" s="210">
        <v>1</v>
      </c>
      <c r="K213" s="210">
        <v>0</v>
      </c>
      <c r="L213" s="210">
        <v>6</v>
      </c>
      <c r="M213" s="210">
        <v>181</v>
      </c>
      <c r="N213" s="212">
        <v>0</v>
      </c>
      <c r="O213" s="212">
        <v>0</v>
      </c>
      <c r="P213" s="212">
        <v>0</v>
      </c>
      <c r="Q213" s="210">
        <v>181</v>
      </c>
      <c r="R213" s="211">
        <v>0</v>
      </c>
      <c r="S213" s="210">
        <v>181</v>
      </c>
      <c r="T213" s="212">
        <v>0</v>
      </c>
      <c r="U213" s="212">
        <v>0</v>
      </c>
      <c r="V213" s="212">
        <v>0</v>
      </c>
      <c r="W213" s="212">
        <v>0</v>
      </c>
      <c r="X213" s="212">
        <v>0</v>
      </c>
      <c r="Y213" s="212">
        <v>0</v>
      </c>
      <c r="Z213" s="212">
        <v>0</v>
      </c>
      <c r="AA213" s="212">
        <v>0</v>
      </c>
      <c r="AB213" s="212">
        <v>0</v>
      </c>
      <c r="AC213" s="212">
        <v>0</v>
      </c>
      <c r="AD213" s="210">
        <v>183800</v>
      </c>
      <c r="AE213" s="210">
        <v>164600</v>
      </c>
      <c r="AF213" s="210">
        <v>43900</v>
      </c>
      <c r="AG213" s="209">
        <v>2000</v>
      </c>
      <c r="AH213" s="209">
        <v>9</v>
      </c>
      <c r="AI213" s="211">
        <v>0</v>
      </c>
      <c r="AJ213" s="214">
        <v>0</v>
      </c>
      <c r="AM213" s="356"/>
      <c r="EJ213" s="48"/>
      <c r="EK213" s="48"/>
      <c r="EL213" s="48"/>
      <c r="EM213" s="48"/>
    </row>
    <row r="214" spans="1:143" ht="66" customHeight="1" x14ac:dyDescent="0.5">
      <c r="A214" s="192" t="s">
        <v>9132</v>
      </c>
      <c r="B214" s="82" t="s">
        <v>9133</v>
      </c>
      <c r="C214" s="283">
        <v>205</v>
      </c>
      <c r="D214" s="209">
        <v>3</v>
      </c>
      <c r="E214" s="209">
        <v>32</v>
      </c>
      <c r="F214" s="209">
        <v>25</v>
      </c>
      <c r="G214" s="209">
        <v>0</v>
      </c>
      <c r="H214" s="209">
        <v>2</v>
      </c>
      <c r="I214" s="210">
        <v>0</v>
      </c>
      <c r="J214" s="210">
        <v>2</v>
      </c>
      <c r="K214" s="210">
        <v>0</v>
      </c>
      <c r="L214" s="210">
        <v>6</v>
      </c>
      <c r="M214" s="210">
        <v>17</v>
      </c>
      <c r="N214" s="210">
        <v>4</v>
      </c>
      <c r="O214" s="210">
        <v>7</v>
      </c>
      <c r="P214" s="210">
        <v>0</v>
      </c>
      <c r="Q214" s="210">
        <v>6</v>
      </c>
      <c r="R214" s="210">
        <v>3</v>
      </c>
      <c r="S214" s="210">
        <v>14</v>
      </c>
      <c r="T214" s="212">
        <v>0</v>
      </c>
      <c r="U214" s="212">
        <v>0</v>
      </c>
      <c r="V214" s="210">
        <v>0</v>
      </c>
      <c r="W214" s="320">
        <v>0</v>
      </c>
      <c r="X214" s="212">
        <v>0</v>
      </c>
      <c r="Y214" s="212">
        <v>0</v>
      </c>
      <c r="Z214" s="212">
        <v>0</v>
      </c>
      <c r="AA214" s="212">
        <v>0</v>
      </c>
      <c r="AB214" s="212">
        <v>0</v>
      </c>
      <c r="AC214" s="212">
        <v>0</v>
      </c>
      <c r="AD214" s="210">
        <v>336000</v>
      </c>
      <c r="AE214" s="210">
        <v>207400</v>
      </c>
      <c r="AF214" s="210">
        <v>1400</v>
      </c>
      <c r="AG214" s="209">
        <v>70000</v>
      </c>
      <c r="AH214" s="209">
        <v>10</v>
      </c>
      <c r="AI214" s="211">
        <v>0</v>
      </c>
      <c r="AJ214" s="214">
        <v>0</v>
      </c>
      <c r="AM214" s="356"/>
      <c r="EJ214" s="48"/>
      <c r="EK214" s="48"/>
      <c r="EL214" s="48"/>
      <c r="EM214" s="48"/>
    </row>
    <row r="215" spans="1:143" ht="64.5" customHeight="1" x14ac:dyDescent="0.5">
      <c r="A215" s="192" t="s">
        <v>9200</v>
      </c>
      <c r="B215" s="82" t="s">
        <v>9201</v>
      </c>
      <c r="C215" s="283">
        <v>206</v>
      </c>
      <c r="D215" s="209">
        <v>0</v>
      </c>
      <c r="E215" s="209">
        <v>4</v>
      </c>
      <c r="F215" s="209">
        <v>4</v>
      </c>
      <c r="G215" s="209">
        <v>0</v>
      </c>
      <c r="H215" s="209">
        <v>0</v>
      </c>
      <c r="I215" s="210">
        <v>0</v>
      </c>
      <c r="J215" s="210">
        <v>0</v>
      </c>
      <c r="K215" s="210">
        <v>0</v>
      </c>
      <c r="L215" s="210">
        <v>0</v>
      </c>
      <c r="M215" s="210">
        <v>4</v>
      </c>
      <c r="N215" s="210">
        <v>0</v>
      </c>
      <c r="O215" s="210">
        <v>0</v>
      </c>
      <c r="P215" s="210">
        <v>0</v>
      </c>
      <c r="Q215" s="210">
        <v>4</v>
      </c>
      <c r="R215" s="211"/>
      <c r="S215" s="210">
        <v>4</v>
      </c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0">
        <v>4000</v>
      </c>
      <c r="AE215" s="210">
        <v>4000</v>
      </c>
      <c r="AF215" s="210">
        <v>2000</v>
      </c>
      <c r="AG215" s="209">
        <v>0</v>
      </c>
      <c r="AH215" s="209">
        <v>0</v>
      </c>
      <c r="AI215" s="211"/>
      <c r="AJ215" s="214">
        <v>0</v>
      </c>
      <c r="AM215" s="356"/>
      <c r="EJ215" s="48"/>
      <c r="EK215" s="48"/>
      <c r="EL215" s="48"/>
      <c r="EM215" s="48"/>
    </row>
    <row r="216" spans="1:143" ht="86.45" customHeight="1" x14ac:dyDescent="0.5">
      <c r="A216" s="192" t="s">
        <v>8463</v>
      </c>
      <c r="B216" s="82" t="s">
        <v>9134</v>
      </c>
      <c r="C216" s="283">
        <v>207</v>
      </c>
      <c r="D216" s="209">
        <v>10</v>
      </c>
      <c r="E216" s="209">
        <v>537</v>
      </c>
      <c r="F216" s="209">
        <v>519</v>
      </c>
      <c r="G216" s="209">
        <v>2</v>
      </c>
      <c r="H216" s="209">
        <v>4</v>
      </c>
      <c r="I216" s="210">
        <v>18</v>
      </c>
      <c r="J216" s="210">
        <v>7</v>
      </c>
      <c r="K216" s="210">
        <v>0</v>
      </c>
      <c r="L216" s="210">
        <v>12</v>
      </c>
      <c r="M216" s="210">
        <v>482</v>
      </c>
      <c r="N216" s="212">
        <v>0</v>
      </c>
      <c r="O216" s="212">
        <v>0</v>
      </c>
      <c r="P216" s="212">
        <v>0</v>
      </c>
      <c r="Q216" s="210">
        <v>482</v>
      </c>
      <c r="R216" s="210">
        <v>5</v>
      </c>
      <c r="S216" s="210">
        <v>320</v>
      </c>
      <c r="T216" s="210">
        <v>141</v>
      </c>
      <c r="U216" s="212">
        <v>0</v>
      </c>
      <c r="V216" s="212">
        <v>0</v>
      </c>
      <c r="W216" s="212">
        <v>0</v>
      </c>
      <c r="X216" s="212">
        <v>16</v>
      </c>
      <c r="Y216" s="212">
        <v>0</v>
      </c>
      <c r="Z216" s="212">
        <v>0</v>
      </c>
      <c r="AA216" s="212">
        <v>0</v>
      </c>
      <c r="AB216" s="212">
        <v>0</v>
      </c>
      <c r="AC216" s="212">
        <v>0</v>
      </c>
      <c r="AD216" s="210">
        <v>330200</v>
      </c>
      <c r="AE216" s="210">
        <v>196000</v>
      </c>
      <c r="AF216" s="210">
        <v>32800</v>
      </c>
      <c r="AG216" s="209">
        <v>18000</v>
      </c>
      <c r="AH216" s="209">
        <v>28</v>
      </c>
      <c r="AI216" s="211">
        <v>0</v>
      </c>
      <c r="AJ216" s="214">
        <v>0</v>
      </c>
      <c r="AM216" s="356"/>
      <c r="EJ216" s="48"/>
      <c r="EK216" s="48"/>
      <c r="EL216" s="48"/>
      <c r="EM216" s="48"/>
    </row>
    <row r="217" spans="1:143" ht="63.75" customHeight="1" x14ac:dyDescent="0.5">
      <c r="A217" s="192" t="s">
        <v>9135</v>
      </c>
      <c r="B217" s="82" t="s">
        <v>9136</v>
      </c>
      <c r="C217" s="283">
        <v>208</v>
      </c>
      <c r="D217" s="209">
        <v>0</v>
      </c>
      <c r="E217" s="209">
        <v>0</v>
      </c>
      <c r="F217" s="209">
        <v>0</v>
      </c>
      <c r="G217" s="209">
        <v>0</v>
      </c>
      <c r="H217" s="209">
        <v>0</v>
      </c>
      <c r="I217" s="210">
        <v>0</v>
      </c>
      <c r="J217" s="210">
        <v>0</v>
      </c>
      <c r="K217" s="210">
        <v>0</v>
      </c>
      <c r="L217" s="210">
        <v>0</v>
      </c>
      <c r="M217" s="210">
        <v>0</v>
      </c>
      <c r="N217" s="212"/>
      <c r="O217" s="212"/>
      <c r="P217" s="212"/>
      <c r="Q217" s="210">
        <v>0</v>
      </c>
      <c r="R217" s="211"/>
      <c r="S217" s="210">
        <v>0</v>
      </c>
      <c r="T217" s="212"/>
      <c r="U217" s="212"/>
      <c r="V217" s="212"/>
      <c r="W217" s="212"/>
      <c r="X217" s="212"/>
      <c r="Y217" s="320"/>
      <c r="Z217" s="212"/>
      <c r="AA217" s="320"/>
      <c r="AB217" s="212"/>
      <c r="AC217" s="212"/>
      <c r="AD217" s="210">
        <v>0</v>
      </c>
      <c r="AE217" s="210">
        <v>0</v>
      </c>
      <c r="AF217" s="210">
        <v>0</v>
      </c>
      <c r="AG217" s="209">
        <v>0</v>
      </c>
      <c r="AH217" s="209">
        <v>0</v>
      </c>
      <c r="AI217" s="211"/>
      <c r="AJ217" s="214">
        <v>0</v>
      </c>
      <c r="AM217" s="356"/>
      <c r="EJ217" s="48"/>
      <c r="EK217" s="48"/>
      <c r="EL217" s="48"/>
      <c r="EM217" s="48"/>
    </row>
    <row r="218" spans="1:143" ht="46.5" customHeight="1" x14ac:dyDescent="0.5">
      <c r="A218" s="192" t="s">
        <v>9137</v>
      </c>
      <c r="B218" s="82" t="s">
        <v>8993</v>
      </c>
      <c r="C218" s="283">
        <v>209</v>
      </c>
      <c r="D218" s="209">
        <v>0</v>
      </c>
      <c r="E218" s="209">
        <v>2</v>
      </c>
      <c r="F218" s="209">
        <v>2</v>
      </c>
      <c r="G218" s="209">
        <v>0</v>
      </c>
      <c r="H218" s="209">
        <v>0</v>
      </c>
      <c r="I218" s="210">
        <v>0</v>
      </c>
      <c r="J218" s="210">
        <v>0</v>
      </c>
      <c r="K218" s="210">
        <v>0</v>
      </c>
      <c r="L218" s="210">
        <v>0</v>
      </c>
      <c r="M218" s="211">
        <v>2</v>
      </c>
      <c r="N218" s="210">
        <v>2</v>
      </c>
      <c r="O218" s="212"/>
      <c r="P218" s="212"/>
      <c r="Q218" s="212"/>
      <c r="R218" s="211"/>
      <c r="S218" s="210">
        <v>2</v>
      </c>
      <c r="T218" s="212"/>
      <c r="U218" s="212"/>
      <c r="V218" s="212"/>
      <c r="W218" s="212"/>
      <c r="X218" s="212"/>
      <c r="Y218" s="212"/>
      <c r="Z218" s="210">
        <v>0</v>
      </c>
      <c r="AA218" s="212"/>
      <c r="AB218" s="210">
        <v>0</v>
      </c>
      <c r="AC218" s="212"/>
      <c r="AD218" s="210">
        <v>830000</v>
      </c>
      <c r="AE218" s="210">
        <v>0</v>
      </c>
      <c r="AF218" s="210">
        <v>0</v>
      </c>
      <c r="AG218" s="209">
        <v>0</v>
      </c>
      <c r="AH218" s="209">
        <v>0</v>
      </c>
      <c r="AI218" s="211"/>
      <c r="AJ218" s="212"/>
      <c r="AM218" s="356"/>
      <c r="EJ218" s="48"/>
      <c r="EK218" s="48"/>
      <c r="EL218" s="48"/>
      <c r="EM218" s="48"/>
    </row>
    <row r="219" spans="1:143" ht="46.5" customHeight="1" x14ac:dyDescent="0.5">
      <c r="A219" s="192" t="s">
        <v>8996</v>
      </c>
      <c r="B219" s="82" t="s">
        <v>8994</v>
      </c>
      <c r="C219" s="283">
        <v>210</v>
      </c>
      <c r="D219" s="209">
        <v>1</v>
      </c>
      <c r="E219" s="209">
        <v>0</v>
      </c>
      <c r="F219" s="209">
        <v>0</v>
      </c>
      <c r="G219" s="209">
        <v>0</v>
      </c>
      <c r="H219" s="209">
        <v>0</v>
      </c>
      <c r="I219" s="210">
        <v>0</v>
      </c>
      <c r="J219" s="210">
        <v>0</v>
      </c>
      <c r="K219" s="210">
        <v>0</v>
      </c>
      <c r="L219" s="210">
        <v>0</v>
      </c>
      <c r="M219" s="211"/>
      <c r="N219" s="210">
        <v>0</v>
      </c>
      <c r="O219" s="212"/>
      <c r="P219" s="212"/>
      <c r="Q219" s="212"/>
      <c r="R219" s="211"/>
      <c r="S219" s="210">
        <v>0</v>
      </c>
      <c r="T219" s="212"/>
      <c r="U219" s="212"/>
      <c r="V219" s="212"/>
      <c r="W219" s="212"/>
      <c r="X219" s="212"/>
      <c r="Y219" s="212"/>
      <c r="Z219" s="210">
        <v>0</v>
      </c>
      <c r="AA219" s="212"/>
      <c r="AB219" s="210">
        <v>0</v>
      </c>
      <c r="AC219" s="212"/>
      <c r="AD219" s="210">
        <v>0</v>
      </c>
      <c r="AE219" s="210">
        <v>0</v>
      </c>
      <c r="AF219" s="210">
        <v>0</v>
      </c>
      <c r="AG219" s="209">
        <v>0</v>
      </c>
      <c r="AH219" s="209">
        <v>1</v>
      </c>
      <c r="AI219" s="211"/>
      <c r="AJ219" s="212"/>
      <c r="AM219" s="356"/>
      <c r="EJ219" s="48"/>
      <c r="EK219" s="48"/>
      <c r="EL219" s="48"/>
      <c r="EM219" s="48"/>
    </row>
    <row r="220" spans="1:143" ht="47.45" customHeight="1" x14ac:dyDescent="0.5">
      <c r="A220" s="192" t="s">
        <v>9280</v>
      </c>
      <c r="B220" s="82" t="s">
        <v>8995</v>
      </c>
      <c r="C220" s="283">
        <v>211</v>
      </c>
      <c r="D220" s="209">
        <v>0</v>
      </c>
      <c r="E220" s="209">
        <v>0</v>
      </c>
      <c r="F220" s="209">
        <v>0</v>
      </c>
      <c r="G220" s="209">
        <v>0</v>
      </c>
      <c r="H220" s="209">
        <v>0</v>
      </c>
      <c r="I220" s="210">
        <v>0</v>
      </c>
      <c r="J220" s="210">
        <v>0</v>
      </c>
      <c r="K220" s="210">
        <v>0</v>
      </c>
      <c r="L220" s="210">
        <v>0</v>
      </c>
      <c r="M220" s="211"/>
      <c r="N220" s="210">
        <v>0</v>
      </c>
      <c r="O220" s="212"/>
      <c r="P220" s="212"/>
      <c r="Q220" s="212"/>
      <c r="R220" s="211"/>
      <c r="S220" s="210">
        <v>0</v>
      </c>
      <c r="T220" s="212"/>
      <c r="U220" s="212"/>
      <c r="V220" s="212"/>
      <c r="W220" s="212"/>
      <c r="X220" s="212"/>
      <c r="Y220" s="212"/>
      <c r="Z220" s="210">
        <v>0</v>
      </c>
      <c r="AA220" s="212"/>
      <c r="AB220" s="210">
        <v>0</v>
      </c>
      <c r="AC220" s="212"/>
      <c r="AD220" s="210">
        <v>0</v>
      </c>
      <c r="AE220" s="210">
        <v>0</v>
      </c>
      <c r="AF220" s="210">
        <v>0</v>
      </c>
      <c r="AG220" s="209">
        <v>0</v>
      </c>
      <c r="AH220" s="209">
        <v>0</v>
      </c>
      <c r="AI220" s="211"/>
      <c r="AJ220" s="212"/>
      <c r="AM220" s="356"/>
      <c r="EJ220" s="48"/>
      <c r="EK220" s="48"/>
      <c r="EL220" s="48"/>
      <c r="EM220" s="48"/>
    </row>
    <row r="221" spans="1:143" ht="63" customHeight="1" x14ac:dyDescent="0.5">
      <c r="A221" s="192" t="s">
        <v>9138</v>
      </c>
      <c r="B221" s="82" t="s">
        <v>9139</v>
      </c>
      <c r="C221" s="283">
        <v>212</v>
      </c>
      <c r="D221" s="209">
        <v>0</v>
      </c>
      <c r="E221" s="209">
        <v>28</v>
      </c>
      <c r="F221" s="209">
        <v>12</v>
      </c>
      <c r="G221" s="209">
        <v>0</v>
      </c>
      <c r="H221" s="209">
        <v>0</v>
      </c>
      <c r="I221" s="210">
        <v>0</v>
      </c>
      <c r="J221" s="210">
        <v>2</v>
      </c>
      <c r="K221" s="210">
        <v>0</v>
      </c>
      <c r="L221" s="210">
        <v>0</v>
      </c>
      <c r="M221" s="210">
        <v>10</v>
      </c>
      <c r="N221" s="210">
        <v>0</v>
      </c>
      <c r="O221" s="210">
        <v>6</v>
      </c>
      <c r="P221" s="210">
        <v>0</v>
      </c>
      <c r="Q221" s="210">
        <v>4</v>
      </c>
      <c r="R221" s="211">
        <v>0</v>
      </c>
      <c r="S221" s="210">
        <v>10</v>
      </c>
      <c r="T221" s="212">
        <v>0</v>
      </c>
      <c r="U221" s="212">
        <v>0</v>
      </c>
      <c r="V221" s="212">
        <v>0</v>
      </c>
      <c r="W221" s="212">
        <v>0</v>
      </c>
      <c r="X221" s="212">
        <v>0</v>
      </c>
      <c r="Y221" s="212">
        <v>0</v>
      </c>
      <c r="Z221" s="212">
        <v>0</v>
      </c>
      <c r="AA221" s="212">
        <v>0</v>
      </c>
      <c r="AB221" s="212">
        <v>0</v>
      </c>
      <c r="AC221" s="212">
        <v>0</v>
      </c>
      <c r="AD221" s="210">
        <v>200000</v>
      </c>
      <c r="AE221" s="210">
        <v>160000</v>
      </c>
      <c r="AF221" s="210">
        <v>20000</v>
      </c>
      <c r="AG221" s="209">
        <v>20000</v>
      </c>
      <c r="AH221" s="209">
        <v>16</v>
      </c>
      <c r="AI221" s="211">
        <v>0</v>
      </c>
      <c r="AJ221" s="214">
        <v>0</v>
      </c>
      <c r="AM221" s="356"/>
      <c r="EJ221" s="48"/>
      <c r="EK221" s="48"/>
      <c r="EL221" s="48"/>
      <c r="EM221" s="48"/>
    </row>
    <row r="222" spans="1:143" ht="66" customHeight="1" x14ac:dyDescent="0.5">
      <c r="A222" s="192" t="s">
        <v>9140</v>
      </c>
      <c r="B222" s="82" t="s">
        <v>9141</v>
      </c>
      <c r="C222" s="283">
        <v>213</v>
      </c>
      <c r="D222" s="209">
        <v>0</v>
      </c>
      <c r="E222" s="209">
        <v>4</v>
      </c>
      <c r="F222" s="209">
        <v>1</v>
      </c>
      <c r="G222" s="209">
        <v>0</v>
      </c>
      <c r="H222" s="209">
        <v>0</v>
      </c>
      <c r="I222" s="210">
        <v>1</v>
      </c>
      <c r="J222" s="210">
        <v>0</v>
      </c>
      <c r="K222" s="210">
        <v>0</v>
      </c>
      <c r="L222" s="210">
        <v>0</v>
      </c>
      <c r="M222" s="210">
        <v>0</v>
      </c>
      <c r="N222" s="210">
        <v>0</v>
      </c>
      <c r="O222" s="210">
        <v>0</v>
      </c>
      <c r="P222" s="210">
        <v>0</v>
      </c>
      <c r="Q222" s="210">
        <v>0</v>
      </c>
      <c r="R222" s="211"/>
      <c r="S222" s="210">
        <v>0</v>
      </c>
      <c r="T222" s="212"/>
      <c r="U222" s="212"/>
      <c r="V222" s="210">
        <v>0</v>
      </c>
      <c r="W222" s="212"/>
      <c r="X222" s="212"/>
      <c r="Y222" s="212"/>
      <c r="Z222" s="212"/>
      <c r="AA222" s="212"/>
      <c r="AB222" s="212"/>
      <c r="AC222" s="212"/>
      <c r="AD222" s="210">
        <v>0</v>
      </c>
      <c r="AE222" s="210">
        <v>0</v>
      </c>
      <c r="AF222" s="210">
        <v>0</v>
      </c>
      <c r="AG222" s="209">
        <v>50000</v>
      </c>
      <c r="AH222" s="209">
        <v>3</v>
      </c>
      <c r="AI222" s="211"/>
      <c r="AJ222" s="214">
        <v>0</v>
      </c>
      <c r="AM222" s="356"/>
      <c r="EJ222" s="48"/>
      <c r="EK222" s="48"/>
      <c r="EL222" s="48"/>
      <c r="EM222" s="48"/>
    </row>
    <row r="223" spans="1:143" ht="50.45" customHeight="1" x14ac:dyDescent="0.5">
      <c r="A223" s="192" t="s">
        <v>9048</v>
      </c>
      <c r="B223" s="186" t="s">
        <v>9049</v>
      </c>
      <c r="C223" s="283">
        <v>214</v>
      </c>
      <c r="D223" s="209">
        <v>2</v>
      </c>
      <c r="E223" s="209">
        <v>132</v>
      </c>
      <c r="F223" s="209">
        <v>133</v>
      </c>
      <c r="G223" s="209">
        <v>0</v>
      </c>
      <c r="H223" s="209">
        <v>1</v>
      </c>
      <c r="I223" s="210">
        <v>8</v>
      </c>
      <c r="J223" s="210">
        <v>11</v>
      </c>
      <c r="K223" s="210">
        <v>0</v>
      </c>
      <c r="L223" s="210">
        <v>7</v>
      </c>
      <c r="M223" s="210">
        <v>107</v>
      </c>
      <c r="N223" s="210">
        <v>21</v>
      </c>
      <c r="O223" s="210">
        <v>24</v>
      </c>
      <c r="P223" s="210">
        <v>8</v>
      </c>
      <c r="Q223" s="210">
        <v>54</v>
      </c>
      <c r="R223" s="210">
        <v>11</v>
      </c>
      <c r="S223" s="210">
        <v>96</v>
      </c>
      <c r="T223" s="210">
        <v>0</v>
      </c>
      <c r="U223" s="212">
        <v>0</v>
      </c>
      <c r="V223" s="210">
        <v>0</v>
      </c>
      <c r="W223" s="320">
        <v>0</v>
      </c>
      <c r="X223" s="212">
        <v>0</v>
      </c>
      <c r="Y223" s="211">
        <v>0</v>
      </c>
      <c r="Z223" s="211">
        <v>0</v>
      </c>
      <c r="AA223" s="211">
        <v>0</v>
      </c>
      <c r="AB223" s="211">
        <v>0</v>
      </c>
      <c r="AC223" s="212">
        <v>0</v>
      </c>
      <c r="AD223" s="210">
        <v>473400</v>
      </c>
      <c r="AE223" s="210">
        <v>351800</v>
      </c>
      <c r="AF223" s="210">
        <v>62400</v>
      </c>
      <c r="AG223" s="209">
        <v>8100</v>
      </c>
      <c r="AH223" s="209">
        <v>1</v>
      </c>
      <c r="AI223" s="211">
        <v>0</v>
      </c>
      <c r="AJ223" s="214">
        <v>0</v>
      </c>
      <c r="AM223" s="356"/>
      <c r="EJ223" s="48"/>
      <c r="EK223" s="48"/>
      <c r="EL223" s="48"/>
      <c r="EM223" s="48"/>
    </row>
    <row r="224" spans="1:143" ht="35.25" customHeight="1" x14ac:dyDescent="0.5">
      <c r="A224" s="192" t="s">
        <v>9202</v>
      </c>
      <c r="B224" s="82" t="s">
        <v>9050</v>
      </c>
      <c r="C224" s="283">
        <v>215</v>
      </c>
      <c r="D224" s="209">
        <v>0</v>
      </c>
      <c r="E224" s="209">
        <v>7</v>
      </c>
      <c r="F224" s="209">
        <v>7</v>
      </c>
      <c r="G224" s="209">
        <v>0</v>
      </c>
      <c r="H224" s="209">
        <v>0</v>
      </c>
      <c r="I224" s="210">
        <v>0</v>
      </c>
      <c r="J224" s="210">
        <v>5</v>
      </c>
      <c r="K224" s="210">
        <v>0</v>
      </c>
      <c r="L224" s="210">
        <v>2</v>
      </c>
      <c r="M224" s="211">
        <v>0</v>
      </c>
      <c r="N224" s="212">
        <v>0</v>
      </c>
      <c r="O224" s="212">
        <v>0</v>
      </c>
      <c r="P224" s="212">
        <v>0</v>
      </c>
      <c r="Q224" s="210">
        <v>0</v>
      </c>
      <c r="R224" s="211">
        <v>0</v>
      </c>
      <c r="S224" s="210">
        <v>0</v>
      </c>
      <c r="T224" s="210">
        <v>0</v>
      </c>
      <c r="U224" s="212">
        <v>0</v>
      </c>
      <c r="V224" s="212">
        <v>0</v>
      </c>
      <c r="W224" s="212">
        <v>0</v>
      </c>
      <c r="X224" s="212">
        <v>0</v>
      </c>
      <c r="Y224" s="212">
        <v>0</v>
      </c>
      <c r="Z224" s="212">
        <v>0</v>
      </c>
      <c r="AA224" s="212">
        <v>0</v>
      </c>
      <c r="AB224" s="212">
        <v>0</v>
      </c>
      <c r="AC224" s="212">
        <v>0</v>
      </c>
      <c r="AD224" s="210">
        <v>0</v>
      </c>
      <c r="AE224" s="210">
        <v>0</v>
      </c>
      <c r="AF224" s="210">
        <v>0</v>
      </c>
      <c r="AG224" s="209">
        <v>0</v>
      </c>
      <c r="AH224" s="209">
        <v>0</v>
      </c>
      <c r="AI224" s="211">
        <v>0</v>
      </c>
      <c r="AJ224" s="214">
        <v>0</v>
      </c>
      <c r="AM224" s="356"/>
      <c r="EJ224" s="48"/>
      <c r="EK224" s="48"/>
      <c r="EL224" s="48"/>
      <c r="EM224" s="48"/>
    </row>
    <row r="225" spans="1:143" ht="91.15" customHeight="1" x14ac:dyDescent="0.5">
      <c r="A225" s="192" t="s">
        <v>9025</v>
      </c>
      <c r="B225" s="82" t="s">
        <v>9051</v>
      </c>
      <c r="C225" s="283">
        <v>216</v>
      </c>
      <c r="D225" s="209">
        <v>0</v>
      </c>
      <c r="E225" s="209">
        <v>0</v>
      </c>
      <c r="F225" s="209">
        <v>0</v>
      </c>
      <c r="G225" s="209">
        <v>0</v>
      </c>
      <c r="H225" s="209">
        <v>0</v>
      </c>
      <c r="I225" s="210">
        <v>0</v>
      </c>
      <c r="J225" s="210">
        <v>0</v>
      </c>
      <c r="K225" s="210">
        <v>0</v>
      </c>
      <c r="L225" s="210">
        <v>0</v>
      </c>
      <c r="M225" s="211"/>
      <c r="N225" s="210">
        <v>0</v>
      </c>
      <c r="O225" s="210">
        <v>0</v>
      </c>
      <c r="P225" s="210">
        <v>0</v>
      </c>
      <c r="Q225" s="210">
        <v>0</v>
      </c>
      <c r="R225" s="211"/>
      <c r="S225" s="210">
        <v>0</v>
      </c>
      <c r="T225" s="210">
        <v>0</v>
      </c>
      <c r="U225" s="212"/>
      <c r="V225" s="212"/>
      <c r="W225" s="212"/>
      <c r="X225" s="210">
        <v>0</v>
      </c>
      <c r="Y225" s="212"/>
      <c r="Z225" s="212"/>
      <c r="AA225" s="212"/>
      <c r="AB225" s="212"/>
      <c r="AC225" s="212"/>
      <c r="AD225" s="210">
        <v>0</v>
      </c>
      <c r="AE225" s="210">
        <v>0</v>
      </c>
      <c r="AF225" s="210">
        <v>0</v>
      </c>
      <c r="AG225" s="209">
        <v>0</v>
      </c>
      <c r="AH225" s="209">
        <v>0</v>
      </c>
      <c r="AI225" s="211"/>
      <c r="AJ225" s="214">
        <v>0</v>
      </c>
      <c r="AM225" s="356"/>
      <c r="EJ225" s="48"/>
      <c r="EK225" s="48"/>
      <c r="EL225" s="48"/>
      <c r="EM225" s="48"/>
    </row>
    <row r="226" spans="1:143" ht="112.15" customHeight="1" x14ac:dyDescent="0.5">
      <c r="A226" s="192" t="s">
        <v>8413</v>
      </c>
      <c r="B226" s="82" t="s">
        <v>8412</v>
      </c>
      <c r="C226" s="283">
        <v>217</v>
      </c>
      <c r="D226" s="209">
        <v>1</v>
      </c>
      <c r="E226" s="209">
        <v>0</v>
      </c>
      <c r="F226" s="209">
        <v>0</v>
      </c>
      <c r="G226" s="209">
        <v>0</v>
      </c>
      <c r="H226" s="209">
        <v>0</v>
      </c>
      <c r="I226" s="210">
        <v>0</v>
      </c>
      <c r="J226" s="210">
        <v>0</v>
      </c>
      <c r="K226" s="210">
        <v>0</v>
      </c>
      <c r="L226" s="210">
        <v>0</v>
      </c>
      <c r="M226" s="211"/>
      <c r="N226" s="210">
        <v>0</v>
      </c>
      <c r="O226" s="210">
        <v>0</v>
      </c>
      <c r="P226" s="210">
        <v>0</v>
      </c>
      <c r="Q226" s="210">
        <v>0</v>
      </c>
      <c r="R226" s="211"/>
      <c r="S226" s="210">
        <v>0</v>
      </c>
      <c r="T226" s="210">
        <v>0</v>
      </c>
      <c r="U226" s="212"/>
      <c r="V226" s="212"/>
      <c r="W226" s="212"/>
      <c r="X226" s="210">
        <v>0</v>
      </c>
      <c r="Y226" s="212"/>
      <c r="Z226" s="212"/>
      <c r="AA226" s="212"/>
      <c r="AB226" s="212"/>
      <c r="AC226" s="212"/>
      <c r="AD226" s="210">
        <v>0</v>
      </c>
      <c r="AE226" s="210">
        <v>0</v>
      </c>
      <c r="AF226" s="210">
        <v>0</v>
      </c>
      <c r="AG226" s="209">
        <v>0</v>
      </c>
      <c r="AH226" s="209">
        <v>1</v>
      </c>
      <c r="AI226" s="211"/>
      <c r="AJ226" s="214">
        <v>0</v>
      </c>
      <c r="AM226" s="356"/>
      <c r="EJ226" s="48"/>
      <c r="EK226" s="48"/>
      <c r="EL226" s="48"/>
      <c r="EM226" s="48"/>
    </row>
    <row r="227" spans="1:143" ht="67.150000000000006" customHeight="1" x14ac:dyDescent="0.5">
      <c r="A227" s="192" t="s">
        <v>9026</v>
      </c>
      <c r="B227" s="82" t="s">
        <v>9204</v>
      </c>
      <c r="C227" s="283">
        <v>218</v>
      </c>
      <c r="D227" s="209">
        <v>0</v>
      </c>
      <c r="E227" s="209">
        <v>0</v>
      </c>
      <c r="F227" s="209">
        <v>0</v>
      </c>
      <c r="G227" s="209">
        <v>0</v>
      </c>
      <c r="H227" s="209">
        <v>0</v>
      </c>
      <c r="I227" s="210">
        <v>0</v>
      </c>
      <c r="J227" s="210">
        <v>0</v>
      </c>
      <c r="K227" s="210">
        <v>0</v>
      </c>
      <c r="L227" s="210">
        <v>0</v>
      </c>
      <c r="M227" s="211"/>
      <c r="N227" s="210">
        <v>0</v>
      </c>
      <c r="O227" s="210">
        <v>0</v>
      </c>
      <c r="P227" s="210">
        <v>0</v>
      </c>
      <c r="Q227" s="210">
        <v>0</v>
      </c>
      <c r="R227" s="211"/>
      <c r="S227" s="210">
        <v>0</v>
      </c>
      <c r="T227" s="210">
        <v>0</v>
      </c>
      <c r="U227" s="212"/>
      <c r="V227" s="212"/>
      <c r="W227" s="212"/>
      <c r="X227" s="212"/>
      <c r="Y227" s="212"/>
      <c r="Z227" s="210">
        <v>0</v>
      </c>
      <c r="AA227" s="212"/>
      <c r="AB227" s="210">
        <v>0</v>
      </c>
      <c r="AC227" s="212"/>
      <c r="AD227" s="210">
        <v>0</v>
      </c>
      <c r="AE227" s="210">
        <v>0</v>
      </c>
      <c r="AF227" s="210">
        <v>0</v>
      </c>
      <c r="AG227" s="209">
        <v>0</v>
      </c>
      <c r="AH227" s="209">
        <v>0</v>
      </c>
      <c r="AI227" s="211"/>
      <c r="AJ227" s="214">
        <v>0</v>
      </c>
      <c r="AM227" s="356"/>
      <c r="EJ227" s="48"/>
      <c r="EK227" s="48"/>
      <c r="EL227" s="48"/>
      <c r="EM227" s="48"/>
    </row>
    <row r="228" spans="1:143" ht="35.450000000000003" customHeight="1" x14ac:dyDescent="0.5">
      <c r="A228" s="196" t="s">
        <v>9142</v>
      </c>
      <c r="B228" s="82" t="s">
        <v>9143</v>
      </c>
      <c r="C228" s="283">
        <v>219</v>
      </c>
      <c r="D228" s="209">
        <v>0</v>
      </c>
      <c r="E228" s="209">
        <v>1</v>
      </c>
      <c r="F228" s="209">
        <v>1</v>
      </c>
      <c r="G228" s="209">
        <v>0</v>
      </c>
      <c r="H228" s="209">
        <v>0</v>
      </c>
      <c r="I228" s="210">
        <v>0</v>
      </c>
      <c r="J228" s="210">
        <v>1</v>
      </c>
      <c r="K228" s="210">
        <v>0</v>
      </c>
      <c r="L228" s="210">
        <v>0</v>
      </c>
      <c r="M228" s="210">
        <v>0</v>
      </c>
      <c r="N228" s="210">
        <v>0</v>
      </c>
      <c r="O228" s="210">
        <v>0</v>
      </c>
      <c r="P228" s="210">
        <v>0</v>
      </c>
      <c r="Q228" s="210">
        <v>0</v>
      </c>
      <c r="R228" s="210">
        <v>0</v>
      </c>
      <c r="S228" s="210">
        <v>0</v>
      </c>
      <c r="T228" s="212"/>
      <c r="U228" s="212"/>
      <c r="V228" s="212"/>
      <c r="W228" s="320"/>
      <c r="X228" s="212"/>
      <c r="Y228" s="212"/>
      <c r="Z228" s="212"/>
      <c r="AA228" s="212"/>
      <c r="AB228" s="212"/>
      <c r="AC228" s="212"/>
      <c r="AD228" s="210">
        <v>0</v>
      </c>
      <c r="AE228" s="210">
        <v>0</v>
      </c>
      <c r="AF228" s="210">
        <v>0</v>
      </c>
      <c r="AG228" s="209">
        <v>0</v>
      </c>
      <c r="AH228" s="209">
        <v>0</v>
      </c>
      <c r="AI228" s="211"/>
      <c r="AJ228" s="214">
        <v>0</v>
      </c>
      <c r="AM228" s="356"/>
      <c r="EJ228" s="48"/>
      <c r="EK228" s="48"/>
      <c r="EL228" s="48"/>
      <c r="EM228" s="48"/>
    </row>
    <row r="229" spans="1:143" ht="145.15" customHeight="1" x14ac:dyDescent="0.5">
      <c r="A229" s="192" t="s">
        <v>9027</v>
      </c>
      <c r="B229" s="82" t="s">
        <v>9028</v>
      </c>
      <c r="C229" s="283">
        <v>220</v>
      </c>
      <c r="D229" s="209">
        <v>0</v>
      </c>
      <c r="E229" s="209">
        <v>28</v>
      </c>
      <c r="F229" s="209">
        <v>28</v>
      </c>
      <c r="G229" s="209">
        <v>0</v>
      </c>
      <c r="H229" s="209">
        <v>5</v>
      </c>
      <c r="I229" s="210">
        <v>0</v>
      </c>
      <c r="J229" s="210">
        <v>0</v>
      </c>
      <c r="K229" s="210">
        <v>0</v>
      </c>
      <c r="L229" s="210">
        <v>6</v>
      </c>
      <c r="M229" s="210">
        <v>22</v>
      </c>
      <c r="N229" s="210">
        <v>1</v>
      </c>
      <c r="O229" s="210">
        <v>21</v>
      </c>
      <c r="P229" s="210">
        <v>0</v>
      </c>
      <c r="Q229" s="210">
        <v>0</v>
      </c>
      <c r="R229" s="211"/>
      <c r="S229" s="210">
        <v>22</v>
      </c>
      <c r="T229" s="210">
        <v>0</v>
      </c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0">
        <v>255000</v>
      </c>
      <c r="AE229" s="210">
        <v>205000</v>
      </c>
      <c r="AF229" s="210">
        <v>40000</v>
      </c>
      <c r="AG229" s="209">
        <v>0</v>
      </c>
      <c r="AH229" s="209">
        <v>0</v>
      </c>
      <c r="AI229" s="211"/>
      <c r="AJ229" s="214">
        <v>0</v>
      </c>
      <c r="AM229" s="356"/>
      <c r="EJ229" s="48"/>
      <c r="EK229" s="48"/>
      <c r="EL229" s="48"/>
      <c r="EM229" s="48"/>
    </row>
    <row r="230" spans="1:143" ht="213.6" customHeight="1" x14ac:dyDescent="0.5">
      <c r="A230" s="192" t="s">
        <v>9321</v>
      </c>
      <c r="B230" s="82" t="s">
        <v>9320</v>
      </c>
      <c r="C230" s="283">
        <v>221</v>
      </c>
      <c r="D230" s="209">
        <v>8</v>
      </c>
      <c r="E230" s="209">
        <v>87</v>
      </c>
      <c r="F230" s="209">
        <v>85</v>
      </c>
      <c r="G230" s="209">
        <v>1</v>
      </c>
      <c r="H230" s="209">
        <v>1</v>
      </c>
      <c r="I230" s="210">
        <v>6</v>
      </c>
      <c r="J230" s="210">
        <v>1</v>
      </c>
      <c r="K230" s="210">
        <v>0</v>
      </c>
      <c r="L230" s="210">
        <v>1</v>
      </c>
      <c r="M230" s="210">
        <v>77</v>
      </c>
      <c r="N230" s="210">
        <v>0</v>
      </c>
      <c r="O230" s="210">
        <v>0</v>
      </c>
      <c r="P230" s="210">
        <v>0</v>
      </c>
      <c r="Q230" s="210">
        <v>77</v>
      </c>
      <c r="R230" s="210">
        <v>0</v>
      </c>
      <c r="S230" s="210">
        <v>68</v>
      </c>
      <c r="T230" s="210">
        <v>9</v>
      </c>
      <c r="U230" s="210">
        <v>0</v>
      </c>
      <c r="V230" s="210">
        <v>0</v>
      </c>
      <c r="W230" s="320">
        <v>0</v>
      </c>
      <c r="X230" s="212">
        <v>0</v>
      </c>
      <c r="Y230" s="212">
        <v>0</v>
      </c>
      <c r="Z230" s="210">
        <v>0</v>
      </c>
      <c r="AA230" s="212">
        <v>0</v>
      </c>
      <c r="AB230" s="210">
        <v>22</v>
      </c>
      <c r="AC230" s="212">
        <v>0</v>
      </c>
      <c r="AD230" s="210">
        <v>191000</v>
      </c>
      <c r="AE230" s="210">
        <v>156500</v>
      </c>
      <c r="AF230" s="210">
        <v>86500</v>
      </c>
      <c r="AG230" s="209">
        <v>9000</v>
      </c>
      <c r="AH230" s="209">
        <v>10</v>
      </c>
      <c r="AI230" s="211">
        <v>0</v>
      </c>
      <c r="AJ230" s="215">
        <v>0</v>
      </c>
      <c r="AM230" s="356"/>
      <c r="EJ230" s="48"/>
      <c r="EK230" s="48"/>
      <c r="EL230" s="48"/>
      <c r="EM230" s="48"/>
    </row>
    <row r="231" spans="1:143" ht="207" customHeight="1" x14ac:dyDescent="0.5">
      <c r="A231" s="192" t="s">
        <v>9052</v>
      </c>
      <c r="B231" s="82" t="s">
        <v>9053</v>
      </c>
      <c r="C231" s="283">
        <v>222</v>
      </c>
      <c r="D231" s="209">
        <v>0</v>
      </c>
      <c r="E231" s="209">
        <v>0</v>
      </c>
      <c r="F231" s="209">
        <v>0</v>
      </c>
      <c r="G231" s="209">
        <v>0</v>
      </c>
      <c r="H231" s="209">
        <v>0</v>
      </c>
      <c r="I231" s="210">
        <v>0</v>
      </c>
      <c r="J231" s="210">
        <v>0</v>
      </c>
      <c r="K231" s="210">
        <v>0</v>
      </c>
      <c r="L231" s="210">
        <v>0</v>
      </c>
      <c r="M231" s="211"/>
      <c r="N231" s="210">
        <v>0</v>
      </c>
      <c r="O231" s="210">
        <v>0</v>
      </c>
      <c r="P231" s="210">
        <v>0</v>
      </c>
      <c r="Q231" s="210">
        <v>0</v>
      </c>
      <c r="R231" s="211"/>
      <c r="S231" s="210">
        <v>0</v>
      </c>
      <c r="T231" s="212"/>
      <c r="U231" s="212"/>
      <c r="V231" s="212"/>
      <c r="W231" s="212"/>
      <c r="X231" s="212"/>
      <c r="Y231" s="212"/>
      <c r="Z231" s="210">
        <v>0</v>
      </c>
      <c r="AA231" s="212"/>
      <c r="AB231" s="210">
        <v>0</v>
      </c>
      <c r="AC231" s="212"/>
      <c r="AD231" s="210">
        <v>0</v>
      </c>
      <c r="AE231" s="210">
        <v>0</v>
      </c>
      <c r="AF231" s="210">
        <v>0</v>
      </c>
      <c r="AG231" s="209">
        <v>0</v>
      </c>
      <c r="AH231" s="209">
        <v>0</v>
      </c>
      <c r="AI231" s="211"/>
      <c r="AJ231" s="214">
        <v>0</v>
      </c>
      <c r="AM231" s="356"/>
      <c r="EJ231" s="48"/>
      <c r="EK231" s="48"/>
      <c r="EL231" s="48"/>
      <c r="EM231" s="48"/>
    </row>
    <row r="232" spans="1:143" ht="151.9" customHeight="1" x14ac:dyDescent="0.5">
      <c r="A232" s="192" t="s">
        <v>9083</v>
      </c>
      <c r="B232" s="82" t="s">
        <v>9044</v>
      </c>
      <c r="C232" s="283">
        <v>223</v>
      </c>
      <c r="D232" s="209">
        <v>0</v>
      </c>
      <c r="E232" s="209">
        <v>32</v>
      </c>
      <c r="F232" s="209">
        <v>31</v>
      </c>
      <c r="G232" s="209">
        <v>0</v>
      </c>
      <c r="H232" s="209">
        <v>0</v>
      </c>
      <c r="I232" s="210">
        <v>5</v>
      </c>
      <c r="J232" s="210">
        <v>1</v>
      </c>
      <c r="K232" s="210">
        <v>0</v>
      </c>
      <c r="L232" s="210">
        <v>4</v>
      </c>
      <c r="M232" s="210">
        <v>21</v>
      </c>
      <c r="N232" s="210">
        <v>0</v>
      </c>
      <c r="O232" s="210">
        <v>0</v>
      </c>
      <c r="P232" s="210">
        <v>0</v>
      </c>
      <c r="Q232" s="210">
        <v>21</v>
      </c>
      <c r="R232" s="211">
        <v>0</v>
      </c>
      <c r="S232" s="210">
        <v>17</v>
      </c>
      <c r="T232" s="212">
        <v>0</v>
      </c>
      <c r="U232" s="210">
        <v>4</v>
      </c>
      <c r="V232" s="210">
        <v>0</v>
      </c>
      <c r="W232" s="320">
        <v>0</v>
      </c>
      <c r="X232" s="212">
        <v>0</v>
      </c>
      <c r="Y232" s="212">
        <v>0</v>
      </c>
      <c r="Z232" s="211">
        <v>0</v>
      </c>
      <c r="AA232" s="212">
        <v>0</v>
      </c>
      <c r="AB232" s="210">
        <v>7</v>
      </c>
      <c r="AC232" s="212">
        <v>0</v>
      </c>
      <c r="AD232" s="210">
        <v>633000</v>
      </c>
      <c r="AE232" s="210">
        <v>536000</v>
      </c>
      <c r="AF232" s="210">
        <v>213000</v>
      </c>
      <c r="AG232" s="209">
        <v>0</v>
      </c>
      <c r="AH232" s="209">
        <v>1</v>
      </c>
      <c r="AI232" s="211">
        <v>0</v>
      </c>
      <c r="AJ232" s="214">
        <v>0</v>
      </c>
      <c r="AM232" s="356"/>
      <c r="EJ232" s="48"/>
      <c r="EK232" s="48"/>
      <c r="EL232" s="48"/>
      <c r="EM232" s="48"/>
    </row>
    <row r="233" spans="1:143" ht="44.45" customHeight="1" x14ac:dyDescent="0.5">
      <c r="A233" s="192" t="s">
        <v>9257</v>
      </c>
      <c r="B233" s="82" t="s">
        <v>9258</v>
      </c>
      <c r="C233" s="283">
        <v>224</v>
      </c>
      <c r="D233" s="209">
        <v>0</v>
      </c>
      <c r="E233" s="209">
        <v>0</v>
      </c>
      <c r="F233" s="209">
        <v>0</v>
      </c>
      <c r="G233" s="209">
        <v>0</v>
      </c>
      <c r="H233" s="209">
        <v>0</v>
      </c>
      <c r="I233" s="210">
        <v>0</v>
      </c>
      <c r="J233" s="210">
        <v>0</v>
      </c>
      <c r="K233" s="210">
        <v>0</v>
      </c>
      <c r="L233" s="210">
        <v>0</v>
      </c>
      <c r="M233" s="211"/>
      <c r="N233" s="211"/>
      <c r="O233" s="210">
        <v>0</v>
      </c>
      <c r="P233" s="211"/>
      <c r="Q233" s="210">
        <v>0</v>
      </c>
      <c r="R233" s="211"/>
      <c r="S233" s="210">
        <v>0</v>
      </c>
      <c r="T233" s="210">
        <v>0</v>
      </c>
      <c r="U233" s="212"/>
      <c r="V233" s="212"/>
      <c r="W233" s="212"/>
      <c r="X233" s="210">
        <v>0</v>
      </c>
      <c r="Y233" s="212"/>
      <c r="Z233" s="212"/>
      <c r="AA233" s="212"/>
      <c r="AB233" s="212"/>
      <c r="AC233" s="212"/>
      <c r="AD233" s="210">
        <v>0</v>
      </c>
      <c r="AE233" s="210">
        <v>0</v>
      </c>
      <c r="AF233" s="210">
        <v>0</v>
      </c>
      <c r="AG233" s="209">
        <v>0</v>
      </c>
      <c r="AH233" s="209">
        <v>0</v>
      </c>
      <c r="AI233" s="211"/>
      <c r="AJ233" s="214">
        <v>0</v>
      </c>
      <c r="AM233" s="356"/>
      <c r="EJ233" s="48"/>
      <c r="EK233" s="48"/>
      <c r="EL233" s="48"/>
      <c r="EM233" s="48"/>
    </row>
    <row r="234" spans="1:143" ht="66.599999999999994" customHeight="1" x14ac:dyDescent="0.5">
      <c r="A234" s="192" t="s">
        <v>8824</v>
      </c>
      <c r="B234" s="82" t="s">
        <v>7904</v>
      </c>
      <c r="C234" s="283">
        <v>225</v>
      </c>
      <c r="D234" s="209">
        <v>0</v>
      </c>
      <c r="E234" s="209">
        <v>8</v>
      </c>
      <c r="F234" s="209">
        <v>6</v>
      </c>
      <c r="G234" s="209">
        <v>0</v>
      </c>
      <c r="H234" s="209">
        <v>0</v>
      </c>
      <c r="I234" s="210">
        <v>1</v>
      </c>
      <c r="J234" s="210">
        <v>0</v>
      </c>
      <c r="K234" s="210">
        <v>0</v>
      </c>
      <c r="L234" s="210">
        <v>0</v>
      </c>
      <c r="M234" s="210">
        <v>5</v>
      </c>
      <c r="N234" s="212"/>
      <c r="O234" s="212"/>
      <c r="P234" s="212"/>
      <c r="Q234" s="210">
        <v>5</v>
      </c>
      <c r="R234" s="211"/>
      <c r="S234" s="210">
        <v>5</v>
      </c>
      <c r="T234" s="210">
        <v>0</v>
      </c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0">
        <v>18000</v>
      </c>
      <c r="AE234" s="210">
        <v>5000</v>
      </c>
      <c r="AF234" s="210">
        <v>0</v>
      </c>
      <c r="AG234" s="209">
        <v>0</v>
      </c>
      <c r="AH234" s="209">
        <v>2</v>
      </c>
      <c r="AI234" s="211"/>
      <c r="AJ234" s="214">
        <v>0</v>
      </c>
      <c r="AM234" s="356"/>
      <c r="EJ234" s="48"/>
      <c r="EK234" s="48"/>
      <c r="EL234" s="48"/>
      <c r="EM234" s="48"/>
    </row>
    <row r="235" spans="1:143" ht="84.75" customHeight="1" x14ac:dyDescent="0.5">
      <c r="A235" s="192" t="s">
        <v>8827</v>
      </c>
      <c r="B235" s="82" t="s">
        <v>9307</v>
      </c>
      <c r="C235" s="283">
        <v>226</v>
      </c>
      <c r="D235" s="209">
        <v>0</v>
      </c>
      <c r="E235" s="209">
        <v>3</v>
      </c>
      <c r="F235" s="209">
        <v>3</v>
      </c>
      <c r="G235" s="209">
        <v>0</v>
      </c>
      <c r="H235" s="209">
        <v>0</v>
      </c>
      <c r="I235" s="210">
        <v>0</v>
      </c>
      <c r="J235" s="210">
        <v>0</v>
      </c>
      <c r="K235" s="210">
        <v>0</v>
      </c>
      <c r="L235" s="210">
        <v>0</v>
      </c>
      <c r="M235" s="210">
        <v>3</v>
      </c>
      <c r="N235" s="212"/>
      <c r="O235" s="212"/>
      <c r="P235" s="212"/>
      <c r="Q235" s="210">
        <v>3</v>
      </c>
      <c r="R235" s="211"/>
      <c r="S235" s="210">
        <v>3</v>
      </c>
      <c r="T235" s="210">
        <v>0</v>
      </c>
      <c r="U235" s="212"/>
      <c r="V235" s="212"/>
      <c r="W235" s="212"/>
      <c r="X235" s="212"/>
      <c r="Y235" s="320"/>
      <c r="Z235" s="212"/>
      <c r="AA235" s="320"/>
      <c r="AB235" s="212"/>
      <c r="AC235" s="212"/>
      <c r="AD235" s="210">
        <v>12000</v>
      </c>
      <c r="AE235" s="210">
        <v>8000</v>
      </c>
      <c r="AF235" s="210">
        <v>0</v>
      </c>
      <c r="AG235" s="209">
        <v>0</v>
      </c>
      <c r="AH235" s="209">
        <v>0</v>
      </c>
      <c r="AI235" s="212"/>
      <c r="AJ235" s="214">
        <v>0</v>
      </c>
      <c r="AM235" s="356"/>
      <c r="EJ235" s="48"/>
      <c r="EK235" s="48"/>
      <c r="EL235" s="48"/>
      <c r="EM235" s="48"/>
    </row>
    <row r="236" spans="1:143" ht="45" customHeight="1" x14ac:dyDescent="0.5">
      <c r="A236" s="192" t="s">
        <v>9224</v>
      </c>
      <c r="B236" s="82" t="s">
        <v>9259</v>
      </c>
      <c r="C236" s="283">
        <v>227</v>
      </c>
      <c r="D236" s="209">
        <v>50</v>
      </c>
      <c r="E236" s="209">
        <v>7047</v>
      </c>
      <c r="F236" s="209">
        <v>6744</v>
      </c>
      <c r="G236" s="209">
        <v>4</v>
      </c>
      <c r="H236" s="209">
        <v>6</v>
      </c>
      <c r="I236" s="210">
        <v>100</v>
      </c>
      <c r="J236" s="210">
        <v>35</v>
      </c>
      <c r="K236" s="210">
        <v>0</v>
      </c>
      <c r="L236" s="210">
        <v>33</v>
      </c>
      <c r="M236" s="210">
        <v>6576</v>
      </c>
      <c r="N236" s="212">
        <v>0</v>
      </c>
      <c r="O236" s="212">
        <v>0</v>
      </c>
      <c r="P236" s="212">
        <v>0</v>
      </c>
      <c r="Q236" s="210">
        <v>6576</v>
      </c>
      <c r="R236" s="211">
        <v>0</v>
      </c>
      <c r="S236" s="210">
        <v>4162</v>
      </c>
      <c r="T236" s="210">
        <v>2414</v>
      </c>
      <c r="U236" s="212">
        <v>0</v>
      </c>
      <c r="V236" s="212">
        <v>0</v>
      </c>
      <c r="W236" s="212">
        <v>0</v>
      </c>
      <c r="X236" s="212">
        <v>0</v>
      </c>
      <c r="Y236" s="212">
        <v>0</v>
      </c>
      <c r="Z236" s="212">
        <v>0</v>
      </c>
      <c r="AA236" s="212">
        <v>0</v>
      </c>
      <c r="AB236" s="212">
        <v>0</v>
      </c>
      <c r="AC236" s="212">
        <v>0</v>
      </c>
      <c r="AD236" s="210">
        <v>2433850</v>
      </c>
      <c r="AE236" s="210">
        <v>1759850</v>
      </c>
      <c r="AF236" s="210">
        <v>346163</v>
      </c>
      <c r="AG236" s="209">
        <v>129100</v>
      </c>
      <c r="AH236" s="209">
        <v>353</v>
      </c>
      <c r="AI236" s="211">
        <v>0</v>
      </c>
      <c r="AJ236" s="214">
        <v>0</v>
      </c>
      <c r="AM236" s="356"/>
      <c r="EJ236" s="48"/>
      <c r="EK236" s="48"/>
      <c r="EL236" s="48"/>
      <c r="EM236" s="48"/>
    </row>
    <row r="237" spans="1:143" ht="190.15" customHeight="1" x14ac:dyDescent="0.5">
      <c r="A237" s="192" t="s">
        <v>9084</v>
      </c>
      <c r="B237" s="82" t="s">
        <v>9085</v>
      </c>
      <c r="C237" s="283">
        <v>228</v>
      </c>
      <c r="D237" s="209">
        <v>0</v>
      </c>
      <c r="E237" s="209">
        <v>0</v>
      </c>
      <c r="F237" s="209">
        <v>0</v>
      </c>
      <c r="G237" s="209">
        <v>0</v>
      </c>
      <c r="H237" s="209">
        <v>0</v>
      </c>
      <c r="I237" s="210">
        <v>0</v>
      </c>
      <c r="J237" s="210">
        <v>0</v>
      </c>
      <c r="K237" s="210">
        <v>0</v>
      </c>
      <c r="L237" s="210">
        <v>0</v>
      </c>
      <c r="M237" s="210">
        <v>0</v>
      </c>
      <c r="N237" s="212"/>
      <c r="O237" s="210">
        <v>0</v>
      </c>
      <c r="P237" s="210">
        <v>0</v>
      </c>
      <c r="Q237" s="210">
        <v>0</v>
      </c>
      <c r="R237" s="211"/>
      <c r="S237" s="210">
        <v>0</v>
      </c>
      <c r="T237" s="212"/>
      <c r="U237" s="212"/>
      <c r="V237" s="212"/>
      <c r="W237" s="212"/>
      <c r="X237" s="212"/>
      <c r="Y237" s="212"/>
      <c r="Z237" s="210">
        <v>0</v>
      </c>
      <c r="AA237" s="212"/>
      <c r="AB237" s="210">
        <v>0</v>
      </c>
      <c r="AC237" s="212"/>
      <c r="AD237" s="210">
        <v>0</v>
      </c>
      <c r="AE237" s="210">
        <v>0</v>
      </c>
      <c r="AF237" s="210">
        <v>0</v>
      </c>
      <c r="AG237" s="209">
        <v>0</v>
      </c>
      <c r="AH237" s="209">
        <v>0</v>
      </c>
      <c r="AI237" s="211"/>
      <c r="AJ237" s="214">
        <v>0</v>
      </c>
      <c r="AM237" s="356"/>
      <c r="EJ237" s="48"/>
      <c r="EK237" s="48"/>
      <c r="EL237" s="48"/>
      <c r="EM237" s="48"/>
    </row>
    <row r="238" spans="1:143" ht="34.9" customHeight="1" x14ac:dyDescent="0.5">
      <c r="A238" s="220" t="s">
        <v>9054</v>
      </c>
      <c r="B238" s="82" t="s">
        <v>8716</v>
      </c>
      <c r="C238" s="283">
        <v>229</v>
      </c>
      <c r="D238" s="209">
        <v>419</v>
      </c>
      <c r="E238" s="209">
        <v>5711</v>
      </c>
      <c r="F238" s="209">
        <v>5509</v>
      </c>
      <c r="G238" s="209">
        <v>30</v>
      </c>
      <c r="H238" s="209">
        <v>26</v>
      </c>
      <c r="I238" s="210">
        <v>171</v>
      </c>
      <c r="J238" s="210">
        <v>156</v>
      </c>
      <c r="K238" s="210">
        <v>0</v>
      </c>
      <c r="L238" s="210">
        <v>176</v>
      </c>
      <c r="M238" s="210">
        <v>5006</v>
      </c>
      <c r="N238" s="210">
        <v>33</v>
      </c>
      <c r="O238" s="210">
        <v>10</v>
      </c>
      <c r="P238" s="210">
        <v>24</v>
      </c>
      <c r="Q238" s="210">
        <v>4939</v>
      </c>
      <c r="R238" s="211">
        <v>0</v>
      </c>
      <c r="S238" s="210">
        <v>4198</v>
      </c>
      <c r="T238" s="210">
        <v>481</v>
      </c>
      <c r="U238" s="212">
        <v>0</v>
      </c>
      <c r="V238" s="212">
        <v>0</v>
      </c>
      <c r="W238" s="212">
        <v>0</v>
      </c>
      <c r="X238" s="209">
        <v>327</v>
      </c>
      <c r="Y238" s="212">
        <v>0</v>
      </c>
      <c r="Z238" s="212">
        <v>0</v>
      </c>
      <c r="AA238" s="212">
        <v>0</v>
      </c>
      <c r="AB238" s="212">
        <v>0</v>
      </c>
      <c r="AC238" s="212">
        <v>0</v>
      </c>
      <c r="AD238" s="210">
        <v>14349974</v>
      </c>
      <c r="AE238" s="210">
        <v>10610370</v>
      </c>
      <c r="AF238" s="210">
        <v>1915580</v>
      </c>
      <c r="AG238" s="209">
        <v>1684600</v>
      </c>
      <c r="AH238" s="209">
        <v>621</v>
      </c>
      <c r="AI238" s="211">
        <v>0</v>
      </c>
      <c r="AJ238" s="214">
        <v>0</v>
      </c>
      <c r="AM238" s="356"/>
      <c r="EJ238" s="48"/>
      <c r="EK238" s="48"/>
      <c r="EL238" s="48"/>
      <c r="EM238" s="48"/>
    </row>
    <row r="239" spans="1:143" ht="51" customHeight="1" x14ac:dyDescent="0.5">
      <c r="A239" s="192" t="s">
        <v>9055</v>
      </c>
      <c r="B239" s="82" t="s">
        <v>9308</v>
      </c>
      <c r="C239" s="283">
        <v>230</v>
      </c>
      <c r="D239" s="209">
        <v>0</v>
      </c>
      <c r="E239" s="209">
        <v>8</v>
      </c>
      <c r="F239" s="209">
        <v>7</v>
      </c>
      <c r="G239" s="209">
        <v>0</v>
      </c>
      <c r="H239" s="209">
        <v>0</v>
      </c>
      <c r="I239" s="210">
        <v>0</v>
      </c>
      <c r="J239" s="210">
        <v>0</v>
      </c>
      <c r="K239" s="210">
        <v>0</v>
      </c>
      <c r="L239" s="210">
        <v>0</v>
      </c>
      <c r="M239" s="210">
        <v>7</v>
      </c>
      <c r="N239" s="212"/>
      <c r="O239" s="212"/>
      <c r="P239" s="212"/>
      <c r="Q239" s="210">
        <v>7</v>
      </c>
      <c r="R239" s="211"/>
      <c r="S239" s="211"/>
      <c r="T239" s="210">
        <v>7</v>
      </c>
      <c r="U239" s="212"/>
      <c r="V239" s="212"/>
      <c r="W239" s="212"/>
      <c r="X239" s="209">
        <v>0</v>
      </c>
      <c r="Y239" s="212"/>
      <c r="Z239" s="212"/>
      <c r="AA239" s="212"/>
      <c r="AB239" s="212"/>
      <c r="AC239" s="212"/>
      <c r="AD239" s="210">
        <v>0</v>
      </c>
      <c r="AE239" s="210">
        <v>0</v>
      </c>
      <c r="AF239" s="210">
        <v>0</v>
      </c>
      <c r="AG239" s="209">
        <v>0</v>
      </c>
      <c r="AH239" s="209">
        <v>1</v>
      </c>
      <c r="AI239" s="211"/>
      <c r="AJ239" s="214">
        <v>0</v>
      </c>
      <c r="AM239" s="356"/>
      <c r="EJ239" s="48"/>
      <c r="EK239" s="48"/>
      <c r="EL239" s="48"/>
      <c r="EM239" s="48"/>
    </row>
    <row r="240" spans="1:143" ht="150.6" customHeight="1" x14ac:dyDescent="0.5">
      <c r="A240" s="192" t="s">
        <v>9322</v>
      </c>
      <c r="B240" s="82" t="s">
        <v>9323</v>
      </c>
      <c r="C240" s="283">
        <v>231</v>
      </c>
      <c r="D240" s="209">
        <v>0</v>
      </c>
      <c r="E240" s="209">
        <v>0</v>
      </c>
      <c r="F240" s="209">
        <v>0</v>
      </c>
      <c r="G240" s="209">
        <v>0</v>
      </c>
      <c r="H240" s="209">
        <v>0</v>
      </c>
      <c r="I240" s="210">
        <v>0</v>
      </c>
      <c r="J240" s="210">
        <v>0</v>
      </c>
      <c r="K240" s="210">
        <v>0</v>
      </c>
      <c r="L240" s="210">
        <v>0</v>
      </c>
      <c r="M240" s="210">
        <v>0</v>
      </c>
      <c r="N240" s="212"/>
      <c r="O240" s="212"/>
      <c r="P240" s="212"/>
      <c r="Q240" s="210">
        <v>0</v>
      </c>
      <c r="R240" s="211"/>
      <c r="S240" s="210">
        <v>0</v>
      </c>
      <c r="T240" s="212"/>
      <c r="U240" s="212"/>
      <c r="V240" s="212"/>
      <c r="W240" s="212"/>
      <c r="X240" s="212"/>
      <c r="Y240" s="320"/>
      <c r="Z240" s="212"/>
      <c r="AA240" s="320"/>
      <c r="AB240" s="212"/>
      <c r="AC240" s="212"/>
      <c r="AD240" s="210">
        <v>0</v>
      </c>
      <c r="AE240" s="210">
        <v>0</v>
      </c>
      <c r="AF240" s="210">
        <v>0</v>
      </c>
      <c r="AG240" s="209">
        <v>0</v>
      </c>
      <c r="AH240" s="209">
        <v>0</v>
      </c>
      <c r="AI240" s="212"/>
      <c r="AJ240" s="214">
        <v>0</v>
      </c>
      <c r="AM240" s="356"/>
      <c r="EJ240" s="48"/>
      <c r="EK240" s="48"/>
      <c r="EL240" s="48"/>
      <c r="EM240" s="48"/>
    </row>
    <row r="241" spans="1:143" ht="103.5" customHeight="1" x14ac:dyDescent="0.5">
      <c r="A241" s="192" t="s">
        <v>7896</v>
      </c>
      <c r="B241" s="82" t="s">
        <v>7897</v>
      </c>
      <c r="C241" s="283">
        <v>232</v>
      </c>
      <c r="D241" s="209">
        <v>0</v>
      </c>
      <c r="E241" s="209">
        <v>3</v>
      </c>
      <c r="F241" s="209">
        <v>3</v>
      </c>
      <c r="G241" s="209">
        <v>0</v>
      </c>
      <c r="H241" s="209">
        <v>0</v>
      </c>
      <c r="I241" s="210">
        <v>1</v>
      </c>
      <c r="J241" s="210">
        <v>0</v>
      </c>
      <c r="K241" s="210">
        <v>0</v>
      </c>
      <c r="L241" s="210">
        <v>0</v>
      </c>
      <c r="M241" s="211">
        <v>2</v>
      </c>
      <c r="N241" s="212"/>
      <c r="O241" s="212"/>
      <c r="P241" s="212"/>
      <c r="Q241" s="210">
        <v>2</v>
      </c>
      <c r="R241" s="211"/>
      <c r="S241" s="210">
        <v>1</v>
      </c>
      <c r="T241" s="210">
        <v>1</v>
      </c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0">
        <v>1000</v>
      </c>
      <c r="AE241" s="210">
        <v>0</v>
      </c>
      <c r="AF241" s="210">
        <v>0</v>
      </c>
      <c r="AG241" s="209">
        <v>0</v>
      </c>
      <c r="AH241" s="209">
        <v>0</v>
      </c>
      <c r="AI241" s="211"/>
      <c r="AJ241" s="214">
        <v>0</v>
      </c>
      <c r="AM241" s="356"/>
      <c r="EJ241" s="48"/>
      <c r="EK241" s="48"/>
      <c r="EL241" s="48"/>
      <c r="EM241" s="48"/>
    </row>
    <row r="242" spans="1:143" ht="67.5" customHeight="1" x14ac:dyDescent="0.5">
      <c r="A242" s="192" t="s">
        <v>8765</v>
      </c>
      <c r="B242" s="82" t="s">
        <v>8766</v>
      </c>
      <c r="C242" s="283">
        <v>233</v>
      </c>
      <c r="D242" s="209">
        <v>0</v>
      </c>
      <c r="E242" s="209">
        <v>0</v>
      </c>
      <c r="F242" s="209">
        <v>0</v>
      </c>
      <c r="G242" s="209">
        <v>0</v>
      </c>
      <c r="H242" s="209">
        <v>0</v>
      </c>
      <c r="I242" s="210">
        <v>0</v>
      </c>
      <c r="J242" s="210">
        <v>0</v>
      </c>
      <c r="K242" s="210">
        <v>0</v>
      </c>
      <c r="L242" s="210">
        <v>0</v>
      </c>
      <c r="M242" s="211"/>
      <c r="N242" s="212"/>
      <c r="O242" s="210">
        <v>0</v>
      </c>
      <c r="P242" s="211"/>
      <c r="Q242" s="210">
        <v>0</v>
      </c>
      <c r="R242" s="211"/>
      <c r="S242" s="210">
        <v>0</v>
      </c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0">
        <v>0</v>
      </c>
      <c r="AE242" s="210">
        <v>0</v>
      </c>
      <c r="AF242" s="210">
        <v>0</v>
      </c>
      <c r="AG242" s="209">
        <v>0</v>
      </c>
      <c r="AH242" s="209">
        <v>0</v>
      </c>
      <c r="AI242" s="211"/>
      <c r="AJ242" s="214">
        <v>0</v>
      </c>
      <c r="AM242" s="356"/>
      <c r="EJ242" s="48"/>
      <c r="EK242" s="48"/>
      <c r="EL242" s="48"/>
      <c r="EM242" s="48"/>
    </row>
    <row r="243" spans="1:143" ht="51" customHeight="1" x14ac:dyDescent="0.5">
      <c r="A243" s="192" t="s">
        <v>8941</v>
      </c>
      <c r="B243" s="82" t="s">
        <v>8942</v>
      </c>
      <c r="C243" s="283">
        <v>234</v>
      </c>
      <c r="D243" s="209">
        <v>0</v>
      </c>
      <c r="E243" s="209">
        <v>0</v>
      </c>
      <c r="F243" s="209">
        <v>0</v>
      </c>
      <c r="G243" s="209">
        <v>0</v>
      </c>
      <c r="H243" s="209">
        <v>0</v>
      </c>
      <c r="I243" s="210">
        <v>0</v>
      </c>
      <c r="J243" s="210">
        <v>0</v>
      </c>
      <c r="K243" s="210">
        <v>0</v>
      </c>
      <c r="L243" s="210">
        <v>0</v>
      </c>
      <c r="M243" s="211"/>
      <c r="N243" s="210">
        <v>0</v>
      </c>
      <c r="O243" s="210">
        <v>0</v>
      </c>
      <c r="P243" s="210">
        <v>0</v>
      </c>
      <c r="Q243" s="210">
        <v>0</v>
      </c>
      <c r="R243" s="211"/>
      <c r="S243" s="210">
        <v>0</v>
      </c>
      <c r="T243" s="210">
        <v>0</v>
      </c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0">
        <v>0</v>
      </c>
      <c r="AE243" s="210">
        <v>0</v>
      </c>
      <c r="AF243" s="210">
        <v>0</v>
      </c>
      <c r="AG243" s="209">
        <v>0</v>
      </c>
      <c r="AH243" s="209">
        <v>0</v>
      </c>
      <c r="AI243" s="211"/>
      <c r="AJ243" s="214">
        <v>0</v>
      </c>
      <c r="AM243" s="356"/>
      <c r="EJ243" s="48"/>
      <c r="EK243" s="48"/>
      <c r="EL243" s="48"/>
      <c r="EM243" s="48"/>
    </row>
    <row r="244" spans="1:143" ht="89.45" customHeight="1" x14ac:dyDescent="0.5">
      <c r="A244" s="192" t="s">
        <v>9203</v>
      </c>
      <c r="B244" s="82" t="s">
        <v>9144</v>
      </c>
      <c r="C244" s="283">
        <v>235</v>
      </c>
      <c r="D244" s="209">
        <v>0</v>
      </c>
      <c r="E244" s="209">
        <v>2</v>
      </c>
      <c r="F244" s="209">
        <v>2</v>
      </c>
      <c r="G244" s="209">
        <v>0</v>
      </c>
      <c r="H244" s="209">
        <v>0</v>
      </c>
      <c r="I244" s="210">
        <v>1</v>
      </c>
      <c r="J244" s="210">
        <v>0</v>
      </c>
      <c r="K244" s="210">
        <v>0</v>
      </c>
      <c r="L244" s="210">
        <v>0</v>
      </c>
      <c r="M244" s="211">
        <v>1</v>
      </c>
      <c r="N244" s="212"/>
      <c r="O244" s="210">
        <v>0</v>
      </c>
      <c r="P244" s="211"/>
      <c r="Q244" s="210">
        <v>1</v>
      </c>
      <c r="R244" s="211"/>
      <c r="S244" s="210">
        <v>1</v>
      </c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0">
        <v>8000</v>
      </c>
      <c r="AE244" s="210">
        <v>8000</v>
      </c>
      <c r="AF244" s="210">
        <v>0</v>
      </c>
      <c r="AG244" s="209">
        <v>0</v>
      </c>
      <c r="AH244" s="209">
        <v>0</v>
      </c>
      <c r="AI244" s="211"/>
      <c r="AJ244" s="214">
        <v>0</v>
      </c>
      <c r="AM244" s="356"/>
      <c r="EJ244" s="48"/>
      <c r="EK244" s="48"/>
      <c r="EL244" s="48"/>
      <c r="EM244" s="48"/>
    </row>
    <row r="245" spans="1:143" ht="55.15" customHeight="1" x14ac:dyDescent="0.5">
      <c r="A245" s="192" t="s">
        <v>9145</v>
      </c>
      <c r="B245" s="82" t="s">
        <v>9146</v>
      </c>
      <c r="C245" s="283">
        <v>236</v>
      </c>
      <c r="D245" s="209">
        <v>0</v>
      </c>
      <c r="E245" s="209">
        <v>1</v>
      </c>
      <c r="F245" s="209">
        <v>0</v>
      </c>
      <c r="G245" s="209">
        <v>0</v>
      </c>
      <c r="H245" s="209">
        <v>0</v>
      </c>
      <c r="I245" s="209">
        <v>0</v>
      </c>
      <c r="J245" s="209">
        <v>0</v>
      </c>
      <c r="K245" s="209">
        <v>0</v>
      </c>
      <c r="L245" s="209">
        <v>0</v>
      </c>
      <c r="M245" s="211"/>
      <c r="N245" s="210">
        <v>0</v>
      </c>
      <c r="O245" s="210">
        <v>0</v>
      </c>
      <c r="P245" s="210">
        <v>0</v>
      </c>
      <c r="Q245" s="210">
        <v>0</v>
      </c>
      <c r="R245" s="211"/>
      <c r="S245" s="210">
        <v>0</v>
      </c>
      <c r="T245" s="210">
        <v>0</v>
      </c>
      <c r="U245" s="212"/>
      <c r="V245" s="212"/>
      <c r="W245" s="320"/>
      <c r="X245" s="212"/>
      <c r="Y245" s="212"/>
      <c r="Z245" s="210">
        <v>0</v>
      </c>
      <c r="AA245" s="212"/>
      <c r="AB245" s="210">
        <v>0</v>
      </c>
      <c r="AC245" s="212"/>
      <c r="AD245" s="210">
        <v>0</v>
      </c>
      <c r="AE245" s="210">
        <v>0</v>
      </c>
      <c r="AF245" s="210">
        <v>0</v>
      </c>
      <c r="AG245" s="209">
        <v>0</v>
      </c>
      <c r="AH245" s="209">
        <v>1</v>
      </c>
      <c r="AI245" s="211"/>
      <c r="AJ245" s="214">
        <v>0</v>
      </c>
      <c r="AM245" s="356"/>
      <c r="EJ245" s="48"/>
      <c r="EK245" s="48"/>
      <c r="EL245" s="48"/>
      <c r="EM245" s="48"/>
    </row>
    <row r="246" spans="1:143" ht="93" customHeight="1" x14ac:dyDescent="0.5">
      <c r="A246" s="192" t="s">
        <v>9312</v>
      </c>
      <c r="B246" s="82" t="s">
        <v>9311</v>
      </c>
      <c r="C246" s="283">
        <v>237</v>
      </c>
      <c r="D246" s="209">
        <v>0</v>
      </c>
      <c r="E246" s="209">
        <v>0</v>
      </c>
      <c r="F246" s="209">
        <v>0</v>
      </c>
      <c r="G246" s="209">
        <v>0</v>
      </c>
      <c r="H246" s="209">
        <v>0</v>
      </c>
      <c r="I246" s="209">
        <v>0</v>
      </c>
      <c r="J246" s="209">
        <v>0</v>
      </c>
      <c r="K246" s="209">
        <v>0</v>
      </c>
      <c r="L246" s="209">
        <v>0</v>
      </c>
      <c r="M246" s="211"/>
      <c r="N246" s="212"/>
      <c r="O246" s="210">
        <v>0</v>
      </c>
      <c r="P246" s="211"/>
      <c r="Q246" s="210">
        <v>0</v>
      </c>
      <c r="R246" s="211"/>
      <c r="S246" s="210">
        <v>0</v>
      </c>
      <c r="T246" s="212"/>
      <c r="U246" s="212"/>
      <c r="V246" s="210">
        <v>0</v>
      </c>
      <c r="W246" s="212"/>
      <c r="X246" s="212"/>
      <c r="Y246" s="212"/>
      <c r="Z246" s="212"/>
      <c r="AA246" s="212"/>
      <c r="AB246" s="212"/>
      <c r="AC246" s="212"/>
      <c r="AD246" s="210">
        <v>0</v>
      </c>
      <c r="AE246" s="210">
        <v>0</v>
      </c>
      <c r="AF246" s="210">
        <v>0</v>
      </c>
      <c r="AG246" s="209">
        <v>0</v>
      </c>
      <c r="AH246" s="209">
        <v>0</v>
      </c>
      <c r="AI246" s="211"/>
      <c r="AJ246" s="214">
        <v>0</v>
      </c>
      <c r="AM246" s="356"/>
      <c r="EJ246" s="48"/>
      <c r="EK246" s="48"/>
      <c r="EL246" s="48"/>
      <c r="EM246" s="48"/>
    </row>
    <row r="247" spans="1:143" ht="51" customHeight="1" x14ac:dyDescent="0.5">
      <c r="A247" s="192" t="s">
        <v>9090</v>
      </c>
      <c r="B247" s="186" t="s">
        <v>9091</v>
      </c>
      <c r="C247" s="283">
        <v>238</v>
      </c>
      <c r="D247" s="209">
        <v>12</v>
      </c>
      <c r="E247" s="209">
        <v>166</v>
      </c>
      <c r="F247" s="209">
        <v>160</v>
      </c>
      <c r="G247" s="209">
        <v>0</v>
      </c>
      <c r="H247" s="209">
        <v>0</v>
      </c>
      <c r="I247" s="209">
        <v>7</v>
      </c>
      <c r="J247" s="209">
        <v>9</v>
      </c>
      <c r="K247" s="209">
        <v>0</v>
      </c>
      <c r="L247" s="209">
        <v>2</v>
      </c>
      <c r="M247" s="210">
        <v>142</v>
      </c>
      <c r="N247" s="210">
        <v>0</v>
      </c>
      <c r="O247" s="210">
        <v>0</v>
      </c>
      <c r="P247" s="210">
        <v>0</v>
      </c>
      <c r="Q247" s="210">
        <v>142</v>
      </c>
      <c r="R247" s="210">
        <v>0</v>
      </c>
      <c r="S247" s="210">
        <v>141</v>
      </c>
      <c r="T247" s="212">
        <v>0</v>
      </c>
      <c r="U247" s="210">
        <v>1</v>
      </c>
      <c r="V247" s="212">
        <v>0</v>
      </c>
      <c r="W247" s="212">
        <v>0</v>
      </c>
      <c r="X247" s="212">
        <v>0</v>
      </c>
      <c r="Y247" s="212">
        <v>0</v>
      </c>
      <c r="Z247" s="210">
        <v>0</v>
      </c>
      <c r="AA247" s="212">
        <v>0</v>
      </c>
      <c r="AB247" s="210">
        <v>0</v>
      </c>
      <c r="AC247" s="212">
        <v>0</v>
      </c>
      <c r="AD247" s="210">
        <v>185000</v>
      </c>
      <c r="AE247" s="210">
        <v>124800</v>
      </c>
      <c r="AF247" s="210">
        <v>21300</v>
      </c>
      <c r="AG247" s="209">
        <v>7800</v>
      </c>
      <c r="AH247" s="209">
        <v>18</v>
      </c>
      <c r="AI247" s="211">
        <v>0</v>
      </c>
      <c r="AJ247" s="214">
        <v>0</v>
      </c>
      <c r="AM247" s="356"/>
      <c r="EJ247" s="48"/>
      <c r="EK247" s="48"/>
      <c r="EL247" s="48"/>
      <c r="EM247" s="48"/>
    </row>
    <row r="248" spans="1:143" ht="50.25" customHeight="1" x14ac:dyDescent="0.5">
      <c r="A248" s="192" t="s">
        <v>9147</v>
      </c>
      <c r="B248" s="82" t="s">
        <v>9148</v>
      </c>
      <c r="C248" s="283">
        <v>239</v>
      </c>
      <c r="D248" s="209">
        <v>0</v>
      </c>
      <c r="E248" s="209">
        <v>0</v>
      </c>
      <c r="F248" s="209">
        <v>0</v>
      </c>
      <c r="G248" s="209">
        <v>0</v>
      </c>
      <c r="H248" s="209">
        <v>0</v>
      </c>
      <c r="I248" s="209">
        <v>0</v>
      </c>
      <c r="J248" s="209">
        <v>0</v>
      </c>
      <c r="K248" s="209">
        <v>0</v>
      </c>
      <c r="L248" s="209">
        <v>0</v>
      </c>
      <c r="M248" s="211"/>
      <c r="N248" s="212"/>
      <c r="O248" s="210">
        <v>0</v>
      </c>
      <c r="P248" s="212"/>
      <c r="Q248" s="210">
        <v>0</v>
      </c>
      <c r="R248" s="210">
        <v>0</v>
      </c>
      <c r="S248" s="210">
        <v>0</v>
      </c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0">
        <v>0</v>
      </c>
      <c r="AE248" s="210">
        <v>0</v>
      </c>
      <c r="AF248" s="210">
        <v>0</v>
      </c>
      <c r="AG248" s="209">
        <v>0</v>
      </c>
      <c r="AH248" s="209">
        <v>0</v>
      </c>
      <c r="AI248" s="211"/>
      <c r="AJ248" s="214">
        <v>0</v>
      </c>
      <c r="AM248" s="356"/>
      <c r="EJ248" s="48"/>
      <c r="EK248" s="48"/>
      <c r="EL248" s="48"/>
      <c r="EM248" s="48"/>
    </row>
    <row r="249" spans="1:143" ht="170.45" customHeight="1" x14ac:dyDescent="0.5">
      <c r="A249" s="192" t="s">
        <v>7791</v>
      </c>
      <c r="B249" s="82" t="s">
        <v>7792</v>
      </c>
      <c r="C249" s="283">
        <v>240</v>
      </c>
      <c r="D249" s="210">
        <v>1</v>
      </c>
      <c r="E249" s="210">
        <v>57</v>
      </c>
      <c r="F249" s="210">
        <v>56</v>
      </c>
      <c r="G249" s="210">
        <v>0</v>
      </c>
      <c r="H249" s="210">
        <v>0</v>
      </c>
      <c r="I249" s="210">
        <v>4</v>
      </c>
      <c r="J249" s="210">
        <v>0</v>
      </c>
      <c r="K249" s="210">
        <v>0</v>
      </c>
      <c r="L249" s="210">
        <v>0</v>
      </c>
      <c r="M249" s="211">
        <v>52</v>
      </c>
      <c r="N249" s="212"/>
      <c r="O249" s="212"/>
      <c r="P249" s="212"/>
      <c r="Q249" s="210">
        <v>52</v>
      </c>
      <c r="R249" s="211"/>
      <c r="S249" s="210">
        <v>34</v>
      </c>
      <c r="T249" s="210">
        <v>18</v>
      </c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0">
        <v>137500</v>
      </c>
      <c r="AE249" s="210">
        <v>105000</v>
      </c>
      <c r="AF249" s="210">
        <v>12000</v>
      </c>
      <c r="AG249" s="210">
        <v>0</v>
      </c>
      <c r="AH249" s="209">
        <v>2</v>
      </c>
      <c r="AI249" s="211"/>
      <c r="AJ249" s="210">
        <v>0</v>
      </c>
      <c r="AM249" s="356"/>
      <c r="EJ249" s="48"/>
      <c r="EK249" s="48"/>
      <c r="EL249" s="48"/>
      <c r="EM249" s="48"/>
    </row>
    <row r="250" spans="1:143" ht="60" customHeight="1" x14ac:dyDescent="0.5">
      <c r="A250" s="192" t="s">
        <v>9149</v>
      </c>
      <c r="B250" s="292" t="s">
        <v>8454</v>
      </c>
      <c r="C250" s="283">
        <v>241</v>
      </c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6"/>
      <c r="AH250" s="216"/>
      <c r="AI250" s="212"/>
      <c r="AJ250" s="216"/>
      <c r="AM250" s="356"/>
      <c r="EJ250" s="48"/>
      <c r="EK250" s="48"/>
      <c r="EL250" s="48"/>
      <c r="EM250" s="48"/>
    </row>
    <row r="251" spans="1:143" ht="51" customHeight="1" x14ac:dyDescent="0.5">
      <c r="A251" s="192" t="s">
        <v>9149</v>
      </c>
      <c r="B251" s="292" t="s">
        <v>8454</v>
      </c>
      <c r="C251" s="283">
        <v>242</v>
      </c>
      <c r="D251" s="212">
        <v>0</v>
      </c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6"/>
      <c r="AH251" s="216"/>
      <c r="AI251" s="212"/>
      <c r="AJ251" s="216"/>
      <c r="AM251" s="356"/>
      <c r="EJ251" s="48"/>
      <c r="EK251" s="48"/>
      <c r="EL251" s="48"/>
      <c r="EM251" s="48"/>
    </row>
    <row r="252" spans="1:143" ht="86.45" customHeight="1" x14ac:dyDescent="0.5">
      <c r="A252" s="192" t="s">
        <v>8767</v>
      </c>
      <c r="B252" s="82"/>
      <c r="C252" s="283">
        <v>243</v>
      </c>
      <c r="D252" s="209">
        <v>0</v>
      </c>
      <c r="E252" s="209">
        <v>0</v>
      </c>
      <c r="F252" s="209">
        <v>0</v>
      </c>
      <c r="G252" s="209">
        <v>0</v>
      </c>
      <c r="H252" s="209">
        <v>0</v>
      </c>
      <c r="I252" s="210">
        <v>0</v>
      </c>
      <c r="J252" s="210">
        <v>0</v>
      </c>
      <c r="K252" s="210">
        <v>0</v>
      </c>
      <c r="L252" s="210">
        <v>0</v>
      </c>
      <c r="M252" s="211"/>
      <c r="N252" s="210">
        <v>0</v>
      </c>
      <c r="O252" s="210">
        <v>0</v>
      </c>
      <c r="P252" s="210">
        <v>0</v>
      </c>
      <c r="Q252" s="210">
        <v>0</v>
      </c>
      <c r="R252" s="210">
        <v>0</v>
      </c>
      <c r="S252" s="210">
        <v>0</v>
      </c>
      <c r="T252" s="211"/>
      <c r="U252" s="210">
        <v>0</v>
      </c>
      <c r="V252" s="211"/>
      <c r="W252" s="320"/>
      <c r="X252" s="211"/>
      <c r="Y252" s="320"/>
      <c r="Z252" s="211"/>
      <c r="AA252" s="320"/>
      <c r="AB252" s="211"/>
      <c r="AC252" s="211"/>
      <c r="AD252" s="210">
        <v>0</v>
      </c>
      <c r="AE252" s="210">
        <v>0</v>
      </c>
      <c r="AF252" s="210">
        <v>0</v>
      </c>
      <c r="AG252" s="209">
        <v>0</v>
      </c>
      <c r="AH252" s="209">
        <v>0</v>
      </c>
      <c r="AI252" s="211"/>
      <c r="AJ252" s="214">
        <v>0</v>
      </c>
      <c r="AM252" s="356"/>
      <c r="EJ252" s="48"/>
      <c r="EK252" s="48"/>
      <c r="EL252" s="48"/>
      <c r="EM252" s="48"/>
    </row>
    <row r="253" spans="1:143" ht="66" customHeight="1" x14ac:dyDescent="0.5">
      <c r="A253" s="192" t="s">
        <v>8768</v>
      </c>
      <c r="B253" s="82"/>
      <c r="C253" s="283">
        <v>244</v>
      </c>
      <c r="D253" s="209">
        <v>0</v>
      </c>
      <c r="E253" s="209">
        <v>14</v>
      </c>
      <c r="F253" s="209">
        <v>14</v>
      </c>
      <c r="G253" s="209">
        <v>0</v>
      </c>
      <c r="H253" s="209">
        <v>0</v>
      </c>
      <c r="I253" s="210">
        <v>0</v>
      </c>
      <c r="J253" s="210">
        <v>6</v>
      </c>
      <c r="K253" s="210">
        <v>0</v>
      </c>
      <c r="L253" s="210">
        <v>0</v>
      </c>
      <c r="M253" s="210">
        <v>8</v>
      </c>
      <c r="N253" s="210">
        <v>2</v>
      </c>
      <c r="O253" s="210">
        <v>2</v>
      </c>
      <c r="P253" s="210">
        <v>0</v>
      </c>
      <c r="Q253" s="210">
        <v>4</v>
      </c>
      <c r="R253" s="210">
        <v>1</v>
      </c>
      <c r="S253" s="210">
        <v>7</v>
      </c>
      <c r="T253" s="211"/>
      <c r="U253" s="210">
        <v>0</v>
      </c>
      <c r="V253" s="211"/>
      <c r="W253" s="320"/>
      <c r="X253" s="211"/>
      <c r="Y253" s="320"/>
      <c r="Z253" s="211"/>
      <c r="AA253" s="320"/>
      <c r="AB253" s="211"/>
      <c r="AC253" s="211"/>
      <c r="AD253" s="210">
        <v>13500</v>
      </c>
      <c r="AE253" s="210">
        <v>900</v>
      </c>
      <c r="AF253" s="210">
        <v>600</v>
      </c>
      <c r="AG253" s="209">
        <v>0</v>
      </c>
      <c r="AH253" s="209">
        <v>0</v>
      </c>
      <c r="AI253" s="211"/>
      <c r="AJ253" s="214">
        <v>0</v>
      </c>
      <c r="AM253" s="356"/>
      <c r="EJ253" s="48"/>
      <c r="EK253" s="48"/>
      <c r="EL253" s="48"/>
      <c r="EM253" s="48"/>
    </row>
    <row r="254" spans="1:143" ht="44.25" customHeight="1" x14ac:dyDescent="0.5">
      <c r="A254" s="192" t="s">
        <v>9150</v>
      </c>
      <c r="B254" s="82"/>
      <c r="C254" s="283">
        <v>245</v>
      </c>
      <c r="D254" s="209">
        <v>112</v>
      </c>
      <c r="E254" s="209">
        <v>647</v>
      </c>
      <c r="F254" s="209">
        <v>702</v>
      </c>
      <c r="G254" s="209">
        <v>1</v>
      </c>
      <c r="H254" s="209">
        <v>1</v>
      </c>
      <c r="I254" s="209">
        <v>8</v>
      </c>
      <c r="J254" s="209">
        <v>6</v>
      </c>
      <c r="K254" s="209">
        <v>0</v>
      </c>
      <c r="L254" s="209">
        <v>34</v>
      </c>
      <c r="M254" s="210">
        <v>654</v>
      </c>
      <c r="N254" s="210">
        <v>654</v>
      </c>
      <c r="O254" s="210">
        <v>0</v>
      </c>
      <c r="P254" s="209">
        <v>0</v>
      </c>
      <c r="Q254" s="209">
        <v>0</v>
      </c>
      <c r="R254" s="209">
        <v>110</v>
      </c>
      <c r="S254" s="209">
        <v>544</v>
      </c>
      <c r="T254" s="212">
        <v>0</v>
      </c>
      <c r="U254" s="212">
        <v>0</v>
      </c>
      <c r="V254" s="212">
        <v>0</v>
      </c>
      <c r="W254" s="320">
        <v>0</v>
      </c>
      <c r="X254" s="212">
        <v>0</v>
      </c>
      <c r="Y254" s="212">
        <v>0</v>
      </c>
      <c r="Z254" s="210">
        <v>0</v>
      </c>
      <c r="AA254" s="212">
        <v>0</v>
      </c>
      <c r="AB254" s="210">
        <v>1</v>
      </c>
      <c r="AC254" s="212">
        <v>0</v>
      </c>
      <c r="AD254" s="210">
        <v>14540698</v>
      </c>
      <c r="AE254" s="210">
        <v>7571600</v>
      </c>
      <c r="AF254" s="209">
        <v>1222440</v>
      </c>
      <c r="AG254" s="210">
        <v>512100</v>
      </c>
      <c r="AH254" s="209">
        <v>57</v>
      </c>
      <c r="AI254" s="212">
        <v>0</v>
      </c>
      <c r="AJ254" s="212">
        <v>0</v>
      </c>
      <c r="AM254" s="356"/>
      <c r="EJ254" s="48"/>
      <c r="EK254" s="48"/>
      <c r="EL254" s="48"/>
      <c r="EM254" s="48"/>
    </row>
    <row r="255" spans="1:143" ht="48" customHeight="1" x14ac:dyDescent="0.5">
      <c r="A255" s="192" t="s">
        <v>9095</v>
      </c>
      <c r="B255" s="82"/>
      <c r="C255" s="283">
        <v>246</v>
      </c>
      <c r="D255" s="211">
        <v>0</v>
      </c>
      <c r="E255" s="211"/>
      <c r="F255" s="211"/>
      <c r="G255" s="211"/>
      <c r="H255" s="211"/>
      <c r="I255" s="211"/>
      <c r="J255" s="211"/>
      <c r="K255" s="211"/>
      <c r="L255" s="211"/>
      <c r="M255" s="211"/>
      <c r="N255" s="212"/>
      <c r="O255" s="211"/>
      <c r="P255" s="212"/>
      <c r="Q255" s="211"/>
      <c r="R255" s="211"/>
      <c r="S255" s="211"/>
      <c r="T255" s="211"/>
      <c r="U255" s="211"/>
      <c r="V255" s="211"/>
      <c r="W255" s="212"/>
      <c r="X255" s="211"/>
      <c r="Y255" s="212"/>
      <c r="Z255" s="211"/>
      <c r="AA255" s="212"/>
      <c r="AB255" s="211"/>
      <c r="AC255" s="211"/>
      <c r="AD255" s="211"/>
      <c r="AE255" s="211"/>
      <c r="AF255" s="211"/>
      <c r="AG255" s="211"/>
      <c r="AH255" s="211"/>
      <c r="AI255" s="211"/>
      <c r="AJ255" s="212"/>
      <c r="AM255" s="356"/>
      <c r="EJ255" s="48"/>
      <c r="EK255" s="48"/>
      <c r="EL255" s="48"/>
      <c r="EM255" s="48"/>
    </row>
    <row r="256" spans="1:143" ht="65.25" customHeight="1" x14ac:dyDescent="0.5">
      <c r="A256" s="192" t="s">
        <v>8991</v>
      </c>
      <c r="B256" s="82"/>
      <c r="C256" s="283">
        <v>247</v>
      </c>
      <c r="D256" s="209">
        <v>0</v>
      </c>
      <c r="E256" s="209">
        <v>16</v>
      </c>
      <c r="F256" s="209">
        <v>16</v>
      </c>
      <c r="G256" s="209">
        <v>0</v>
      </c>
      <c r="H256" s="209">
        <v>0</v>
      </c>
      <c r="I256" s="210">
        <v>0</v>
      </c>
      <c r="J256" s="210">
        <v>0</v>
      </c>
      <c r="K256" s="210">
        <v>0</v>
      </c>
      <c r="L256" s="210">
        <v>0</v>
      </c>
      <c r="M256" s="210">
        <v>16</v>
      </c>
      <c r="N256" s="212"/>
      <c r="O256" s="210">
        <v>1</v>
      </c>
      <c r="P256" s="209">
        <v>0</v>
      </c>
      <c r="Q256" s="209">
        <v>15</v>
      </c>
      <c r="R256" s="209">
        <v>0</v>
      </c>
      <c r="S256" s="209">
        <v>16</v>
      </c>
      <c r="T256" s="209">
        <v>0</v>
      </c>
      <c r="U256" s="209">
        <v>0</v>
      </c>
      <c r="V256" s="209">
        <v>0</v>
      </c>
      <c r="W256" s="212"/>
      <c r="X256" s="209">
        <v>0</v>
      </c>
      <c r="Y256" s="320"/>
      <c r="Z256" s="209">
        <v>0</v>
      </c>
      <c r="AA256" s="320"/>
      <c r="AB256" s="209">
        <v>0</v>
      </c>
      <c r="AC256" s="209">
        <v>0</v>
      </c>
      <c r="AD256" s="209">
        <v>9500</v>
      </c>
      <c r="AE256" s="209">
        <v>3900</v>
      </c>
      <c r="AF256" s="209">
        <v>2100</v>
      </c>
      <c r="AG256" s="209">
        <v>300</v>
      </c>
      <c r="AH256" s="209">
        <v>0</v>
      </c>
      <c r="AI256" s="212"/>
      <c r="AJ256" s="214">
        <v>16</v>
      </c>
      <c r="AM256" s="356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</row>
    <row r="257" spans="1:148" s="93" customFormat="1" ht="46.5" customHeight="1" x14ac:dyDescent="0.5">
      <c r="A257" s="197" t="s">
        <v>7974</v>
      </c>
      <c r="B257" s="82" t="s">
        <v>8812</v>
      </c>
      <c r="C257" s="283">
        <v>248</v>
      </c>
      <c r="D257" s="209">
        <v>0</v>
      </c>
      <c r="E257" s="209">
        <v>0</v>
      </c>
      <c r="F257" s="209">
        <v>0</v>
      </c>
      <c r="G257" s="209">
        <v>0</v>
      </c>
      <c r="H257" s="209">
        <v>0</v>
      </c>
      <c r="I257" s="210">
        <v>0</v>
      </c>
      <c r="J257" s="210">
        <v>0</v>
      </c>
      <c r="K257" s="210">
        <v>0</v>
      </c>
      <c r="L257" s="210">
        <v>0</v>
      </c>
      <c r="M257" s="211"/>
      <c r="N257" s="212"/>
      <c r="O257" s="209">
        <v>0</v>
      </c>
      <c r="P257" s="212"/>
      <c r="Q257" s="212"/>
      <c r="R257" s="211"/>
      <c r="S257" s="209">
        <v>0</v>
      </c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0">
        <v>0</v>
      </c>
      <c r="AE257" s="210">
        <v>0</v>
      </c>
      <c r="AF257" s="210">
        <v>0</v>
      </c>
      <c r="AG257" s="209">
        <v>0</v>
      </c>
      <c r="AH257" s="209">
        <v>0</v>
      </c>
      <c r="AI257" s="211"/>
      <c r="AJ257" s="213"/>
      <c r="AK257" s="94"/>
      <c r="AL257" s="94"/>
      <c r="AM257" s="356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  <c r="CW257" s="94"/>
      <c r="CX257" s="94"/>
      <c r="CY257" s="94"/>
      <c r="CZ257" s="94"/>
      <c r="DA257" s="94"/>
      <c r="DB257" s="94"/>
      <c r="DC257" s="94"/>
      <c r="DD257" s="94"/>
      <c r="DE257" s="94"/>
      <c r="DF257" s="94"/>
      <c r="DG257" s="94"/>
      <c r="DH257" s="94"/>
      <c r="DI257" s="94"/>
      <c r="DJ257" s="94"/>
      <c r="DK257" s="94"/>
      <c r="DL257" s="94"/>
      <c r="DM257" s="94"/>
      <c r="DN257" s="94"/>
      <c r="DO257" s="94"/>
      <c r="DP257" s="94"/>
      <c r="DQ257" s="94"/>
      <c r="DR257" s="94"/>
      <c r="DS257" s="94"/>
      <c r="DT257" s="94"/>
      <c r="DU257" s="94"/>
      <c r="DV257" s="94"/>
      <c r="DW257" s="94"/>
      <c r="DX257" s="94"/>
      <c r="DY257" s="94"/>
      <c r="DZ257" s="94"/>
      <c r="EA257" s="94"/>
      <c r="EB257" s="94"/>
      <c r="EC257" s="94"/>
      <c r="ED257" s="94"/>
      <c r="EE257" s="94"/>
      <c r="EF257" s="94"/>
      <c r="EG257" s="94"/>
      <c r="EH257" s="94"/>
      <c r="EI257" s="94"/>
      <c r="EJ257" s="94"/>
      <c r="EK257" s="94"/>
      <c r="EL257" s="94"/>
      <c r="EM257" s="94"/>
      <c r="EN257" s="94"/>
      <c r="EO257" s="94"/>
      <c r="EP257" s="94"/>
      <c r="EQ257" s="94"/>
      <c r="ER257" s="94"/>
    </row>
    <row r="258" spans="1:148" ht="44.45" customHeight="1" x14ac:dyDescent="0.5">
      <c r="A258" s="197" t="s">
        <v>7960</v>
      </c>
      <c r="B258" s="82" t="s">
        <v>8812</v>
      </c>
      <c r="C258" s="283">
        <v>249</v>
      </c>
      <c r="D258" s="209">
        <v>0</v>
      </c>
      <c r="E258" s="209">
        <v>9</v>
      </c>
      <c r="F258" s="209">
        <v>8</v>
      </c>
      <c r="G258" s="209">
        <v>0</v>
      </c>
      <c r="H258" s="209">
        <v>0</v>
      </c>
      <c r="I258" s="210">
        <v>1</v>
      </c>
      <c r="J258" s="210">
        <v>0</v>
      </c>
      <c r="K258" s="210">
        <v>0</v>
      </c>
      <c r="L258" s="210">
        <v>3</v>
      </c>
      <c r="M258" s="211">
        <v>4</v>
      </c>
      <c r="N258" s="212">
        <v>0</v>
      </c>
      <c r="O258" s="209">
        <v>4</v>
      </c>
      <c r="P258" s="212">
        <v>0</v>
      </c>
      <c r="Q258" s="212">
        <v>0</v>
      </c>
      <c r="R258" s="211">
        <v>0</v>
      </c>
      <c r="S258" s="209">
        <v>4</v>
      </c>
      <c r="T258" s="212">
        <v>0</v>
      </c>
      <c r="U258" s="212">
        <v>0</v>
      </c>
      <c r="V258" s="212">
        <v>0</v>
      </c>
      <c r="W258" s="212">
        <v>0</v>
      </c>
      <c r="X258" s="212">
        <v>0</v>
      </c>
      <c r="Y258" s="212">
        <v>0</v>
      </c>
      <c r="Z258" s="212">
        <v>0</v>
      </c>
      <c r="AA258" s="212">
        <v>0</v>
      </c>
      <c r="AB258" s="212">
        <v>0</v>
      </c>
      <c r="AC258" s="212">
        <v>0</v>
      </c>
      <c r="AD258" s="210">
        <v>20000</v>
      </c>
      <c r="AE258" s="210">
        <v>15000</v>
      </c>
      <c r="AF258" s="210">
        <v>5000</v>
      </c>
      <c r="AG258" s="209">
        <v>0</v>
      </c>
      <c r="AH258" s="209">
        <v>1</v>
      </c>
      <c r="AI258" s="211">
        <v>0</v>
      </c>
      <c r="AJ258" s="213">
        <v>0</v>
      </c>
      <c r="AM258" s="356"/>
      <c r="EN258" s="49"/>
      <c r="EO258" s="49"/>
      <c r="EP258" s="49"/>
      <c r="EQ258" s="49"/>
      <c r="ER258" s="49"/>
    </row>
    <row r="259" spans="1:148" ht="42.6" customHeight="1" x14ac:dyDescent="0.5">
      <c r="A259" s="197" t="s">
        <v>8997</v>
      </c>
      <c r="B259" s="82" t="s">
        <v>8812</v>
      </c>
      <c r="C259" s="283">
        <v>250</v>
      </c>
      <c r="D259" s="209">
        <v>0</v>
      </c>
      <c r="E259" s="209">
        <v>7</v>
      </c>
      <c r="F259" s="209">
        <v>6</v>
      </c>
      <c r="G259" s="209">
        <v>0</v>
      </c>
      <c r="H259" s="209">
        <v>0</v>
      </c>
      <c r="I259" s="210">
        <v>0</v>
      </c>
      <c r="J259" s="210">
        <v>0</v>
      </c>
      <c r="K259" s="210">
        <v>0</v>
      </c>
      <c r="L259" s="210">
        <v>0</v>
      </c>
      <c r="M259" s="211">
        <v>6</v>
      </c>
      <c r="N259" s="212">
        <v>0</v>
      </c>
      <c r="O259" s="209">
        <v>6</v>
      </c>
      <c r="P259" s="212">
        <v>0</v>
      </c>
      <c r="Q259" s="212">
        <v>0</v>
      </c>
      <c r="R259" s="211">
        <v>0</v>
      </c>
      <c r="S259" s="209">
        <v>6</v>
      </c>
      <c r="T259" s="212">
        <v>0</v>
      </c>
      <c r="U259" s="212">
        <v>0</v>
      </c>
      <c r="V259" s="212">
        <v>0</v>
      </c>
      <c r="W259" s="212">
        <v>0</v>
      </c>
      <c r="X259" s="212">
        <v>0</v>
      </c>
      <c r="Y259" s="212">
        <v>0</v>
      </c>
      <c r="Z259" s="212">
        <v>0</v>
      </c>
      <c r="AA259" s="212">
        <v>0</v>
      </c>
      <c r="AB259" s="212">
        <v>0</v>
      </c>
      <c r="AC259" s="212">
        <v>0</v>
      </c>
      <c r="AD259" s="210">
        <v>30000</v>
      </c>
      <c r="AE259" s="210">
        <v>15000</v>
      </c>
      <c r="AF259" s="210">
        <v>10000</v>
      </c>
      <c r="AG259" s="209">
        <v>0</v>
      </c>
      <c r="AH259" s="209">
        <v>1</v>
      </c>
      <c r="AI259" s="211">
        <v>0</v>
      </c>
      <c r="AJ259" s="213">
        <v>0</v>
      </c>
      <c r="AM259" s="356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</row>
    <row r="260" spans="1:148" ht="129.6" customHeight="1" x14ac:dyDescent="0.5">
      <c r="A260" s="188" t="s">
        <v>7723</v>
      </c>
      <c r="B260" s="82" t="s">
        <v>8462</v>
      </c>
      <c r="C260" s="283">
        <v>251</v>
      </c>
      <c r="D260" s="209">
        <v>21</v>
      </c>
      <c r="E260" s="209">
        <v>8</v>
      </c>
      <c r="F260" s="209">
        <v>8</v>
      </c>
      <c r="G260" s="209">
        <v>0</v>
      </c>
      <c r="H260" s="209">
        <v>0</v>
      </c>
      <c r="I260" s="209">
        <v>0</v>
      </c>
      <c r="J260" s="209">
        <v>0</v>
      </c>
      <c r="K260" s="209">
        <v>0</v>
      </c>
      <c r="L260" s="209">
        <v>0</v>
      </c>
      <c r="M260" s="211">
        <v>8</v>
      </c>
      <c r="N260" s="212"/>
      <c r="O260" s="212"/>
      <c r="P260" s="212"/>
      <c r="Q260" s="210">
        <v>8</v>
      </c>
      <c r="R260" s="211"/>
      <c r="S260" s="210">
        <v>7</v>
      </c>
      <c r="T260" s="210">
        <v>1</v>
      </c>
      <c r="U260" s="210">
        <v>0</v>
      </c>
      <c r="V260" s="212"/>
      <c r="W260" s="212"/>
      <c r="X260" s="212"/>
      <c r="Y260" s="212"/>
      <c r="Z260" s="212"/>
      <c r="AA260" s="212"/>
      <c r="AB260" s="212"/>
      <c r="AC260" s="210">
        <v>7</v>
      </c>
      <c r="AD260" s="210">
        <v>180000</v>
      </c>
      <c r="AE260" s="210">
        <v>180000</v>
      </c>
      <c r="AF260" s="210">
        <v>30000</v>
      </c>
      <c r="AG260" s="209">
        <v>0</v>
      </c>
      <c r="AH260" s="209">
        <v>21</v>
      </c>
      <c r="AI260" s="211"/>
      <c r="AJ260" s="214">
        <v>0</v>
      </c>
      <c r="AM260" s="356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</row>
    <row r="261" spans="1:148" ht="132" customHeight="1" x14ac:dyDescent="0.5">
      <c r="A261" s="188" t="s">
        <v>7724</v>
      </c>
      <c r="B261" s="82" t="s">
        <v>7900</v>
      </c>
      <c r="C261" s="283">
        <v>252</v>
      </c>
      <c r="D261" s="209">
        <v>0</v>
      </c>
      <c r="E261" s="209">
        <v>1</v>
      </c>
      <c r="F261" s="209">
        <v>1</v>
      </c>
      <c r="G261" s="209">
        <v>0</v>
      </c>
      <c r="H261" s="209">
        <v>0</v>
      </c>
      <c r="I261" s="209">
        <v>0</v>
      </c>
      <c r="J261" s="209">
        <v>0</v>
      </c>
      <c r="K261" s="209">
        <v>0</v>
      </c>
      <c r="L261" s="209">
        <v>0</v>
      </c>
      <c r="M261" s="211">
        <v>1</v>
      </c>
      <c r="N261" s="212"/>
      <c r="O261" s="212"/>
      <c r="P261" s="212"/>
      <c r="Q261" s="210">
        <v>1</v>
      </c>
      <c r="R261" s="211"/>
      <c r="S261" s="210">
        <v>1</v>
      </c>
      <c r="T261" s="210">
        <v>0</v>
      </c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0">
        <v>4000</v>
      </c>
      <c r="AE261" s="210">
        <v>0</v>
      </c>
      <c r="AF261" s="210">
        <v>0</v>
      </c>
      <c r="AG261" s="209">
        <v>0</v>
      </c>
      <c r="AH261" s="209">
        <v>0</v>
      </c>
      <c r="AI261" s="211"/>
      <c r="AJ261" s="214">
        <v>0</v>
      </c>
      <c r="AM261" s="356"/>
      <c r="EA261" s="48"/>
      <c r="EB261" s="48"/>
      <c r="EC261" s="48"/>
      <c r="ED261" s="48"/>
      <c r="EE261" s="48"/>
      <c r="EF261" s="48"/>
      <c r="EG261" s="48"/>
      <c r="EH261" s="48"/>
      <c r="EI261" s="48"/>
      <c r="EJ261" s="48"/>
      <c r="EK261" s="48"/>
      <c r="EL261" s="48"/>
      <c r="EM261" s="48"/>
    </row>
    <row r="262" spans="1:148" ht="128.44999999999999" customHeight="1" x14ac:dyDescent="0.5">
      <c r="A262" s="188" t="s">
        <v>7725</v>
      </c>
      <c r="B262" s="82" t="s">
        <v>8825</v>
      </c>
      <c r="C262" s="283">
        <v>253</v>
      </c>
      <c r="D262" s="209">
        <v>0</v>
      </c>
      <c r="E262" s="209">
        <v>0</v>
      </c>
      <c r="F262" s="209">
        <v>0</v>
      </c>
      <c r="G262" s="209">
        <v>0</v>
      </c>
      <c r="H262" s="209">
        <v>0</v>
      </c>
      <c r="I262" s="210">
        <v>0</v>
      </c>
      <c r="J262" s="210">
        <v>0</v>
      </c>
      <c r="K262" s="210">
        <v>0</v>
      </c>
      <c r="L262" s="210">
        <v>0</v>
      </c>
      <c r="M262" s="211"/>
      <c r="N262" s="212"/>
      <c r="O262" s="212"/>
      <c r="P262" s="212"/>
      <c r="Q262" s="210">
        <v>0</v>
      </c>
      <c r="R262" s="211"/>
      <c r="S262" s="210">
        <v>0</v>
      </c>
      <c r="T262" s="210">
        <v>0</v>
      </c>
      <c r="U262" s="212"/>
      <c r="V262" s="212"/>
      <c r="W262" s="212"/>
      <c r="X262" s="212"/>
      <c r="Y262" s="320"/>
      <c r="Z262" s="212"/>
      <c r="AA262" s="320"/>
      <c r="AB262" s="212"/>
      <c r="AC262" s="212"/>
      <c r="AD262" s="210">
        <v>0</v>
      </c>
      <c r="AE262" s="210">
        <v>0</v>
      </c>
      <c r="AF262" s="210">
        <v>0</v>
      </c>
      <c r="AG262" s="209">
        <v>0</v>
      </c>
      <c r="AH262" s="209">
        <v>0</v>
      </c>
      <c r="AI262" s="212"/>
      <c r="AJ262" s="214">
        <v>0</v>
      </c>
      <c r="AM262" s="356"/>
      <c r="EA262" s="48"/>
      <c r="EB262" s="48"/>
      <c r="EC262" s="48"/>
      <c r="ED262" s="48"/>
      <c r="EE262" s="48"/>
      <c r="EF262" s="48"/>
      <c r="EG262" s="48"/>
      <c r="EH262" s="48"/>
      <c r="EI262" s="48"/>
      <c r="EJ262" s="48"/>
      <c r="EK262" s="48"/>
      <c r="EL262" s="48"/>
      <c r="EM262" s="48"/>
    </row>
    <row r="263" spans="1:148" ht="84.6" customHeight="1" x14ac:dyDescent="0.5">
      <c r="A263" s="188" t="s">
        <v>8748</v>
      </c>
      <c r="B263" s="82" t="s">
        <v>8716</v>
      </c>
      <c r="C263" s="283">
        <v>254</v>
      </c>
      <c r="D263" s="209">
        <v>4</v>
      </c>
      <c r="E263" s="209">
        <v>363</v>
      </c>
      <c r="F263" s="209">
        <v>346</v>
      </c>
      <c r="G263" s="209">
        <v>7</v>
      </c>
      <c r="H263" s="209">
        <v>17</v>
      </c>
      <c r="I263" s="210">
        <v>17</v>
      </c>
      <c r="J263" s="210">
        <v>14</v>
      </c>
      <c r="K263" s="210">
        <v>0</v>
      </c>
      <c r="L263" s="209">
        <v>4</v>
      </c>
      <c r="M263" s="209">
        <v>311</v>
      </c>
      <c r="N263" s="209">
        <v>1</v>
      </c>
      <c r="O263" s="209">
        <v>4</v>
      </c>
      <c r="P263" s="209">
        <v>0</v>
      </c>
      <c r="Q263" s="210">
        <v>306</v>
      </c>
      <c r="R263" s="210">
        <v>0</v>
      </c>
      <c r="S263" s="210">
        <v>210</v>
      </c>
      <c r="T263" s="210">
        <v>22</v>
      </c>
      <c r="U263" s="210">
        <v>0</v>
      </c>
      <c r="V263" s="210">
        <v>0</v>
      </c>
      <c r="W263" s="212">
        <v>0</v>
      </c>
      <c r="X263" s="210">
        <v>79</v>
      </c>
      <c r="Y263" s="212">
        <v>0</v>
      </c>
      <c r="Z263" s="212">
        <v>0</v>
      </c>
      <c r="AA263" s="212">
        <v>0</v>
      </c>
      <c r="AB263" s="210">
        <v>0</v>
      </c>
      <c r="AC263" s="212">
        <v>0</v>
      </c>
      <c r="AD263" s="210">
        <v>620300</v>
      </c>
      <c r="AE263" s="210">
        <v>434800</v>
      </c>
      <c r="AF263" s="210">
        <v>34600</v>
      </c>
      <c r="AG263" s="210">
        <v>18000</v>
      </c>
      <c r="AH263" s="210">
        <v>21</v>
      </c>
      <c r="AI263" s="211">
        <v>0</v>
      </c>
      <c r="AJ263" s="209">
        <v>0</v>
      </c>
      <c r="AM263" s="356"/>
      <c r="EN263" s="49"/>
      <c r="EO263" s="49"/>
      <c r="EP263" s="49"/>
      <c r="EQ263" s="49"/>
      <c r="ER263" s="49"/>
    </row>
    <row r="264" spans="1:148" ht="24" x14ac:dyDescent="0.2">
      <c r="A264" s="224" t="s">
        <v>7966</v>
      </c>
      <c r="B264" s="293"/>
      <c r="C264" s="284"/>
      <c r="D264" s="103"/>
      <c r="E264" s="103"/>
      <c r="F264" s="103"/>
      <c r="G264" s="103"/>
      <c r="H264" s="103"/>
      <c r="I264" s="104"/>
      <c r="J264" s="104"/>
      <c r="K264" s="104"/>
      <c r="L264" s="104"/>
      <c r="M264" s="104"/>
      <c r="N264" s="104"/>
      <c r="O264" s="104"/>
      <c r="P264" s="104"/>
      <c r="Q264" s="49"/>
      <c r="R264" s="49"/>
      <c r="S264" s="49"/>
      <c r="T264" s="49"/>
      <c r="U264" s="49"/>
      <c r="V264" s="49"/>
      <c r="W264" s="49"/>
      <c r="X264" s="49"/>
      <c r="AA264" s="67"/>
      <c r="AB264" s="65"/>
      <c r="AC264" s="65"/>
      <c r="AD264" s="65"/>
      <c r="AE264" s="65"/>
      <c r="AF264" s="65"/>
      <c r="AG264" s="65"/>
      <c r="AH264" s="65"/>
      <c r="EN264" s="49"/>
      <c r="EO264" s="49"/>
      <c r="EP264" s="49"/>
      <c r="EQ264" s="49"/>
      <c r="ER264" s="49"/>
    </row>
    <row r="265" spans="1:148" ht="20.25" hidden="1" x14ac:dyDescent="0.3">
      <c r="A265" s="440"/>
      <c r="B265" s="440"/>
      <c r="C265" s="440"/>
      <c r="D265" s="440"/>
      <c r="E265" s="440"/>
      <c r="F265" s="440"/>
      <c r="G265" s="440"/>
      <c r="H265" s="440"/>
      <c r="I265" s="440"/>
      <c r="J265" s="440"/>
      <c r="K265" s="440"/>
      <c r="L265" s="217"/>
      <c r="M265" s="218"/>
      <c r="N265" s="219"/>
      <c r="O265" s="219"/>
      <c r="P265" s="219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4"/>
      <c r="AG265" s="94"/>
      <c r="AH265" s="94"/>
      <c r="AI265" s="94"/>
      <c r="AJ265" s="94"/>
      <c r="EN265" s="49"/>
      <c r="EO265" s="49"/>
      <c r="EP265" s="49"/>
      <c r="EQ265" s="49"/>
      <c r="ER265" s="49"/>
    </row>
    <row r="266" spans="1:148" ht="24" x14ac:dyDescent="0.2">
      <c r="A266" s="296" t="s">
        <v>7967</v>
      </c>
      <c r="B266" s="294"/>
      <c r="C266" s="28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25"/>
      <c r="Z266" s="225"/>
      <c r="AA266" s="225"/>
      <c r="AB266" s="225"/>
      <c r="AC266" s="225"/>
      <c r="AD266" s="225"/>
      <c r="AE266" s="225"/>
      <c r="AF266" s="225"/>
      <c r="AG266" s="225"/>
      <c r="AH266" s="225"/>
      <c r="AI266" s="225"/>
      <c r="AJ266" s="225"/>
      <c r="EN266" s="49"/>
      <c r="EO266" s="49"/>
      <c r="EP266" s="49"/>
      <c r="EQ266" s="49"/>
      <c r="ER266" s="49"/>
    </row>
    <row r="267" spans="1:148" x14ac:dyDescent="0.3">
      <c r="Y267" s="48"/>
      <c r="Z267" s="48"/>
      <c r="AA267" s="48"/>
      <c r="AB267" s="48"/>
      <c r="AC267" s="48"/>
      <c r="EN267" s="49"/>
      <c r="EO267" s="49"/>
      <c r="EP267" s="49"/>
      <c r="EQ267" s="49"/>
      <c r="ER267" s="49"/>
    </row>
    <row r="268" spans="1:148" x14ac:dyDescent="0.2">
      <c r="A268" s="199"/>
      <c r="D268" s="58"/>
      <c r="E268" s="58"/>
      <c r="F268" s="58"/>
      <c r="G268" s="58"/>
      <c r="H268" s="58"/>
      <c r="I268" s="58"/>
      <c r="Y268" s="48"/>
      <c r="Z268" s="48"/>
      <c r="AA268" s="48"/>
      <c r="AB268" s="48"/>
      <c r="AC268" s="48"/>
      <c r="EN268" s="49"/>
      <c r="EO268" s="49"/>
      <c r="EP268" s="49"/>
      <c r="EQ268" s="49"/>
      <c r="ER268" s="49"/>
    </row>
    <row r="269" spans="1:148" x14ac:dyDescent="0.2">
      <c r="A269" s="199"/>
      <c r="D269" s="58"/>
      <c r="E269" s="58"/>
      <c r="F269" s="58"/>
      <c r="G269" s="58"/>
      <c r="H269" s="58"/>
      <c r="I269" s="58"/>
      <c r="Y269" s="48"/>
      <c r="Z269" s="48"/>
      <c r="AA269" s="48"/>
      <c r="AB269" s="48"/>
      <c r="AC269" s="48"/>
      <c r="EN269" s="49"/>
      <c r="EO269" s="49"/>
      <c r="EP269" s="49"/>
      <c r="EQ269" s="49"/>
      <c r="ER269" s="49"/>
    </row>
    <row r="270" spans="1:148" x14ac:dyDescent="0.3">
      <c r="D270" s="58"/>
      <c r="E270" s="58"/>
      <c r="F270" s="58"/>
      <c r="G270" s="58"/>
      <c r="H270" s="58"/>
      <c r="I270" s="58"/>
      <c r="Y270" s="48"/>
      <c r="Z270" s="48"/>
      <c r="AA270" s="48"/>
      <c r="AB270" s="48"/>
      <c r="AC270" s="48"/>
      <c r="EN270" s="49"/>
      <c r="EO270" s="49"/>
      <c r="EP270" s="49"/>
      <c r="EQ270" s="49"/>
      <c r="ER270" s="49"/>
    </row>
    <row r="271" spans="1:148" x14ac:dyDescent="0.2">
      <c r="A271" s="199"/>
      <c r="D271" s="58"/>
      <c r="E271" s="58"/>
      <c r="F271" s="58"/>
      <c r="G271" s="58"/>
      <c r="H271" s="58"/>
      <c r="I271" s="58"/>
      <c r="Y271" s="48"/>
      <c r="Z271" s="48"/>
      <c r="AA271" s="48"/>
      <c r="AB271" s="48"/>
      <c r="AC271" s="48"/>
      <c r="EN271" s="49"/>
      <c r="EO271" s="49"/>
      <c r="EP271" s="49"/>
      <c r="EQ271" s="49"/>
      <c r="ER271" s="49"/>
    </row>
    <row r="272" spans="1:148" x14ac:dyDescent="0.2">
      <c r="A272" s="199"/>
      <c r="D272" s="58"/>
      <c r="E272" s="58"/>
      <c r="F272" s="58"/>
      <c r="G272" s="58"/>
      <c r="H272" s="58"/>
      <c r="I272" s="58"/>
      <c r="Y272" s="48"/>
      <c r="Z272" s="48"/>
      <c r="AA272" s="48"/>
      <c r="AB272" s="48"/>
      <c r="AC272" s="48"/>
      <c r="EN272" s="49"/>
      <c r="EO272" s="49"/>
      <c r="EP272" s="49"/>
      <c r="EQ272" s="49"/>
      <c r="ER272" s="49"/>
    </row>
    <row r="273" spans="1:148" x14ac:dyDescent="0.2">
      <c r="A273" s="199"/>
      <c r="D273" s="58"/>
      <c r="E273" s="58"/>
      <c r="F273" s="58"/>
      <c r="G273" s="58"/>
      <c r="H273" s="58"/>
      <c r="I273" s="58"/>
      <c r="Y273" s="48"/>
      <c r="Z273" s="48"/>
      <c r="AA273" s="48"/>
      <c r="AB273" s="48"/>
      <c r="AC273" s="48"/>
      <c r="EN273" s="49"/>
      <c r="EO273" s="49"/>
      <c r="EP273" s="49"/>
      <c r="EQ273" s="49"/>
      <c r="ER273" s="49"/>
    </row>
    <row r="274" spans="1:148" x14ac:dyDescent="0.2">
      <c r="A274" s="199"/>
      <c r="D274" s="58"/>
      <c r="E274" s="58"/>
      <c r="F274" s="58"/>
      <c r="G274" s="58"/>
      <c r="H274" s="58"/>
      <c r="I274" s="58"/>
      <c r="Y274" s="48"/>
      <c r="Z274" s="48"/>
      <c r="AA274" s="48"/>
      <c r="AB274" s="48"/>
      <c r="AC274" s="48"/>
      <c r="EN274" s="49"/>
      <c r="EO274" s="49"/>
      <c r="EP274" s="49"/>
      <c r="EQ274" s="49"/>
      <c r="ER274" s="49"/>
    </row>
    <row r="275" spans="1:148" x14ac:dyDescent="0.2">
      <c r="A275" s="199"/>
      <c r="D275" s="58"/>
      <c r="E275" s="58"/>
      <c r="F275" s="58"/>
      <c r="G275" s="58"/>
      <c r="H275" s="58"/>
      <c r="I275" s="58"/>
      <c r="Y275" s="48"/>
      <c r="Z275" s="48"/>
      <c r="AA275" s="48"/>
      <c r="AB275" s="48"/>
      <c r="AC275" s="48"/>
      <c r="EN275" s="49"/>
      <c r="EO275" s="49"/>
      <c r="EP275" s="49"/>
      <c r="EQ275" s="49"/>
      <c r="ER275" s="49"/>
    </row>
    <row r="276" spans="1:148" x14ac:dyDescent="0.2">
      <c r="A276" s="199"/>
      <c r="D276" s="58"/>
      <c r="E276" s="58"/>
      <c r="F276" s="58"/>
      <c r="G276" s="58"/>
      <c r="H276" s="58"/>
      <c r="I276" s="58"/>
      <c r="Y276" s="48"/>
      <c r="Z276" s="48"/>
      <c r="AA276" s="48"/>
      <c r="AB276" s="48"/>
      <c r="AC276" s="48"/>
      <c r="EN276" s="49"/>
      <c r="EO276" s="49"/>
      <c r="EP276" s="49"/>
      <c r="EQ276" s="49"/>
      <c r="ER276" s="49"/>
    </row>
    <row r="277" spans="1:148" x14ac:dyDescent="0.2">
      <c r="A277" s="199"/>
      <c r="D277" s="58"/>
      <c r="E277" s="58"/>
      <c r="F277" s="58"/>
      <c r="G277" s="58"/>
      <c r="H277" s="58"/>
      <c r="I277" s="58"/>
      <c r="Y277" s="48"/>
      <c r="Z277" s="48"/>
      <c r="AA277" s="48"/>
      <c r="AB277" s="48"/>
      <c r="AC277" s="48"/>
      <c r="EN277" s="49"/>
      <c r="EO277" s="49"/>
      <c r="EP277" s="49"/>
      <c r="EQ277" s="49"/>
      <c r="ER277" s="49"/>
    </row>
    <row r="278" spans="1:148" x14ac:dyDescent="0.2">
      <c r="A278" s="199"/>
      <c r="D278" s="58"/>
      <c r="E278" s="58"/>
      <c r="F278" s="58"/>
      <c r="G278" s="58"/>
      <c r="H278" s="58"/>
      <c r="I278" s="58"/>
      <c r="Y278" s="48"/>
      <c r="Z278" s="48"/>
      <c r="AA278" s="48"/>
      <c r="AB278" s="48"/>
      <c r="AC278" s="48"/>
      <c r="EN278" s="49"/>
      <c r="EO278" s="49"/>
      <c r="EP278" s="49"/>
      <c r="EQ278" s="49"/>
      <c r="ER278" s="49"/>
    </row>
    <row r="279" spans="1:148" x14ac:dyDescent="0.2">
      <c r="A279" s="199"/>
      <c r="D279" s="58"/>
      <c r="E279" s="58"/>
      <c r="F279" s="58"/>
      <c r="G279" s="58"/>
      <c r="H279" s="58"/>
      <c r="I279" s="58"/>
      <c r="Y279" s="48"/>
      <c r="Z279" s="48"/>
      <c r="AA279" s="48"/>
      <c r="AB279" s="48"/>
      <c r="AC279" s="48"/>
      <c r="EN279" s="49"/>
      <c r="EO279" s="49"/>
      <c r="EP279" s="49"/>
      <c r="EQ279" s="49"/>
      <c r="ER279" s="49"/>
    </row>
    <row r="280" spans="1:148" x14ac:dyDescent="0.2">
      <c r="A280" s="199"/>
      <c r="D280" s="58"/>
      <c r="E280" s="58"/>
      <c r="F280" s="58"/>
      <c r="G280" s="58"/>
      <c r="H280" s="58"/>
      <c r="I280" s="58"/>
      <c r="Y280" s="48"/>
      <c r="Z280" s="48"/>
      <c r="AA280" s="48"/>
      <c r="AB280" s="48"/>
      <c r="AC280" s="48"/>
      <c r="EN280" s="49"/>
      <c r="EO280" s="49"/>
      <c r="EP280" s="49"/>
      <c r="EQ280" s="49"/>
      <c r="ER280" s="49"/>
    </row>
    <row r="281" spans="1:148" x14ac:dyDescent="0.2">
      <c r="A281" s="199"/>
      <c r="D281" s="58"/>
      <c r="E281" s="58"/>
      <c r="F281" s="58"/>
      <c r="G281" s="58"/>
      <c r="H281" s="58"/>
      <c r="I281" s="58"/>
      <c r="Y281" s="48"/>
      <c r="Z281" s="48"/>
      <c r="AA281" s="48"/>
      <c r="AB281" s="48"/>
      <c r="AC281" s="48"/>
      <c r="EN281" s="49"/>
      <c r="EO281" s="49"/>
      <c r="EP281" s="49"/>
      <c r="EQ281" s="49"/>
      <c r="ER281" s="49"/>
    </row>
    <row r="282" spans="1:148" x14ac:dyDescent="0.2">
      <c r="A282" s="199"/>
      <c r="D282" s="58"/>
      <c r="E282" s="58"/>
      <c r="F282" s="58"/>
      <c r="G282" s="58"/>
      <c r="H282" s="58"/>
      <c r="I282" s="58"/>
      <c r="Y282" s="48"/>
      <c r="Z282" s="48"/>
      <c r="AA282" s="48"/>
      <c r="AB282" s="48"/>
      <c r="AC282" s="48"/>
      <c r="EN282" s="49"/>
      <c r="EO282" s="49"/>
      <c r="EP282" s="49"/>
      <c r="EQ282" s="49"/>
      <c r="ER282" s="49"/>
    </row>
    <row r="283" spans="1:148" x14ac:dyDescent="0.2">
      <c r="A283" s="199"/>
      <c r="D283" s="58"/>
      <c r="E283" s="58"/>
      <c r="F283" s="58"/>
      <c r="G283" s="58"/>
      <c r="H283" s="58"/>
      <c r="I283" s="58"/>
      <c r="Y283" s="48"/>
      <c r="Z283" s="48"/>
      <c r="AA283" s="48"/>
      <c r="AB283" s="48"/>
      <c r="AC283" s="48"/>
      <c r="EN283" s="49"/>
      <c r="EO283" s="49"/>
      <c r="EP283" s="49"/>
      <c r="EQ283" s="49"/>
      <c r="ER283" s="49"/>
    </row>
    <row r="284" spans="1:148" x14ac:dyDescent="0.2">
      <c r="A284" s="199"/>
      <c r="D284" s="58"/>
      <c r="E284" s="58"/>
      <c r="F284" s="58"/>
      <c r="G284" s="58"/>
      <c r="H284" s="58"/>
      <c r="I284" s="58"/>
      <c r="Y284" s="48"/>
      <c r="Z284" s="48"/>
      <c r="AA284" s="48"/>
      <c r="AB284" s="48"/>
      <c r="AC284" s="48"/>
      <c r="EN284" s="49"/>
      <c r="EO284" s="49"/>
      <c r="EP284" s="49"/>
      <c r="EQ284" s="49"/>
      <c r="ER284" s="49"/>
    </row>
    <row r="285" spans="1:148" x14ac:dyDescent="0.2">
      <c r="A285" s="199"/>
      <c r="D285" s="58"/>
      <c r="E285" s="58"/>
      <c r="F285" s="58"/>
      <c r="G285" s="58"/>
      <c r="H285" s="58"/>
      <c r="I285" s="58"/>
      <c r="Y285" s="48"/>
      <c r="Z285" s="48"/>
      <c r="AA285" s="48"/>
      <c r="AB285" s="48"/>
      <c r="AC285" s="48"/>
      <c r="EN285" s="49"/>
      <c r="EO285" s="49"/>
      <c r="EP285" s="49"/>
      <c r="EQ285" s="49"/>
      <c r="ER285" s="49"/>
    </row>
    <row r="286" spans="1:148" x14ac:dyDescent="0.2">
      <c r="A286" s="199"/>
      <c r="D286" s="58"/>
      <c r="E286" s="58"/>
      <c r="F286" s="58"/>
      <c r="G286" s="58"/>
      <c r="H286" s="58"/>
      <c r="I286" s="58"/>
      <c r="Y286" s="48"/>
      <c r="Z286" s="48"/>
      <c r="AA286" s="48"/>
      <c r="AB286" s="48"/>
      <c r="AC286" s="48"/>
      <c r="EN286" s="49"/>
      <c r="EO286" s="49"/>
      <c r="EP286" s="49"/>
      <c r="EQ286" s="49"/>
      <c r="ER286" s="49"/>
    </row>
    <row r="287" spans="1:148" x14ac:dyDescent="0.2">
      <c r="A287" s="199"/>
      <c r="D287" s="58"/>
      <c r="E287" s="58"/>
      <c r="F287" s="58"/>
      <c r="G287" s="58"/>
      <c r="H287" s="58"/>
      <c r="I287" s="58"/>
      <c r="Y287" s="48"/>
      <c r="Z287" s="48"/>
      <c r="AA287" s="48"/>
      <c r="AB287" s="48"/>
      <c r="AC287" s="48"/>
      <c r="EN287" s="49"/>
      <c r="EO287" s="49"/>
      <c r="EP287" s="49"/>
      <c r="EQ287" s="49"/>
      <c r="ER287" s="49"/>
    </row>
    <row r="288" spans="1:148" x14ac:dyDescent="0.2">
      <c r="A288" s="199"/>
      <c r="D288" s="58"/>
      <c r="E288" s="58"/>
      <c r="F288" s="58"/>
      <c r="G288" s="58"/>
      <c r="H288" s="58"/>
      <c r="I288" s="58"/>
      <c r="Y288" s="48"/>
      <c r="Z288" s="48"/>
      <c r="AA288" s="48"/>
      <c r="AB288" s="48"/>
      <c r="AC288" s="48"/>
      <c r="EN288" s="49"/>
      <c r="EO288" s="49"/>
      <c r="EP288" s="49"/>
      <c r="EQ288" s="49"/>
      <c r="ER288" s="49"/>
    </row>
    <row r="289" spans="1:148" x14ac:dyDescent="0.2">
      <c r="A289" s="199"/>
      <c r="D289" s="58"/>
      <c r="E289" s="58"/>
      <c r="F289" s="58"/>
      <c r="G289" s="58"/>
      <c r="H289" s="58"/>
      <c r="I289" s="58"/>
      <c r="Y289" s="48"/>
      <c r="Z289" s="48"/>
      <c r="AA289" s="48"/>
      <c r="AB289" s="48"/>
      <c r="AC289" s="48"/>
      <c r="EN289" s="49"/>
      <c r="EO289" s="49"/>
      <c r="EP289" s="49"/>
      <c r="EQ289" s="49"/>
      <c r="ER289" s="49"/>
    </row>
    <row r="290" spans="1:148" x14ac:dyDescent="0.2">
      <c r="A290" s="199"/>
      <c r="D290" s="58"/>
      <c r="E290" s="58"/>
      <c r="F290" s="58"/>
      <c r="G290" s="58"/>
      <c r="H290" s="58"/>
      <c r="I290" s="58"/>
      <c r="Y290" s="48"/>
      <c r="Z290" s="48"/>
      <c r="AA290" s="48"/>
      <c r="AB290" s="48"/>
      <c r="AC290" s="48"/>
      <c r="EN290" s="49"/>
      <c r="EO290" s="49"/>
      <c r="EP290" s="49"/>
      <c r="EQ290" s="49"/>
      <c r="ER290" s="49"/>
    </row>
    <row r="291" spans="1:148" x14ac:dyDescent="0.2">
      <c r="A291" s="199"/>
      <c r="D291" s="58"/>
      <c r="E291" s="58"/>
      <c r="F291" s="58"/>
      <c r="G291" s="58"/>
      <c r="H291" s="58"/>
      <c r="I291" s="58"/>
      <c r="Y291" s="48"/>
      <c r="Z291" s="48"/>
      <c r="AA291" s="48"/>
      <c r="AB291" s="48"/>
      <c r="AC291" s="48"/>
      <c r="EN291" s="49"/>
      <c r="EO291" s="49"/>
      <c r="EP291" s="49"/>
      <c r="EQ291" s="49"/>
      <c r="ER291" s="49"/>
    </row>
    <row r="292" spans="1:148" x14ac:dyDescent="0.2">
      <c r="A292" s="199"/>
      <c r="D292" s="58"/>
      <c r="E292" s="58"/>
      <c r="F292" s="58"/>
      <c r="G292" s="58"/>
      <c r="H292" s="58"/>
      <c r="I292" s="58"/>
      <c r="Y292" s="48"/>
      <c r="Z292" s="48"/>
      <c r="AA292" s="48"/>
      <c r="AB292" s="48"/>
      <c r="AC292" s="48"/>
      <c r="EN292" s="49"/>
      <c r="EO292" s="49"/>
      <c r="EP292" s="49"/>
      <c r="EQ292" s="49"/>
      <c r="ER292" s="49"/>
    </row>
    <row r="293" spans="1:148" x14ac:dyDescent="0.2">
      <c r="A293" s="199"/>
      <c r="D293" s="58"/>
      <c r="E293" s="58"/>
      <c r="F293" s="58"/>
      <c r="G293" s="58"/>
      <c r="H293" s="58"/>
      <c r="I293" s="58"/>
      <c r="Y293" s="48"/>
      <c r="Z293" s="48"/>
      <c r="AA293" s="48"/>
      <c r="AB293" s="48"/>
      <c r="AC293" s="48"/>
      <c r="EN293" s="49"/>
      <c r="EO293" s="49"/>
      <c r="EP293" s="49"/>
      <c r="EQ293" s="49"/>
      <c r="ER293" s="49"/>
    </row>
    <row r="294" spans="1:148" x14ac:dyDescent="0.2">
      <c r="A294" s="199"/>
      <c r="D294" s="58"/>
      <c r="E294" s="58"/>
      <c r="F294" s="58"/>
      <c r="G294" s="58"/>
      <c r="H294" s="58"/>
      <c r="I294" s="58"/>
      <c r="Y294" s="48"/>
      <c r="Z294" s="48"/>
      <c r="AA294" s="48"/>
      <c r="AB294" s="48"/>
      <c r="AC294" s="48"/>
      <c r="EN294" s="49"/>
      <c r="EO294" s="49"/>
      <c r="EP294" s="49"/>
      <c r="EQ294" s="49"/>
      <c r="ER294" s="49"/>
    </row>
    <row r="295" spans="1:148" x14ac:dyDescent="0.2">
      <c r="A295" s="199"/>
      <c r="D295" s="58"/>
      <c r="E295" s="58"/>
      <c r="F295" s="58"/>
      <c r="G295" s="58"/>
      <c r="H295" s="58"/>
      <c r="I295" s="58"/>
      <c r="Y295" s="48"/>
      <c r="Z295" s="48"/>
      <c r="AA295" s="48"/>
      <c r="AB295" s="48"/>
      <c r="AC295" s="48"/>
      <c r="EN295" s="49"/>
      <c r="EO295" s="49"/>
      <c r="EP295" s="49"/>
      <c r="EQ295" s="49"/>
      <c r="ER295" s="49"/>
    </row>
    <row r="296" spans="1:148" x14ac:dyDescent="0.2">
      <c r="A296" s="199"/>
      <c r="D296" s="58"/>
      <c r="E296" s="58"/>
      <c r="F296" s="58"/>
      <c r="G296" s="58"/>
      <c r="H296" s="58"/>
      <c r="I296" s="58"/>
      <c r="Y296" s="48"/>
      <c r="Z296" s="48"/>
      <c r="AA296" s="48"/>
      <c r="AB296" s="48"/>
      <c r="AC296" s="48"/>
      <c r="EN296" s="49"/>
      <c r="EO296" s="49"/>
      <c r="EP296" s="49"/>
      <c r="EQ296" s="49"/>
      <c r="ER296" s="49"/>
    </row>
    <row r="297" spans="1:148" x14ac:dyDescent="0.2">
      <c r="A297" s="199"/>
      <c r="D297" s="58"/>
      <c r="E297" s="58"/>
      <c r="F297" s="58"/>
      <c r="G297" s="58"/>
      <c r="H297" s="58"/>
      <c r="I297" s="58"/>
      <c r="Y297" s="48"/>
      <c r="Z297" s="48"/>
      <c r="AA297" s="48"/>
      <c r="AB297" s="48"/>
      <c r="AC297" s="48"/>
      <c r="EN297" s="49"/>
      <c r="EO297" s="49"/>
      <c r="EP297" s="49"/>
      <c r="EQ297" s="49"/>
      <c r="ER297" s="49"/>
    </row>
    <row r="298" spans="1:148" x14ac:dyDescent="0.2">
      <c r="A298" s="199"/>
      <c r="D298" s="58"/>
      <c r="E298" s="58"/>
      <c r="F298" s="58"/>
      <c r="G298" s="58"/>
      <c r="H298" s="58"/>
      <c r="I298" s="58"/>
      <c r="Y298" s="48"/>
      <c r="Z298" s="48"/>
      <c r="AA298" s="48"/>
      <c r="AB298" s="48"/>
      <c r="AC298" s="48"/>
      <c r="EN298" s="49"/>
      <c r="EO298" s="49"/>
      <c r="EP298" s="49"/>
      <c r="EQ298" s="49"/>
      <c r="ER298" s="49"/>
    </row>
    <row r="299" spans="1:148" x14ac:dyDescent="0.2">
      <c r="A299" s="199"/>
      <c r="D299" s="58"/>
      <c r="E299" s="58"/>
      <c r="F299" s="58"/>
      <c r="G299" s="58"/>
      <c r="H299" s="58"/>
      <c r="I299" s="58"/>
      <c r="Y299" s="48"/>
      <c r="Z299" s="48"/>
      <c r="AA299" s="48"/>
      <c r="AB299" s="48"/>
      <c r="AC299" s="48"/>
      <c r="EN299" s="49"/>
      <c r="EO299" s="49"/>
      <c r="EP299" s="49"/>
      <c r="EQ299" s="49"/>
      <c r="ER299" s="49"/>
    </row>
    <row r="300" spans="1:148" x14ac:dyDescent="0.2">
      <c r="A300" s="199"/>
      <c r="D300" s="58"/>
      <c r="E300" s="58"/>
      <c r="F300" s="58"/>
      <c r="G300" s="58"/>
      <c r="H300" s="58"/>
      <c r="I300" s="58"/>
      <c r="Y300" s="48"/>
      <c r="Z300" s="48"/>
      <c r="AA300" s="48"/>
      <c r="AB300" s="48"/>
      <c r="AC300" s="48"/>
      <c r="EN300" s="49"/>
      <c r="EO300" s="49"/>
      <c r="EP300" s="49"/>
      <c r="EQ300" s="49"/>
      <c r="ER300" s="49"/>
    </row>
    <row r="301" spans="1:148" x14ac:dyDescent="0.2">
      <c r="A301" s="199"/>
      <c r="D301" s="58"/>
      <c r="E301" s="58"/>
      <c r="F301" s="58"/>
      <c r="G301" s="58"/>
      <c r="H301" s="58"/>
      <c r="I301" s="58"/>
      <c r="Y301" s="48"/>
      <c r="Z301" s="48"/>
      <c r="AA301" s="48"/>
      <c r="AB301" s="48"/>
      <c r="AC301" s="48"/>
      <c r="EN301" s="49"/>
      <c r="EO301" s="49"/>
      <c r="EP301" s="49"/>
      <c r="EQ301" s="49"/>
      <c r="ER301" s="49"/>
    </row>
    <row r="302" spans="1:148" x14ac:dyDescent="0.2">
      <c r="A302" s="199"/>
      <c r="D302" s="58"/>
      <c r="E302" s="58"/>
      <c r="F302" s="58"/>
      <c r="G302" s="58"/>
      <c r="H302" s="58"/>
      <c r="I302" s="58"/>
      <c r="Y302" s="48"/>
      <c r="Z302" s="48"/>
      <c r="AA302" s="48"/>
      <c r="AB302" s="48"/>
      <c r="AC302" s="48"/>
      <c r="EN302" s="49"/>
      <c r="EO302" s="49"/>
      <c r="EP302" s="49"/>
      <c r="EQ302" s="49"/>
      <c r="ER302" s="49"/>
    </row>
    <row r="303" spans="1:148" x14ac:dyDescent="0.2">
      <c r="A303" s="199"/>
      <c r="D303" s="58"/>
      <c r="E303" s="58"/>
      <c r="F303" s="58"/>
      <c r="G303" s="58"/>
      <c r="H303" s="58"/>
      <c r="I303" s="58"/>
      <c r="Y303" s="48"/>
      <c r="Z303" s="48"/>
      <c r="AA303" s="48"/>
      <c r="AB303" s="48"/>
      <c r="AC303" s="48"/>
      <c r="EN303" s="49"/>
      <c r="EO303" s="49"/>
      <c r="EP303" s="49"/>
      <c r="EQ303" s="49"/>
      <c r="ER303" s="49"/>
    </row>
    <row r="304" spans="1:148" x14ac:dyDescent="0.2">
      <c r="A304" s="199"/>
      <c r="D304" s="58"/>
      <c r="E304" s="58"/>
      <c r="F304" s="58"/>
      <c r="G304" s="58"/>
      <c r="H304" s="58"/>
      <c r="I304" s="58"/>
      <c r="Y304" s="48"/>
      <c r="Z304" s="48"/>
      <c r="AA304" s="48"/>
      <c r="AB304" s="48"/>
      <c r="AC304" s="48"/>
      <c r="EN304" s="49"/>
      <c r="EO304" s="49"/>
      <c r="EP304" s="49"/>
      <c r="EQ304" s="49"/>
      <c r="ER304" s="49"/>
    </row>
    <row r="305" spans="1:148" x14ac:dyDescent="0.2">
      <c r="A305" s="199"/>
      <c r="D305" s="58"/>
      <c r="E305" s="58"/>
      <c r="F305" s="58"/>
      <c r="G305" s="58"/>
      <c r="H305" s="58"/>
      <c r="I305" s="58"/>
      <c r="Y305" s="48"/>
      <c r="Z305" s="48"/>
      <c r="AA305" s="48"/>
      <c r="AB305" s="48"/>
      <c r="AC305" s="48"/>
      <c r="EN305" s="49"/>
      <c r="EO305" s="49"/>
      <c r="EP305" s="49"/>
      <c r="EQ305" s="49"/>
      <c r="ER305" s="49"/>
    </row>
    <row r="306" spans="1:148" x14ac:dyDescent="0.2">
      <c r="A306" s="199"/>
      <c r="D306" s="58"/>
      <c r="E306" s="58"/>
      <c r="F306" s="58"/>
      <c r="G306" s="58"/>
      <c r="H306" s="58"/>
      <c r="I306" s="58"/>
      <c r="Y306" s="48"/>
      <c r="Z306" s="48"/>
      <c r="AA306" s="48"/>
      <c r="AB306" s="48"/>
      <c r="AC306" s="48"/>
      <c r="EN306" s="49"/>
      <c r="EO306" s="49"/>
      <c r="EP306" s="49"/>
      <c r="EQ306" s="49"/>
      <c r="ER306" s="49"/>
    </row>
    <row r="307" spans="1:148" x14ac:dyDescent="0.2">
      <c r="A307" s="199"/>
      <c r="D307" s="58"/>
      <c r="E307" s="58"/>
      <c r="F307" s="58"/>
      <c r="G307" s="58"/>
      <c r="H307" s="58"/>
      <c r="I307" s="58"/>
      <c r="Y307" s="48"/>
      <c r="Z307" s="48"/>
      <c r="AA307" s="48"/>
      <c r="AB307" s="48"/>
      <c r="AC307" s="48"/>
      <c r="EN307" s="49"/>
      <c r="EO307" s="49"/>
      <c r="EP307" s="49"/>
      <c r="EQ307" s="49"/>
      <c r="ER307" s="49"/>
    </row>
    <row r="308" spans="1:148" x14ac:dyDescent="0.2">
      <c r="A308" s="199"/>
      <c r="D308" s="58"/>
      <c r="E308" s="58"/>
      <c r="F308" s="58"/>
      <c r="G308" s="58"/>
      <c r="H308" s="58"/>
      <c r="I308" s="58"/>
      <c r="Y308" s="48"/>
      <c r="Z308" s="48"/>
      <c r="AA308" s="48"/>
      <c r="AB308" s="48"/>
      <c r="AC308" s="48"/>
      <c r="EN308" s="49"/>
      <c r="EO308" s="49"/>
      <c r="EP308" s="49"/>
      <c r="EQ308" s="49"/>
      <c r="ER308" s="49"/>
    </row>
    <row r="309" spans="1:148" x14ac:dyDescent="0.2">
      <c r="A309" s="199"/>
      <c r="D309" s="58"/>
      <c r="E309" s="58"/>
      <c r="F309" s="58"/>
      <c r="G309" s="58"/>
      <c r="H309" s="58"/>
      <c r="I309" s="58"/>
      <c r="Y309" s="48"/>
      <c r="Z309" s="48"/>
      <c r="AA309" s="48"/>
      <c r="AB309" s="48"/>
      <c r="AC309" s="48"/>
      <c r="EN309" s="49"/>
      <c r="EO309" s="49"/>
      <c r="EP309" s="49"/>
      <c r="EQ309" s="49"/>
      <c r="ER309" s="49"/>
    </row>
    <row r="310" spans="1:148" x14ac:dyDescent="0.2">
      <c r="A310" s="199"/>
      <c r="D310" s="58"/>
      <c r="E310" s="58"/>
      <c r="F310" s="58"/>
      <c r="G310" s="58"/>
      <c r="H310" s="58"/>
      <c r="I310" s="58"/>
      <c r="Y310" s="48"/>
      <c r="Z310" s="48"/>
      <c r="AA310" s="48"/>
      <c r="AB310" s="48"/>
      <c r="AC310" s="48"/>
      <c r="EN310" s="49"/>
      <c r="EO310" s="49"/>
      <c r="EP310" s="49"/>
      <c r="EQ310" s="49"/>
      <c r="ER310" s="49"/>
    </row>
    <row r="311" spans="1:148" x14ac:dyDescent="0.2">
      <c r="A311" s="199"/>
      <c r="D311" s="58"/>
      <c r="E311" s="58"/>
      <c r="F311" s="58"/>
      <c r="G311" s="58"/>
      <c r="H311" s="58"/>
      <c r="I311" s="58"/>
      <c r="Y311" s="48"/>
      <c r="Z311" s="48"/>
      <c r="AA311" s="48"/>
      <c r="AB311" s="48"/>
      <c r="AC311" s="48"/>
      <c r="EN311" s="49"/>
      <c r="EO311" s="49"/>
      <c r="EP311" s="49"/>
      <c r="EQ311" s="49"/>
      <c r="ER311" s="49"/>
    </row>
    <row r="312" spans="1:148" x14ac:dyDescent="0.2">
      <c r="A312" s="199"/>
      <c r="D312" s="58"/>
      <c r="E312" s="58"/>
      <c r="F312" s="58"/>
      <c r="G312" s="58"/>
      <c r="H312" s="58"/>
      <c r="I312" s="58"/>
      <c r="Y312" s="48"/>
      <c r="Z312" s="48"/>
      <c r="AA312" s="48"/>
      <c r="AB312" s="48"/>
      <c r="AC312" s="48"/>
      <c r="EN312" s="49"/>
      <c r="EO312" s="49"/>
      <c r="EP312" s="49"/>
      <c r="EQ312" s="49"/>
      <c r="ER312" s="49"/>
    </row>
    <row r="313" spans="1:148" x14ac:dyDescent="0.2">
      <c r="A313" s="199"/>
      <c r="D313" s="58"/>
      <c r="E313" s="58"/>
      <c r="F313" s="58"/>
      <c r="G313" s="58"/>
      <c r="H313" s="58"/>
      <c r="I313" s="58"/>
      <c r="Y313" s="48"/>
      <c r="Z313" s="48"/>
      <c r="AA313" s="48"/>
      <c r="AB313" s="48"/>
      <c r="AC313" s="48"/>
      <c r="EN313" s="49"/>
      <c r="EO313" s="49"/>
      <c r="EP313" s="49"/>
      <c r="EQ313" s="49"/>
      <c r="ER313" s="49"/>
    </row>
    <row r="314" spans="1:148" x14ac:dyDescent="0.2">
      <c r="A314" s="199"/>
      <c r="D314" s="58"/>
      <c r="E314" s="58"/>
      <c r="F314" s="58"/>
      <c r="G314" s="58"/>
      <c r="H314" s="58"/>
      <c r="I314" s="58"/>
      <c r="Y314" s="48"/>
      <c r="Z314" s="48"/>
      <c r="AA314" s="48"/>
      <c r="AB314" s="48"/>
      <c r="AC314" s="48"/>
      <c r="EN314" s="49"/>
      <c r="EO314" s="49"/>
      <c r="EP314" s="49"/>
      <c r="EQ314" s="49"/>
      <c r="ER314" s="49"/>
    </row>
    <row r="315" spans="1:148" x14ac:dyDescent="0.2">
      <c r="A315" s="199"/>
      <c r="D315" s="58"/>
      <c r="E315" s="58"/>
      <c r="F315" s="58"/>
      <c r="G315" s="58"/>
      <c r="H315" s="58"/>
      <c r="I315" s="58"/>
      <c r="Y315" s="48"/>
      <c r="Z315" s="48"/>
      <c r="AA315" s="48"/>
      <c r="AB315" s="48"/>
      <c r="AC315" s="48"/>
      <c r="EN315" s="49"/>
      <c r="EO315" s="49"/>
      <c r="EP315" s="49"/>
      <c r="EQ315" s="49"/>
      <c r="ER315" s="49"/>
    </row>
    <row r="316" spans="1:148" x14ac:dyDescent="0.2">
      <c r="A316" s="199"/>
      <c r="D316" s="58"/>
      <c r="E316" s="58"/>
      <c r="F316" s="58"/>
      <c r="G316" s="58"/>
      <c r="H316" s="58"/>
      <c r="I316" s="58"/>
      <c r="Y316" s="48"/>
      <c r="Z316" s="48"/>
      <c r="AA316" s="48"/>
      <c r="AB316" s="48"/>
      <c r="AC316" s="48"/>
      <c r="EN316" s="49"/>
      <c r="EO316" s="49"/>
      <c r="EP316" s="49"/>
      <c r="EQ316" s="49"/>
      <c r="ER316" s="49"/>
    </row>
    <row r="317" spans="1:148" x14ac:dyDescent="0.2">
      <c r="A317" s="199"/>
      <c r="D317" s="58"/>
      <c r="E317" s="58"/>
      <c r="F317" s="58"/>
      <c r="G317" s="58"/>
      <c r="H317" s="58"/>
      <c r="I317" s="58"/>
      <c r="Y317" s="48"/>
      <c r="Z317" s="48"/>
      <c r="AA317" s="48"/>
      <c r="AB317" s="48"/>
      <c r="AC317" s="48"/>
      <c r="EN317" s="49"/>
      <c r="EO317" s="49"/>
      <c r="EP317" s="49"/>
      <c r="EQ317" s="49"/>
      <c r="ER317" s="49"/>
    </row>
    <row r="318" spans="1:148" x14ac:dyDescent="0.2">
      <c r="A318" s="199"/>
      <c r="D318" s="58"/>
      <c r="E318" s="58"/>
      <c r="F318" s="58"/>
      <c r="G318" s="58"/>
      <c r="H318" s="58"/>
      <c r="I318" s="58"/>
      <c r="Y318" s="48"/>
      <c r="Z318" s="48"/>
      <c r="AA318" s="48"/>
      <c r="AB318" s="48"/>
      <c r="AC318" s="48"/>
      <c r="EN318" s="49"/>
      <c r="EO318" s="49"/>
      <c r="EP318" s="49"/>
      <c r="EQ318" s="49"/>
      <c r="ER318" s="49"/>
    </row>
    <row r="319" spans="1:148" x14ac:dyDescent="0.2">
      <c r="A319" s="199"/>
      <c r="D319" s="58"/>
      <c r="E319" s="58"/>
      <c r="F319" s="58"/>
      <c r="G319" s="58"/>
      <c r="H319" s="58"/>
      <c r="I319" s="58"/>
      <c r="Y319" s="48"/>
      <c r="Z319" s="48"/>
      <c r="AA319" s="48"/>
      <c r="AB319" s="48"/>
      <c r="AC319" s="48"/>
      <c r="EN319" s="49"/>
      <c r="EO319" s="49"/>
      <c r="EP319" s="49"/>
      <c r="EQ319" s="49"/>
      <c r="ER319" s="49"/>
    </row>
    <row r="320" spans="1:148" x14ac:dyDescent="0.2">
      <c r="A320" s="199"/>
      <c r="D320" s="58"/>
      <c r="E320" s="58"/>
      <c r="F320" s="58"/>
      <c r="G320" s="58"/>
      <c r="H320" s="58"/>
      <c r="I320" s="58"/>
      <c r="Y320" s="48"/>
      <c r="Z320" s="48"/>
      <c r="AA320" s="48"/>
      <c r="AB320" s="48"/>
      <c r="AC320" s="48"/>
      <c r="EN320" s="49"/>
      <c r="EO320" s="49"/>
      <c r="EP320" s="49"/>
      <c r="EQ320" s="49"/>
      <c r="ER320" s="49"/>
    </row>
    <row r="321" spans="1:148" x14ac:dyDescent="0.2">
      <c r="A321" s="199"/>
      <c r="D321" s="58"/>
      <c r="E321" s="58"/>
      <c r="F321" s="58"/>
      <c r="G321" s="58"/>
      <c r="H321" s="58"/>
      <c r="I321" s="58"/>
      <c r="Y321" s="48"/>
      <c r="Z321" s="48"/>
      <c r="AA321" s="48"/>
      <c r="AB321" s="48"/>
      <c r="AC321" s="48"/>
      <c r="EN321" s="49"/>
      <c r="EO321" s="49"/>
      <c r="EP321" s="49"/>
      <c r="EQ321" s="49"/>
      <c r="ER321" s="49"/>
    </row>
    <row r="322" spans="1:148" x14ac:dyDescent="0.2">
      <c r="A322" s="199"/>
      <c r="D322" s="58"/>
      <c r="E322" s="58"/>
      <c r="F322" s="58"/>
      <c r="G322" s="58"/>
      <c r="H322" s="58"/>
      <c r="I322" s="58"/>
      <c r="Y322" s="48"/>
      <c r="Z322" s="48"/>
      <c r="AA322" s="48"/>
      <c r="AB322" s="48"/>
      <c r="AC322" s="48"/>
      <c r="EN322" s="49"/>
      <c r="EO322" s="49"/>
      <c r="EP322" s="49"/>
      <c r="EQ322" s="49"/>
      <c r="ER322" s="49"/>
    </row>
    <row r="323" spans="1:148" x14ac:dyDescent="0.2">
      <c r="A323" s="199"/>
      <c r="D323" s="58"/>
      <c r="E323" s="58"/>
      <c r="F323" s="58"/>
      <c r="G323" s="58"/>
      <c r="H323" s="58"/>
      <c r="I323" s="58"/>
      <c r="Y323" s="48"/>
      <c r="Z323" s="48"/>
      <c r="AA323" s="48"/>
      <c r="AB323" s="48"/>
      <c r="AC323" s="48"/>
      <c r="EN323" s="49"/>
      <c r="EO323" s="49"/>
      <c r="EP323" s="49"/>
      <c r="EQ323" s="49"/>
      <c r="ER323" s="49"/>
    </row>
    <row r="324" spans="1:148" x14ac:dyDescent="0.2">
      <c r="A324" s="199"/>
      <c r="D324" s="58"/>
      <c r="E324" s="58"/>
      <c r="F324" s="58"/>
      <c r="G324" s="58"/>
      <c r="H324" s="58"/>
      <c r="I324" s="58"/>
      <c r="Y324" s="48"/>
      <c r="Z324" s="48"/>
      <c r="AA324" s="48"/>
      <c r="AB324" s="48"/>
      <c r="AC324" s="48"/>
      <c r="EN324" s="49"/>
      <c r="EO324" s="49"/>
      <c r="EP324" s="49"/>
      <c r="EQ324" s="49"/>
      <c r="ER324" s="49"/>
    </row>
    <row r="325" spans="1:148" x14ac:dyDescent="0.2">
      <c r="A325" s="199"/>
      <c r="D325" s="58"/>
      <c r="E325" s="58"/>
      <c r="F325" s="58"/>
      <c r="G325" s="58"/>
      <c r="H325" s="58"/>
      <c r="I325" s="58"/>
      <c r="Y325" s="48"/>
      <c r="Z325" s="48"/>
      <c r="AA325" s="48"/>
      <c r="AB325" s="48"/>
      <c r="AC325" s="48"/>
      <c r="EN325" s="49"/>
      <c r="EO325" s="49"/>
      <c r="EP325" s="49"/>
      <c r="EQ325" s="49"/>
      <c r="ER325" s="49"/>
    </row>
    <row r="326" spans="1:148" x14ac:dyDescent="0.2">
      <c r="A326" s="199"/>
      <c r="D326" s="58"/>
      <c r="E326" s="58"/>
      <c r="F326" s="58"/>
      <c r="G326" s="58"/>
      <c r="H326" s="58"/>
      <c r="I326" s="58"/>
      <c r="Y326" s="48"/>
      <c r="Z326" s="48"/>
      <c r="AA326" s="48"/>
      <c r="AB326" s="48"/>
      <c r="AC326" s="48"/>
      <c r="EN326" s="49"/>
      <c r="EO326" s="49"/>
      <c r="EP326" s="49"/>
      <c r="EQ326" s="49"/>
      <c r="ER326" s="49"/>
    </row>
    <row r="327" spans="1:148" x14ac:dyDescent="0.2">
      <c r="A327" s="199"/>
      <c r="D327" s="58"/>
      <c r="E327" s="58"/>
      <c r="F327" s="58"/>
      <c r="G327" s="58"/>
      <c r="H327" s="58"/>
      <c r="I327" s="58"/>
      <c r="Y327" s="48"/>
      <c r="Z327" s="48"/>
      <c r="AA327" s="48"/>
      <c r="AB327" s="48"/>
      <c r="AC327" s="48"/>
      <c r="EN327" s="49"/>
      <c r="EO327" s="49"/>
      <c r="EP327" s="49"/>
      <c r="EQ327" s="49"/>
      <c r="ER327" s="49"/>
    </row>
    <row r="328" spans="1:148" x14ac:dyDescent="0.2">
      <c r="A328" s="199"/>
      <c r="D328" s="58"/>
      <c r="E328" s="58"/>
      <c r="F328" s="58"/>
      <c r="G328" s="58"/>
      <c r="H328" s="58"/>
      <c r="I328" s="58"/>
      <c r="Y328" s="48"/>
      <c r="Z328" s="48"/>
      <c r="AA328" s="48"/>
      <c r="AB328" s="48"/>
      <c r="AC328" s="48"/>
      <c r="EN328" s="49"/>
      <c r="EO328" s="49"/>
      <c r="EP328" s="49"/>
      <c r="EQ328" s="49"/>
      <c r="ER328" s="49"/>
    </row>
    <row r="329" spans="1:148" x14ac:dyDescent="0.2">
      <c r="A329" s="199"/>
      <c r="D329" s="58"/>
      <c r="E329" s="58"/>
      <c r="F329" s="58"/>
      <c r="G329" s="58"/>
      <c r="H329" s="58"/>
      <c r="I329" s="58"/>
      <c r="Y329" s="48"/>
      <c r="Z329" s="48"/>
      <c r="AA329" s="48"/>
      <c r="AB329" s="48"/>
      <c r="AC329" s="48"/>
      <c r="EN329" s="49"/>
      <c r="EO329" s="49"/>
      <c r="EP329" s="49"/>
      <c r="EQ329" s="49"/>
      <c r="ER329" s="49"/>
    </row>
    <row r="330" spans="1:148" x14ac:dyDescent="0.2">
      <c r="A330" s="199"/>
      <c r="D330" s="58"/>
      <c r="E330" s="58"/>
      <c r="F330" s="58"/>
      <c r="G330" s="58"/>
      <c r="H330" s="58"/>
      <c r="I330" s="58"/>
      <c r="Y330" s="48"/>
      <c r="Z330" s="48"/>
      <c r="AA330" s="48"/>
      <c r="AB330" s="48"/>
      <c r="AC330" s="48"/>
      <c r="EN330" s="49"/>
      <c r="EO330" s="49"/>
      <c r="EP330" s="49"/>
      <c r="EQ330" s="49"/>
      <c r="ER330" s="49"/>
    </row>
    <row r="331" spans="1:148" x14ac:dyDescent="0.2">
      <c r="A331" s="199"/>
      <c r="D331" s="58"/>
      <c r="E331" s="58"/>
      <c r="F331" s="58"/>
      <c r="G331" s="58"/>
      <c r="H331" s="58"/>
      <c r="I331" s="58"/>
      <c r="Y331" s="48"/>
      <c r="Z331" s="48"/>
      <c r="AA331" s="48"/>
      <c r="AB331" s="48"/>
      <c r="AC331" s="48"/>
      <c r="EN331" s="49"/>
      <c r="EO331" s="49"/>
      <c r="EP331" s="49"/>
      <c r="EQ331" s="49"/>
      <c r="ER331" s="49"/>
    </row>
    <row r="332" spans="1:148" x14ac:dyDescent="0.2">
      <c r="A332" s="199"/>
      <c r="D332" s="58"/>
      <c r="E332" s="58"/>
      <c r="F332" s="58"/>
      <c r="G332" s="58"/>
      <c r="H332" s="58"/>
      <c r="I332" s="58"/>
      <c r="Y332" s="48"/>
      <c r="Z332" s="48"/>
      <c r="AA332" s="48"/>
      <c r="AB332" s="48"/>
      <c r="AC332" s="48"/>
      <c r="EN332" s="49"/>
      <c r="EO332" s="49"/>
      <c r="EP332" s="49"/>
      <c r="EQ332" s="49"/>
      <c r="ER332" s="49"/>
    </row>
    <row r="333" spans="1:148" x14ac:dyDescent="0.2">
      <c r="A333" s="199"/>
      <c r="D333" s="58"/>
      <c r="E333" s="58"/>
      <c r="F333" s="58"/>
      <c r="G333" s="58"/>
      <c r="H333" s="58"/>
      <c r="I333" s="58"/>
      <c r="Y333" s="48"/>
      <c r="Z333" s="48"/>
      <c r="AA333" s="48"/>
      <c r="AB333" s="48"/>
      <c r="AC333" s="48"/>
      <c r="EN333" s="49"/>
      <c r="EO333" s="49"/>
      <c r="EP333" s="49"/>
      <c r="EQ333" s="49"/>
      <c r="ER333" s="49"/>
    </row>
    <row r="334" spans="1:148" x14ac:dyDescent="0.2">
      <c r="A334" s="199"/>
      <c r="D334" s="58"/>
      <c r="E334" s="58"/>
      <c r="F334" s="58"/>
      <c r="G334" s="58"/>
      <c r="H334" s="58"/>
      <c r="I334" s="58"/>
      <c r="Y334" s="48"/>
      <c r="Z334" s="48"/>
      <c r="AA334" s="48"/>
      <c r="AB334" s="48"/>
      <c r="AC334" s="48"/>
      <c r="EN334" s="49"/>
      <c r="EO334" s="49"/>
      <c r="EP334" s="49"/>
      <c r="EQ334" s="49"/>
      <c r="ER334" s="49"/>
    </row>
    <row r="335" spans="1:148" x14ac:dyDescent="0.2">
      <c r="A335" s="199"/>
      <c r="D335" s="58"/>
      <c r="E335" s="58"/>
      <c r="F335" s="58"/>
      <c r="G335" s="58"/>
      <c r="H335" s="58"/>
      <c r="I335" s="58"/>
      <c r="Y335" s="48"/>
      <c r="Z335" s="48"/>
      <c r="AA335" s="48"/>
      <c r="AB335" s="48"/>
      <c r="AC335" s="48"/>
      <c r="EN335" s="49"/>
      <c r="EO335" s="49"/>
      <c r="EP335" s="49"/>
      <c r="EQ335" s="49"/>
      <c r="ER335" s="49"/>
    </row>
    <row r="336" spans="1:148" x14ac:dyDescent="0.2">
      <c r="A336" s="199"/>
      <c r="D336" s="58"/>
      <c r="E336" s="58"/>
      <c r="F336" s="58"/>
      <c r="G336" s="58"/>
      <c r="H336" s="58"/>
      <c r="I336" s="58"/>
      <c r="Y336" s="48"/>
      <c r="Z336" s="48"/>
      <c r="AA336" s="48"/>
      <c r="AB336" s="48"/>
      <c r="AC336" s="48"/>
      <c r="EN336" s="49"/>
      <c r="EO336" s="49"/>
      <c r="EP336" s="49"/>
      <c r="EQ336" s="49"/>
      <c r="ER336" s="49"/>
    </row>
    <row r="337" spans="1:148" x14ac:dyDescent="0.2">
      <c r="A337" s="199"/>
      <c r="D337" s="58"/>
      <c r="E337" s="58"/>
      <c r="F337" s="58"/>
      <c r="G337" s="58"/>
      <c r="H337" s="58"/>
      <c r="I337" s="58"/>
      <c r="Y337" s="48"/>
      <c r="Z337" s="48"/>
      <c r="AA337" s="48"/>
      <c r="AB337" s="48"/>
      <c r="AC337" s="48"/>
      <c r="EN337" s="49"/>
      <c r="EO337" s="49"/>
      <c r="EP337" s="49"/>
      <c r="EQ337" s="49"/>
      <c r="ER337" s="49"/>
    </row>
    <row r="338" spans="1:148" x14ac:dyDescent="0.2">
      <c r="A338" s="199"/>
      <c r="D338" s="58"/>
      <c r="E338" s="58"/>
      <c r="F338" s="58"/>
      <c r="G338" s="58"/>
      <c r="H338" s="58"/>
      <c r="I338" s="58"/>
      <c r="Y338" s="48"/>
      <c r="Z338" s="48"/>
      <c r="AA338" s="48"/>
      <c r="AB338" s="48"/>
      <c r="AC338" s="48"/>
      <c r="EN338" s="49"/>
      <c r="EO338" s="49"/>
      <c r="EP338" s="49"/>
      <c r="EQ338" s="49"/>
      <c r="ER338" s="49"/>
    </row>
    <row r="339" spans="1:148" x14ac:dyDescent="0.2">
      <c r="A339" s="199"/>
      <c r="D339" s="58"/>
      <c r="E339" s="58"/>
      <c r="F339" s="58"/>
      <c r="G339" s="58"/>
      <c r="H339" s="58"/>
      <c r="I339" s="58"/>
      <c r="Y339" s="48"/>
      <c r="Z339" s="48"/>
      <c r="AA339" s="48"/>
      <c r="AB339" s="48"/>
      <c r="AC339" s="48"/>
      <c r="EN339" s="49"/>
      <c r="EO339" s="49"/>
      <c r="EP339" s="49"/>
      <c r="EQ339" s="49"/>
      <c r="ER339" s="49"/>
    </row>
    <row r="340" spans="1:148" x14ac:dyDescent="0.2">
      <c r="A340" s="199"/>
      <c r="D340" s="58"/>
      <c r="E340" s="58"/>
      <c r="F340" s="58"/>
      <c r="G340" s="58"/>
      <c r="H340" s="58"/>
      <c r="I340" s="58"/>
      <c r="Y340" s="48"/>
      <c r="Z340" s="48"/>
      <c r="AA340" s="48"/>
      <c r="AB340" s="48"/>
      <c r="AC340" s="48"/>
      <c r="EN340" s="49"/>
      <c r="EO340" s="49"/>
      <c r="EP340" s="49"/>
      <c r="EQ340" s="49"/>
      <c r="ER340" s="49"/>
    </row>
    <row r="341" spans="1:148" x14ac:dyDescent="0.2">
      <c r="A341" s="199"/>
      <c r="D341" s="58"/>
      <c r="E341" s="58"/>
      <c r="F341" s="58"/>
      <c r="G341" s="58"/>
      <c r="H341" s="58"/>
      <c r="I341" s="58"/>
      <c r="Y341" s="48"/>
      <c r="Z341" s="48"/>
      <c r="AA341" s="48"/>
      <c r="AB341" s="48"/>
      <c r="AC341" s="48"/>
      <c r="EN341" s="49"/>
      <c r="EO341" s="49"/>
      <c r="EP341" s="49"/>
      <c r="EQ341" s="49"/>
      <c r="ER341" s="49"/>
    </row>
    <row r="342" spans="1:148" x14ac:dyDescent="0.2">
      <c r="A342" s="199"/>
      <c r="D342" s="58"/>
      <c r="E342" s="58"/>
      <c r="F342" s="58"/>
      <c r="G342" s="58"/>
      <c r="H342" s="58"/>
      <c r="I342" s="58"/>
      <c r="Y342" s="48"/>
      <c r="Z342" s="48"/>
      <c r="AA342" s="48"/>
      <c r="AB342" s="48"/>
      <c r="AC342" s="48"/>
      <c r="EN342" s="49"/>
      <c r="EO342" s="49"/>
      <c r="EP342" s="49"/>
      <c r="EQ342" s="49"/>
      <c r="ER342" s="49"/>
    </row>
    <row r="343" spans="1:148" x14ac:dyDescent="0.2">
      <c r="A343" s="199"/>
      <c r="D343" s="58"/>
      <c r="E343" s="58"/>
      <c r="F343" s="58"/>
      <c r="G343" s="58"/>
      <c r="H343" s="58"/>
      <c r="I343" s="58"/>
      <c r="Y343" s="48"/>
      <c r="Z343" s="48"/>
      <c r="AA343" s="48"/>
      <c r="AB343" s="48"/>
      <c r="AC343" s="48"/>
      <c r="EN343" s="49"/>
      <c r="EO343" s="49"/>
      <c r="EP343" s="49"/>
      <c r="EQ343" s="49"/>
      <c r="ER343" s="49"/>
    </row>
    <row r="344" spans="1:148" x14ac:dyDescent="0.2">
      <c r="A344" s="199"/>
      <c r="D344" s="58"/>
      <c r="E344" s="58"/>
      <c r="F344" s="58"/>
      <c r="G344" s="58"/>
      <c r="H344" s="58"/>
      <c r="I344" s="58"/>
      <c r="Y344" s="48"/>
      <c r="Z344" s="48"/>
      <c r="AA344" s="48"/>
      <c r="AB344" s="48"/>
      <c r="AC344" s="48"/>
      <c r="EN344" s="49"/>
      <c r="EO344" s="49"/>
      <c r="EP344" s="49"/>
      <c r="EQ344" s="49"/>
      <c r="ER344" s="49"/>
    </row>
    <row r="345" spans="1:148" x14ac:dyDescent="0.2">
      <c r="A345" s="199"/>
      <c r="D345" s="58"/>
      <c r="E345" s="58"/>
      <c r="F345" s="58"/>
      <c r="G345" s="58"/>
      <c r="H345" s="58"/>
      <c r="I345" s="58"/>
      <c r="Y345" s="48"/>
      <c r="Z345" s="48"/>
      <c r="AA345" s="48"/>
      <c r="AB345" s="48"/>
      <c r="AC345" s="48"/>
      <c r="EN345" s="49"/>
      <c r="EO345" s="49"/>
      <c r="EP345" s="49"/>
      <c r="EQ345" s="49"/>
      <c r="ER345" s="49"/>
    </row>
    <row r="346" spans="1:148" x14ac:dyDescent="0.2">
      <c r="A346" s="199"/>
      <c r="D346" s="58"/>
      <c r="E346" s="58"/>
      <c r="F346" s="58"/>
      <c r="G346" s="58"/>
      <c r="H346" s="58"/>
      <c r="I346" s="58"/>
      <c r="Y346" s="48"/>
      <c r="Z346" s="48"/>
      <c r="AA346" s="48"/>
      <c r="AB346" s="48"/>
      <c r="AC346" s="48"/>
      <c r="EN346" s="49"/>
      <c r="EO346" s="49"/>
      <c r="EP346" s="49"/>
      <c r="EQ346" s="49"/>
      <c r="ER346" s="49"/>
    </row>
    <row r="347" spans="1:148" x14ac:dyDescent="0.2">
      <c r="A347" s="199"/>
      <c r="D347" s="58"/>
      <c r="E347" s="58"/>
      <c r="F347" s="58"/>
      <c r="G347" s="58"/>
      <c r="H347" s="58"/>
      <c r="I347" s="58"/>
      <c r="Y347" s="48"/>
      <c r="Z347" s="48"/>
      <c r="AA347" s="48"/>
      <c r="AB347" s="48"/>
      <c r="AC347" s="48"/>
      <c r="EN347" s="49"/>
      <c r="EO347" s="49"/>
      <c r="EP347" s="49"/>
      <c r="EQ347" s="49"/>
      <c r="ER347" s="49"/>
    </row>
    <row r="348" spans="1:148" x14ac:dyDescent="0.2">
      <c r="A348" s="199"/>
      <c r="D348" s="58"/>
      <c r="E348" s="58"/>
      <c r="F348" s="58"/>
      <c r="G348" s="58"/>
      <c r="H348" s="58"/>
      <c r="I348" s="58"/>
      <c r="Y348" s="48"/>
      <c r="Z348" s="48"/>
      <c r="AA348" s="48"/>
      <c r="AB348" s="48"/>
      <c r="AC348" s="48"/>
      <c r="EN348" s="49"/>
      <c r="EO348" s="49"/>
      <c r="EP348" s="49"/>
      <c r="EQ348" s="49"/>
      <c r="ER348" s="49"/>
    </row>
    <row r="349" spans="1:148" x14ac:dyDescent="0.2">
      <c r="A349" s="199"/>
      <c r="D349" s="58"/>
      <c r="E349" s="58"/>
      <c r="F349" s="58"/>
      <c r="G349" s="58"/>
      <c r="H349" s="58"/>
      <c r="I349" s="58"/>
      <c r="Y349" s="48"/>
      <c r="Z349" s="48"/>
      <c r="AA349" s="48"/>
      <c r="AB349" s="48"/>
      <c r="AC349" s="48"/>
      <c r="EN349" s="49"/>
      <c r="EO349" s="49"/>
      <c r="EP349" s="49"/>
      <c r="EQ349" s="49"/>
      <c r="ER349" s="49"/>
    </row>
    <row r="350" spans="1:148" x14ac:dyDescent="0.2">
      <c r="A350" s="199"/>
      <c r="D350" s="58"/>
      <c r="E350" s="58"/>
      <c r="F350" s="58"/>
      <c r="G350" s="58"/>
      <c r="H350" s="58"/>
      <c r="I350" s="58"/>
      <c r="Y350" s="48"/>
      <c r="Z350" s="48"/>
      <c r="AA350" s="48"/>
      <c r="AB350" s="48"/>
      <c r="AC350" s="48"/>
      <c r="EN350" s="49"/>
      <c r="EO350" s="49"/>
      <c r="EP350" s="49"/>
      <c r="EQ350" s="49"/>
      <c r="ER350" s="49"/>
    </row>
    <row r="351" spans="1:148" x14ac:dyDescent="0.2">
      <c r="A351" s="199"/>
      <c r="D351" s="58"/>
      <c r="E351" s="58"/>
      <c r="F351" s="58"/>
      <c r="G351" s="58"/>
      <c r="H351" s="58"/>
      <c r="I351" s="58"/>
      <c r="Y351" s="48"/>
      <c r="Z351" s="48"/>
      <c r="AA351" s="48"/>
      <c r="AB351" s="48"/>
      <c r="AC351" s="48"/>
      <c r="EN351" s="49"/>
      <c r="EO351" s="49"/>
      <c r="EP351" s="49"/>
      <c r="EQ351" s="49"/>
      <c r="ER351" s="49"/>
    </row>
    <row r="352" spans="1:148" x14ac:dyDescent="0.2">
      <c r="A352" s="199"/>
      <c r="D352" s="58"/>
      <c r="E352" s="58"/>
      <c r="F352" s="58"/>
      <c r="G352" s="58"/>
      <c r="H352" s="58"/>
      <c r="I352" s="58"/>
      <c r="Y352" s="48"/>
      <c r="Z352" s="48"/>
      <c r="AA352" s="48"/>
      <c r="AB352" s="48"/>
      <c r="AC352" s="48"/>
      <c r="EN352" s="49"/>
      <c r="EO352" s="49"/>
      <c r="EP352" s="49"/>
      <c r="EQ352" s="49"/>
      <c r="ER352" s="49"/>
    </row>
    <row r="353" spans="1:148" x14ac:dyDescent="0.2">
      <c r="A353" s="199"/>
      <c r="D353" s="58"/>
      <c r="E353" s="58"/>
      <c r="F353" s="58"/>
      <c r="G353" s="58"/>
      <c r="H353" s="58"/>
      <c r="I353" s="58"/>
      <c r="Y353" s="48"/>
      <c r="Z353" s="48"/>
      <c r="AA353" s="48"/>
      <c r="AB353" s="48"/>
      <c r="AC353" s="48"/>
      <c r="EN353" s="49"/>
      <c r="EO353" s="49"/>
      <c r="EP353" s="49"/>
      <c r="EQ353" s="49"/>
      <c r="ER353" s="49"/>
    </row>
    <row r="354" spans="1:148" x14ac:dyDescent="0.2">
      <c r="A354" s="199"/>
      <c r="D354" s="58"/>
      <c r="E354" s="58"/>
      <c r="F354" s="58"/>
      <c r="G354" s="58"/>
      <c r="H354" s="58"/>
      <c r="I354" s="58"/>
      <c r="Y354" s="48"/>
      <c r="Z354" s="48"/>
      <c r="AA354" s="48"/>
      <c r="AB354" s="48"/>
      <c r="AC354" s="48"/>
      <c r="EN354" s="49"/>
      <c r="EO354" s="49"/>
      <c r="EP354" s="49"/>
      <c r="EQ354" s="49"/>
      <c r="ER354" s="49"/>
    </row>
    <row r="355" spans="1:148" x14ac:dyDescent="0.2">
      <c r="A355" s="199"/>
      <c r="D355" s="58"/>
      <c r="E355" s="58"/>
      <c r="F355" s="58"/>
      <c r="G355" s="58"/>
      <c r="H355" s="58"/>
      <c r="I355" s="58"/>
      <c r="Y355" s="48"/>
      <c r="Z355" s="48"/>
      <c r="AA355" s="48"/>
      <c r="AB355" s="48"/>
      <c r="AC355" s="48"/>
      <c r="EN355" s="49"/>
      <c r="EO355" s="49"/>
      <c r="EP355" s="49"/>
      <c r="EQ355" s="49"/>
      <c r="ER355" s="49"/>
    </row>
    <row r="356" spans="1:148" x14ac:dyDescent="0.2">
      <c r="A356" s="199"/>
      <c r="D356" s="58"/>
      <c r="E356" s="58"/>
      <c r="F356" s="58"/>
      <c r="G356" s="58"/>
      <c r="H356" s="58"/>
      <c r="I356" s="58"/>
      <c r="Y356" s="48"/>
      <c r="Z356" s="48"/>
      <c r="AA356" s="48"/>
      <c r="AB356" s="48"/>
      <c r="AC356" s="48"/>
      <c r="EN356" s="49"/>
      <c r="EO356" s="49"/>
      <c r="EP356" s="49"/>
      <c r="EQ356" s="49"/>
      <c r="ER356" s="49"/>
    </row>
    <row r="357" spans="1:148" x14ac:dyDescent="0.2">
      <c r="A357" s="199"/>
      <c r="D357" s="58"/>
      <c r="E357" s="58"/>
      <c r="F357" s="58"/>
      <c r="G357" s="58"/>
      <c r="H357" s="58"/>
      <c r="I357" s="58"/>
      <c r="Y357" s="48"/>
      <c r="Z357" s="48"/>
      <c r="AA357" s="48"/>
      <c r="AB357" s="48"/>
      <c r="AC357" s="48"/>
      <c r="EN357" s="49"/>
      <c r="EO357" s="49"/>
      <c r="EP357" s="49"/>
      <c r="EQ357" s="49"/>
      <c r="ER357" s="49"/>
    </row>
    <row r="358" spans="1:148" x14ac:dyDescent="0.2">
      <c r="A358" s="199"/>
      <c r="D358" s="58"/>
      <c r="E358" s="58"/>
      <c r="F358" s="58"/>
      <c r="G358" s="58"/>
      <c r="H358" s="58"/>
      <c r="I358" s="58"/>
      <c r="Y358" s="48"/>
      <c r="Z358" s="48"/>
      <c r="AA358" s="48"/>
      <c r="AB358" s="48"/>
      <c r="AC358" s="48"/>
      <c r="EN358" s="49"/>
      <c r="EO358" s="49"/>
      <c r="EP358" s="49"/>
      <c r="EQ358" s="49"/>
      <c r="ER358" s="49"/>
    </row>
    <row r="359" spans="1:148" x14ac:dyDescent="0.2">
      <c r="A359" s="199"/>
      <c r="D359" s="58"/>
      <c r="E359" s="58"/>
      <c r="F359" s="58"/>
      <c r="G359" s="58"/>
      <c r="H359" s="58"/>
      <c r="I359" s="58"/>
      <c r="Y359" s="48"/>
      <c r="Z359" s="48"/>
      <c r="AA359" s="48"/>
      <c r="AB359" s="48"/>
      <c r="AC359" s="48"/>
      <c r="EN359" s="49"/>
      <c r="EO359" s="49"/>
      <c r="EP359" s="49"/>
      <c r="EQ359" s="49"/>
      <c r="ER359" s="49"/>
    </row>
    <row r="360" spans="1:148" x14ac:dyDescent="0.2">
      <c r="A360" s="199"/>
      <c r="D360" s="58"/>
      <c r="E360" s="58"/>
      <c r="F360" s="58"/>
      <c r="G360" s="58"/>
      <c r="H360" s="58"/>
      <c r="I360" s="58"/>
      <c r="Y360" s="48"/>
      <c r="Z360" s="48"/>
      <c r="AA360" s="48"/>
      <c r="AB360" s="48"/>
      <c r="AC360" s="48"/>
      <c r="EN360" s="49"/>
      <c r="EO360" s="49"/>
      <c r="EP360" s="49"/>
      <c r="EQ360" s="49"/>
      <c r="ER360" s="49"/>
    </row>
    <row r="361" spans="1:148" x14ac:dyDescent="0.2">
      <c r="A361" s="199"/>
      <c r="D361" s="58"/>
      <c r="E361" s="58"/>
      <c r="F361" s="58"/>
      <c r="G361" s="58"/>
      <c r="H361" s="58"/>
      <c r="I361" s="58"/>
      <c r="Y361" s="48"/>
      <c r="Z361" s="48"/>
      <c r="AA361" s="48"/>
      <c r="AB361" s="48"/>
      <c r="AC361" s="48"/>
      <c r="EN361" s="49"/>
      <c r="EO361" s="49"/>
      <c r="EP361" s="49"/>
      <c r="EQ361" s="49"/>
      <c r="ER361" s="49"/>
    </row>
    <row r="362" spans="1:148" x14ac:dyDescent="0.2">
      <c r="A362" s="199"/>
      <c r="D362" s="58"/>
      <c r="E362" s="58"/>
      <c r="F362" s="58"/>
      <c r="G362" s="58"/>
      <c r="H362" s="58"/>
      <c r="I362" s="58"/>
      <c r="Y362" s="48"/>
      <c r="Z362" s="48"/>
      <c r="AA362" s="48"/>
      <c r="AB362" s="48"/>
      <c r="AC362" s="48"/>
      <c r="EN362" s="49"/>
      <c r="EO362" s="49"/>
      <c r="EP362" s="49"/>
      <c r="EQ362" s="49"/>
      <c r="ER362" s="49"/>
    </row>
    <row r="363" spans="1:148" x14ac:dyDescent="0.2">
      <c r="A363" s="199"/>
      <c r="D363" s="58"/>
      <c r="E363" s="58"/>
      <c r="F363" s="58"/>
      <c r="G363" s="58"/>
      <c r="H363" s="58"/>
      <c r="I363" s="58"/>
      <c r="Y363" s="48"/>
      <c r="Z363" s="48"/>
      <c r="AA363" s="48"/>
      <c r="AB363" s="48"/>
      <c r="AC363" s="48"/>
      <c r="EN363" s="49"/>
      <c r="EO363" s="49"/>
      <c r="EP363" s="49"/>
      <c r="EQ363" s="49"/>
      <c r="ER363" s="49"/>
    </row>
    <row r="364" spans="1:148" x14ac:dyDescent="0.2">
      <c r="A364" s="199"/>
      <c r="D364" s="58"/>
      <c r="E364" s="58"/>
      <c r="F364" s="58"/>
      <c r="G364" s="58"/>
      <c r="H364" s="58"/>
      <c r="I364" s="58"/>
      <c r="Y364" s="48"/>
      <c r="Z364" s="48"/>
      <c r="AA364" s="48"/>
      <c r="AB364" s="48"/>
      <c r="AC364" s="48"/>
      <c r="EN364" s="49"/>
      <c r="EO364" s="49"/>
      <c r="EP364" s="49"/>
      <c r="EQ364" s="49"/>
      <c r="ER364" s="49"/>
    </row>
    <row r="365" spans="1:148" x14ac:dyDescent="0.2">
      <c r="A365" s="199"/>
      <c r="D365" s="58"/>
      <c r="E365" s="58"/>
      <c r="F365" s="58"/>
      <c r="G365" s="58"/>
      <c r="H365" s="58"/>
      <c r="I365" s="58"/>
      <c r="Y365" s="48"/>
      <c r="Z365" s="48"/>
      <c r="AA365" s="48"/>
      <c r="AB365" s="48"/>
      <c r="AC365" s="48"/>
      <c r="EN365" s="49"/>
      <c r="EO365" s="49"/>
      <c r="EP365" s="49"/>
      <c r="EQ365" s="49"/>
      <c r="ER365" s="49"/>
    </row>
    <row r="366" spans="1:148" x14ac:dyDescent="0.2">
      <c r="A366" s="199"/>
      <c r="D366" s="58"/>
      <c r="E366" s="58"/>
      <c r="F366" s="58"/>
      <c r="G366" s="58"/>
      <c r="H366" s="58"/>
      <c r="I366" s="58"/>
      <c r="Y366" s="48"/>
      <c r="Z366" s="48"/>
      <c r="AA366" s="48"/>
      <c r="AB366" s="48"/>
      <c r="AC366" s="48"/>
      <c r="EN366" s="49"/>
      <c r="EO366" s="49"/>
      <c r="EP366" s="49"/>
      <c r="EQ366" s="49"/>
      <c r="ER366" s="49"/>
    </row>
    <row r="367" spans="1:148" x14ac:dyDescent="0.2">
      <c r="A367" s="199"/>
      <c r="D367" s="58"/>
      <c r="E367" s="58"/>
      <c r="F367" s="58"/>
      <c r="G367" s="58"/>
      <c r="H367" s="58"/>
      <c r="I367" s="58"/>
      <c r="Y367" s="48"/>
      <c r="Z367" s="48"/>
      <c r="AA367" s="48"/>
      <c r="AB367" s="48"/>
      <c r="AC367" s="48"/>
      <c r="EN367" s="49"/>
      <c r="EO367" s="49"/>
      <c r="EP367" s="49"/>
      <c r="EQ367" s="49"/>
      <c r="ER367" s="49"/>
    </row>
    <row r="368" spans="1:148" x14ac:dyDescent="0.2">
      <c r="A368" s="199"/>
      <c r="D368" s="58"/>
      <c r="E368" s="58"/>
      <c r="F368" s="58"/>
      <c r="G368" s="58"/>
      <c r="H368" s="58"/>
      <c r="I368" s="58"/>
      <c r="Y368" s="48"/>
      <c r="Z368" s="48"/>
      <c r="AA368" s="48"/>
      <c r="AB368" s="48"/>
      <c r="AC368" s="48"/>
      <c r="EN368" s="49"/>
      <c r="EO368" s="49"/>
      <c r="EP368" s="49"/>
      <c r="EQ368" s="49"/>
      <c r="ER368" s="49"/>
    </row>
    <row r="369" spans="1:148" x14ac:dyDescent="0.2">
      <c r="A369" s="199"/>
      <c r="D369" s="58"/>
      <c r="E369" s="58"/>
      <c r="F369" s="58"/>
      <c r="G369" s="58"/>
      <c r="H369" s="58"/>
      <c r="I369" s="58"/>
      <c r="Y369" s="48"/>
      <c r="Z369" s="48"/>
      <c r="AA369" s="48"/>
      <c r="AB369" s="48"/>
      <c r="AC369" s="48"/>
      <c r="EN369" s="49"/>
      <c r="EO369" s="49"/>
      <c r="EP369" s="49"/>
      <c r="EQ369" s="49"/>
      <c r="ER369" s="49"/>
    </row>
    <row r="370" spans="1:148" x14ac:dyDescent="0.2">
      <c r="A370" s="199"/>
      <c r="D370" s="58"/>
      <c r="E370" s="58"/>
      <c r="F370" s="58"/>
      <c r="G370" s="58"/>
      <c r="H370" s="58"/>
      <c r="I370" s="58"/>
      <c r="Y370" s="48"/>
      <c r="Z370" s="48"/>
      <c r="AA370" s="48"/>
      <c r="AB370" s="48"/>
      <c r="AC370" s="48"/>
      <c r="EN370" s="49"/>
      <c r="EO370" s="49"/>
      <c r="EP370" s="49"/>
      <c r="EQ370" s="49"/>
      <c r="ER370" s="49"/>
    </row>
    <row r="371" spans="1:148" x14ac:dyDescent="0.2">
      <c r="A371" s="199"/>
      <c r="D371" s="58"/>
      <c r="E371" s="58"/>
      <c r="F371" s="58"/>
      <c r="G371" s="58"/>
      <c r="H371" s="58"/>
      <c r="I371" s="58"/>
      <c r="Y371" s="48"/>
      <c r="Z371" s="48"/>
      <c r="AA371" s="48"/>
      <c r="AB371" s="48"/>
      <c r="AC371" s="48"/>
      <c r="EN371" s="49"/>
      <c r="EO371" s="49"/>
      <c r="EP371" s="49"/>
      <c r="EQ371" s="49"/>
      <c r="ER371" s="49"/>
    </row>
    <row r="372" spans="1:148" x14ac:dyDescent="0.2">
      <c r="A372" s="199"/>
      <c r="D372" s="58"/>
      <c r="E372" s="58"/>
      <c r="F372" s="58"/>
      <c r="G372" s="58"/>
      <c r="H372" s="58"/>
      <c r="I372" s="58"/>
      <c r="Y372" s="48"/>
      <c r="Z372" s="48"/>
      <c r="AA372" s="48"/>
      <c r="AB372" s="48"/>
      <c r="AC372" s="48"/>
      <c r="EN372" s="49"/>
      <c r="EO372" s="49"/>
      <c r="EP372" s="49"/>
      <c r="EQ372" s="49"/>
      <c r="ER372" s="49"/>
    </row>
    <row r="373" spans="1:148" x14ac:dyDescent="0.2">
      <c r="A373" s="199"/>
      <c r="D373" s="58"/>
      <c r="E373" s="58"/>
      <c r="F373" s="58"/>
      <c r="G373" s="58"/>
      <c r="H373" s="58"/>
      <c r="I373" s="58"/>
      <c r="Y373" s="48"/>
      <c r="Z373" s="48"/>
      <c r="AA373" s="48"/>
      <c r="AB373" s="48"/>
      <c r="AC373" s="48"/>
      <c r="EN373" s="49"/>
      <c r="EO373" s="49"/>
      <c r="EP373" s="49"/>
      <c r="EQ373" s="49"/>
      <c r="ER373" s="49"/>
    </row>
    <row r="374" spans="1:148" x14ac:dyDescent="0.2">
      <c r="A374" s="199"/>
      <c r="D374" s="58"/>
      <c r="E374" s="58"/>
      <c r="F374" s="58"/>
      <c r="G374" s="58"/>
      <c r="H374" s="58"/>
      <c r="I374" s="58"/>
      <c r="Y374" s="48"/>
      <c r="Z374" s="48"/>
      <c r="AA374" s="48"/>
      <c r="AB374" s="48"/>
      <c r="AC374" s="48"/>
      <c r="EN374" s="49"/>
      <c r="EO374" s="49"/>
      <c r="EP374" s="49"/>
      <c r="EQ374" s="49"/>
      <c r="ER374" s="49"/>
    </row>
    <row r="375" spans="1:148" x14ac:dyDescent="0.2">
      <c r="A375" s="199"/>
      <c r="D375" s="58"/>
      <c r="E375" s="58"/>
      <c r="F375" s="58"/>
      <c r="G375" s="58"/>
      <c r="H375" s="58"/>
      <c r="I375" s="58"/>
      <c r="Y375" s="48"/>
      <c r="Z375" s="48"/>
      <c r="AA375" s="48"/>
      <c r="AB375" s="48"/>
      <c r="AC375" s="48"/>
      <c r="EN375" s="49"/>
      <c r="EO375" s="49"/>
      <c r="EP375" s="49"/>
      <c r="EQ375" s="49"/>
      <c r="ER375" s="49"/>
    </row>
    <row r="376" spans="1:148" x14ac:dyDescent="0.2">
      <c r="A376" s="199"/>
      <c r="D376" s="58"/>
      <c r="E376" s="58"/>
      <c r="F376" s="58"/>
      <c r="G376" s="58"/>
      <c r="H376" s="58"/>
      <c r="I376" s="58"/>
      <c r="Y376" s="48"/>
      <c r="Z376" s="48"/>
      <c r="AA376" s="48"/>
      <c r="AB376" s="48"/>
      <c r="AC376" s="48"/>
      <c r="EN376" s="49"/>
      <c r="EO376" s="49"/>
      <c r="EP376" s="49"/>
      <c r="EQ376" s="49"/>
      <c r="ER376" s="49"/>
    </row>
    <row r="377" spans="1:148" x14ac:dyDescent="0.2">
      <c r="A377" s="199"/>
      <c r="D377" s="58"/>
      <c r="E377" s="58"/>
      <c r="F377" s="58"/>
      <c r="G377" s="58"/>
      <c r="H377" s="58"/>
      <c r="I377" s="58"/>
      <c r="Y377" s="48"/>
      <c r="Z377" s="48"/>
      <c r="AA377" s="48"/>
      <c r="AB377" s="48"/>
      <c r="AC377" s="48"/>
      <c r="EN377" s="49"/>
      <c r="EO377" s="49"/>
      <c r="EP377" s="49"/>
      <c r="EQ377" s="49"/>
      <c r="ER377" s="49"/>
    </row>
    <row r="378" spans="1:148" x14ac:dyDescent="0.2">
      <c r="A378" s="199"/>
      <c r="D378" s="58"/>
      <c r="E378" s="58"/>
      <c r="F378" s="58"/>
      <c r="G378" s="58"/>
      <c r="H378" s="58"/>
      <c r="I378" s="58"/>
      <c r="Y378" s="48"/>
      <c r="Z378" s="48"/>
      <c r="AA378" s="48"/>
      <c r="AB378" s="48"/>
      <c r="AC378" s="48"/>
      <c r="EN378" s="49"/>
      <c r="EO378" s="49"/>
      <c r="EP378" s="49"/>
      <c r="EQ378" s="49"/>
      <c r="ER378" s="49"/>
    </row>
    <row r="379" spans="1:148" x14ac:dyDescent="0.2">
      <c r="A379" s="199"/>
      <c r="D379" s="58"/>
      <c r="E379" s="58"/>
      <c r="F379" s="58"/>
      <c r="G379" s="58"/>
      <c r="H379" s="58"/>
      <c r="I379" s="58"/>
      <c r="Y379" s="48"/>
      <c r="Z379" s="48"/>
      <c r="AA379" s="48"/>
      <c r="AB379" s="48"/>
      <c r="AC379" s="48"/>
      <c r="EN379" s="49"/>
      <c r="EO379" s="49"/>
      <c r="EP379" s="49"/>
      <c r="EQ379" s="49"/>
      <c r="ER379" s="49"/>
    </row>
    <row r="380" spans="1:148" x14ac:dyDescent="0.2">
      <c r="A380" s="199"/>
      <c r="D380" s="58"/>
      <c r="E380" s="58"/>
      <c r="F380" s="58"/>
      <c r="G380" s="58"/>
      <c r="H380" s="58"/>
      <c r="I380" s="58"/>
      <c r="Y380" s="48"/>
      <c r="Z380" s="48"/>
      <c r="AA380" s="48"/>
      <c r="AB380" s="48"/>
      <c r="AC380" s="48"/>
      <c r="EN380" s="49"/>
      <c r="EO380" s="49"/>
      <c r="EP380" s="49"/>
      <c r="EQ380" s="49"/>
      <c r="ER380" s="49"/>
    </row>
    <row r="381" spans="1:148" x14ac:dyDescent="0.2">
      <c r="A381" s="199"/>
      <c r="D381" s="58"/>
      <c r="E381" s="58"/>
      <c r="F381" s="58"/>
      <c r="G381" s="58"/>
      <c r="H381" s="58"/>
      <c r="I381" s="58"/>
      <c r="Y381" s="48"/>
      <c r="Z381" s="48"/>
      <c r="AA381" s="48"/>
      <c r="AB381" s="48"/>
      <c r="AC381" s="48"/>
      <c r="EN381" s="49"/>
      <c r="EO381" s="49"/>
      <c r="EP381" s="49"/>
      <c r="EQ381" s="49"/>
      <c r="ER381" s="49"/>
    </row>
    <row r="382" spans="1:148" x14ac:dyDescent="0.2">
      <c r="A382" s="199"/>
      <c r="D382" s="58"/>
      <c r="E382" s="58"/>
      <c r="F382" s="58"/>
      <c r="G382" s="58"/>
      <c r="H382" s="58"/>
      <c r="I382" s="58"/>
      <c r="Y382" s="48"/>
      <c r="Z382" s="48"/>
      <c r="AA382" s="48"/>
      <c r="AB382" s="48"/>
      <c r="AC382" s="48"/>
      <c r="EN382" s="49"/>
      <c r="EO382" s="49"/>
      <c r="EP382" s="49"/>
      <c r="EQ382" s="49"/>
      <c r="ER382" s="49"/>
    </row>
    <row r="383" spans="1:148" x14ac:dyDescent="0.2">
      <c r="A383" s="199"/>
      <c r="D383" s="58"/>
      <c r="E383" s="58"/>
      <c r="F383" s="58"/>
      <c r="G383" s="58"/>
      <c r="H383" s="58"/>
      <c r="I383" s="58"/>
      <c r="Y383" s="48"/>
      <c r="Z383" s="48"/>
      <c r="AA383" s="48"/>
      <c r="AB383" s="48"/>
      <c r="AC383" s="48"/>
      <c r="EN383" s="49"/>
      <c r="EO383" s="49"/>
      <c r="EP383" s="49"/>
      <c r="EQ383" s="49"/>
      <c r="ER383" s="49"/>
    </row>
    <row r="384" spans="1:148" x14ac:dyDescent="0.2">
      <c r="A384" s="199"/>
      <c r="D384" s="58"/>
      <c r="E384" s="58"/>
      <c r="F384" s="58"/>
      <c r="G384" s="58"/>
      <c r="H384" s="58"/>
      <c r="I384" s="58"/>
      <c r="Y384" s="48"/>
      <c r="Z384" s="48"/>
      <c r="AA384" s="48"/>
      <c r="AB384" s="48"/>
      <c r="AC384" s="48"/>
      <c r="EN384" s="49"/>
      <c r="EO384" s="49"/>
      <c r="EP384" s="49"/>
      <c r="EQ384" s="49"/>
      <c r="ER384" s="49"/>
    </row>
    <row r="385" spans="1:148" x14ac:dyDescent="0.2">
      <c r="A385" s="199"/>
      <c r="D385" s="58"/>
      <c r="E385" s="58"/>
      <c r="F385" s="58"/>
      <c r="G385" s="58"/>
      <c r="H385" s="58"/>
      <c r="I385" s="58"/>
      <c r="Y385" s="48"/>
      <c r="Z385" s="48"/>
      <c r="AA385" s="48"/>
      <c r="AB385" s="48"/>
      <c r="AC385" s="48"/>
      <c r="EN385" s="49"/>
      <c r="EO385" s="49"/>
      <c r="EP385" s="49"/>
      <c r="EQ385" s="49"/>
      <c r="ER385" s="49"/>
    </row>
    <row r="386" spans="1:148" x14ac:dyDescent="0.2">
      <c r="A386" s="199"/>
      <c r="D386" s="58"/>
      <c r="E386" s="58"/>
      <c r="F386" s="58"/>
      <c r="G386" s="58"/>
      <c r="H386" s="58"/>
      <c r="I386" s="58"/>
      <c r="Y386" s="48"/>
      <c r="Z386" s="48"/>
      <c r="AA386" s="48"/>
      <c r="AB386" s="48"/>
      <c r="AC386" s="48"/>
      <c r="EN386" s="49"/>
      <c r="EO386" s="49"/>
      <c r="EP386" s="49"/>
      <c r="EQ386" s="49"/>
      <c r="ER386" s="49"/>
    </row>
    <row r="387" spans="1:148" x14ac:dyDescent="0.2">
      <c r="A387" s="199"/>
      <c r="D387" s="58"/>
      <c r="E387" s="58"/>
      <c r="F387" s="58"/>
      <c r="G387" s="58"/>
      <c r="H387" s="58"/>
      <c r="I387" s="58"/>
      <c r="Y387" s="48"/>
      <c r="Z387" s="48"/>
      <c r="AA387" s="48"/>
      <c r="AB387" s="48"/>
      <c r="AC387" s="48"/>
      <c r="EN387" s="49"/>
      <c r="EO387" s="49"/>
      <c r="EP387" s="49"/>
      <c r="EQ387" s="49"/>
      <c r="ER387" s="49"/>
    </row>
    <row r="388" spans="1:148" x14ac:dyDescent="0.2">
      <c r="A388" s="199"/>
      <c r="D388" s="58"/>
      <c r="E388" s="58"/>
      <c r="F388" s="58"/>
      <c r="G388" s="58"/>
      <c r="H388" s="58"/>
      <c r="I388" s="58"/>
      <c r="Y388" s="48"/>
      <c r="Z388" s="48"/>
      <c r="AA388" s="48"/>
      <c r="AB388" s="48"/>
      <c r="AC388" s="48"/>
      <c r="EN388" s="49"/>
      <c r="EO388" s="49"/>
      <c r="EP388" s="49"/>
      <c r="EQ388" s="49"/>
      <c r="ER388" s="49"/>
    </row>
    <row r="389" spans="1:148" x14ac:dyDescent="0.2">
      <c r="A389" s="199"/>
      <c r="D389" s="58"/>
      <c r="E389" s="58"/>
      <c r="F389" s="58"/>
      <c r="G389" s="58"/>
      <c r="H389" s="58"/>
      <c r="I389" s="58"/>
      <c r="Y389" s="48"/>
      <c r="Z389" s="48"/>
      <c r="AA389" s="48"/>
      <c r="AB389" s="48"/>
      <c r="AC389" s="48"/>
      <c r="EN389" s="49"/>
      <c r="EO389" s="49"/>
      <c r="EP389" s="49"/>
      <c r="EQ389" s="49"/>
      <c r="ER389" s="49"/>
    </row>
    <row r="390" spans="1:148" x14ac:dyDescent="0.2">
      <c r="A390" s="199"/>
      <c r="D390" s="58"/>
      <c r="E390" s="58"/>
      <c r="F390" s="58"/>
      <c r="G390" s="58"/>
      <c r="H390" s="58"/>
      <c r="I390" s="58"/>
      <c r="Y390" s="48"/>
      <c r="Z390" s="48"/>
      <c r="AA390" s="48"/>
      <c r="AB390" s="48"/>
      <c r="AC390" s="48"/>
      <c r="EN390" s="49"/>
      <c r="EO390" s="49"/>
      <c r="EP390" s="49"/>
      <c r="EQ390" s="49"/>
      <c r="ER390" s="49"/>
    </row>
    <row r="391" spans="1:148" x14ac:dyDescent="0.2">
      <c r="A391" s="199"/>
      <c r="D391" s="58"/>
      <c r="E391" s="58"/>
      <c r="F391" s="58"/>
      <c r="G391" s="58"/>
      <c r="H391" s="58"/>
      <c r="I391" s="58"/>
      <c r="Y391" s="48"/>
      <c r="Z391" s="48"/>
      <c r="AA391" s="48"/>
      <c r="AB391" s="48"/>
      <c r="AC391" s="48"/>
      <c r="EN391" s="49"/>
      <c r="EO391" s="49"/>
      <c r="EP391" s="49"/>
      <c r="EQ391" s="49"/>
      <c r="ER391" s="49"/>
    </row>
    <row r="392" spans="1:148" x14ac:dyDescent="0.2">
      <c r="A392" s="199"/>
      <c r="D392" s="58"/>
      <c r="E392" s="58"/>
      <c r="F392" s="58"/>
      <c r="G392" s="58"/>
      <c r="H392" s="58"/>
      <c r="I392" s="58"/>
      <c r="Y392" s="48"/>
      <c r="Z392" s="48"/>
      <c r="AA392" s="48"/>
      <c r="AB392" s="48"/>
      <c r="AC392" s="48"/>
      <c r="EN392" s="49"/>
      <c r="EO392" s="49"/>
      <c r="EP392" s="49"/>
      <c r="EQ392" s="49"/>
      <c r="ER392" s="49"/>
    </row>
    <row r="393" spans="1:148" x14ac:dyDescent="0.2">
      <c r="A393" s="199"/>
      <c r="D393" s="58"/>
      <c r="E393" s="58"/>
      <c r="F393" s="58"/>
      <c r="G393" s="58"/>
      <c r="H393" s="58"/>
      <c r="I393" s="58"/>
      <c r="Y393" s="48"/>
      <c r="Z393" s="48"/>
      <c r="AA393" s="48"/>
      <c r="AB393" s="48"/>
      <c r="AC393" s="48"/>
      <c r="EN393" s="49"/>
      <c r="EO393" s="49"/>
      <c r="EP393" s="49"/>
      <c r="EQ393" s="49"/>
      <c r="ER393" s="49"/>
    </row>
    <row r="394" spans="1:148" x14ac:dyDescent="0.2">
      <c r="A394" s="199"/>
      <c r="D394" s="58"/>
      <c r="E394" s="58"/>
      <c r="F394" s="58"/>
      <c r="G394" s="58"/>
      <c r="H394" s="58"/>
      <c r="I394" s="58"/>
      <c r="Y394" s="48"/>
      <c r="Z394" s="48"/>
      <c r="AA394" s="48"/>
      <c r="AB394" s="48"/>
      <c r="AC394" s="48"/>
      <c r="EN394" s="49"/>
      <c r="EO394" s="49"/>
      <c r="EP394" s="49"/>
      <c r="EQ394" s="49"/>
      <c r="ER394" s="49"/>
    </row>
    <row r="395" spans="1:148" x14ac:dyDescent="0.2">
      <c r="A395" s="199"/>
      <c r="D395" s="58"/>
      <c r="E395" s="58"/>
      <c r="F395" s="58"/>
      <c r="G395" s="58"/>
      <c r="H395" s="58"/>
      <c r="I395" s="58"/>
      <c r="Y395" s="48"/>
      <c r="Z395" s="48"/>
      <c r="AA395" s="48"/>
      <c r="AB395" s="48"/>
      <c r="AC395" s="48"/>
      <c r="EN395" s="49"/>
      <c r="EO395" s="49"/>
      <c r="EP395" s="49"/>
      <c r="EQ395" s="49"/>
      <c r="ER395" s="49"/>
    </row>
    <row r="396" spans="1:148" x14ac:dyDescent="0.2">
      <c r="A396" s="199"/>
      <c r="D396" s="58"/>
      <c r="E396" s="58"/>
      <c r="F396" s="58"/>
      <c r="G396" s="58"/>
      <c r="H396" s="58"/>
      <c r="I396" s="58"/>
      <c r="Y396" s="48"/>
      <c r="Z396" s="48"/>
      <c r="AA396" s="48"/>
      <c r="AB396" s="48"/>
      <c r="AC396" s="48"/>
      <c r="EN396" s="49"/>
      <c r="EO396" s="49"/>
      <c r="EP396" s="49"/>
      <c r="EQ396" s="49"/>
      <c r="ER396" s="49"/>
    </row>
    <row r="397" spans="1:148" x14ac:dyDescent="0.2">
      <c r="A397" s="199"/>
      <c r="D397" s="58"/>
      <c r="E397" s="58"/>
      <c r="F397" s="58"/>
      <c r="G397" s="58"/>
      <c r="H397" s="58"/>
      <c r="I397" s="58"/>
      <c r="Y397" s="48"/>
      <c r="Z397" s="48"/>
      <c r="AA397" s="48"/>
      <c r="AB397" s="48"/>
      <c r="AC397" s="48"/>
      <c r="EN397" s="49"/>
      <c r="EO397" s="49"/>
      <c r="EP397" s="49"/>
      <c r="EQ397" s="49"/>
      <c r="ER397" s="49"/>
    </row>
    <row r="398" spans="1:148" x14ac:dyDescent="0.2">
      <c r="A398" s="199"/>
      <c r="D398" s="58"/>
      <c r="E398" s="58"/>
      <c r="F398" s="58"/>
      <c r="G398" s="58"/>
      <c r="H398" s="58"/>
      <c r="I398" s="58"/>
      <c r="Y398" s="48"/>
      <c r="Z398" s="48"/>
      <c r="AA398" s="48"/>
      <c r="AB398" s="48"/>
      <c r="AC398" s="48"/>
      <c r="EN398" s="49"/>
      <c r="EO398" s="49"/>
      <c r="EP398" s="49"/>
      <c r="EQ398" s="49"/>
      <c r="ER398" s="49"/>
    </row>
    <row r="399" spans="1:148" x14ac:dyDescent="0.2">
      <c r="A399" s="199"/>
      <c r="D399" s="58"/>
      <c r="E399" s="58"/>
      <c r="F399" s="58"/>
      <c r="G399" s="58"/>
      <c r="H399" s="58"/>
      <c r="I399" s="58"/>
      <c r="Y399" s="48"/>
      <c r="Z399" s="48"/>
      <c r="AA399" s="48"/>
      <c r="AB399" s="48"/>
      <c r="AC399" s="48"/>
      <c r="EN399" s="49"/>
      <c r="EO399" s="49"/>
      <c r="EP399" s="49"/>
      <c r="EQ399" s="49"/>
      <c r="ER399" s="49"/>
    </row>
    <row r="400" spans="1:148" x14ac:dyDescent="0.2">
      <c r="A400" s="199"/>
      <c r="D400" s="58"/>
      <c r="E400" s="58"/>
      <c r="F400" s="58"/>
      <c r="G400" s="58"/>
      <c r="H400" s="58"/>
      <c r="I400" s="58"/>
      <c r="Y400" s="48"/>
      <c r="Z400" s="48"/>
      <c r="AA400" s="48"/>
      <c r="AB400" s="48"/>
      <c r="AC400" s="48"/>
      <c r="EN400" s="49"/>
      <c r="EO400" s="49"/>
      <c r="EP400" s="49"/>
      <c r="EQ400" s="49"/>
      <c r="ER400" s="49"/>
    </row>
    <row r="401" spans="1:148" x14ac:dyDescent="0.2">
      <c r="A401" s="199"/>
      <c r="D401" s="58"/>
      <c r="E401" s="58"/>
      <c r="F401" s="58"/>
      <c r="G401" s="58"/>
      <c r="H401" s="58"/>
      <c r="I401" s="58"/>
      <c r="Y401" s="48"/>
      <c r="Z401" s="48"/>
      <c r="AA401" s="48"/>
      <c r="AB401" s="48"/>
      <c r="AC401" s="48"/>
      <c r="EN401" s="49"/>
      <c r="EO401" s="49"/>
      <c r="EP401" s="49"/>
      <c r="EQ401" s="49"/>
      <c r="ER401" s="49"/>
    </row>
    <row r="402" spans="1:148" x14ac:dyDescent="0.2">
      <c r="A402" s="199"/>
      <c r="D402" s="58"/>
      <c r="E402" s="58"/>
      <c r="F402" s="58"/>
      <c r="G402" s="58"/>
      <c r="H402" s="58"/>
      <c r="I402" s="58"/>
      <c r="Y402" s="48"/>
      <c r="Z402" s="48"/>
      <c r="AA402" s="48"/>
      <c r="AB402" s="48"/>
      <c r="AC402" s="48"/>
      <c r="EN402" s="49"/>
      <c r="EO402" s="49"/>
      <c r="EP402" s="49"/>
      <c r="EQ402" s="49"/>
      <c r="ER402" s="49"/>
    </row>
    <row r="403" spans="1:148" x14ac:dyDescent="0.2">
      <c r="A403" s="199"/>
      <c r="D403" s="58"/>
      <c r="E403" s="58"/>
      <c r="F403" s="58"/>
      <c r="G403" s="58"/>
      <c r="H403" s="58"/>
      <c r="I403" s="58"/>
      <c r="Y403" s="48"/>
      <c r="Z403" s="48"/>
      <c r="AA403" s="48"/>
      <c r="AB403" s="48"/>
      <c r="AC403" s="48"/>
      <c r="EN403" s="49"/>
      <c r="EO403" s="49"/>
      <c r="EP403" s="49"/>
      <c r="EQ403" s="49"/>
      <c r="ER403" s="49"/>
    </row>
    <row r="404" spans="1:148" x14ac:dyDescent="0.2">
      <c r="A404" s="199"/>
      <c r="D404" s="58"/>
      <c r="E404" s="58"/>
      <c r="F404" s="58"/>
      <c r="G404" s="58"/>
      <c r="H404" s="58"/>
      <c r="I404" s="58"/>
      <c r="Y404" s="48"/>
      <c r="Z404" s="48"/>
      <c r="AA404" s="48"/>
      <c r="AB404" s="48"/>
      <c r="AC404" s="48"/>
      <c r="EN404" s="49"/>
      <c r="EO404" s="49"/>
      <c r="EP404" s="49"/>
      <c r="EQ404" s="49"/>
      <c r="ER404" s="49"/>
    </row>
    <row r="405" spans="1:148" x14ac:dyDescent="0.2">
      <c r="A405" s="199"/>
      <c r="D405" s="58"/>
      <c r="E405" s="58"/>
      <c r="F405" s="58"/>
      <c r="G405" s="58"/>
      <c r="H405" s="58"/>
      <c r="I405" s="58"/>
      <c r="Y405" s="48"/>
      <c r="Z405" s="48"/>
      <c r="AA405" s="48"/>
      <c r="AB405" s="48"/>
      <c r="AC405" s="48"/>
      <c r="EN405" s="49"/>
      <c r="EO405" s="49"/>
      <c r="EP405" s="49"/>
      <c r="EQ405" s="49"/>
      <c r="ER405" s="49"/>
    </row>
    <row r="406" spans="1:148" x14ac:dyDescent="0.2">
      <c r="A406" s="199"/>
      <c r="D406" s="58"/>
      <c r="E406" s="58"/>
      <c r="F406" s="58"/>
      <c r="G406" s="58"/>
      <c r="H406" s="58"/>
      <c r="I406" s="58"/>
      <c r="Y406" s="48"/>
      <c r="Z406" s="48"/>
      <c r="AA406" s="48"/>
      <c r="AB406" s="48"/>
      <c r="AC406" s="48"/>
      <c r="EN406" s="49"/>
      <c r="EO406" s="49"/>
      <c r="EP406" s="49"/>
      <c r="EQ406" s="49"/>
      <c r="ER406" s="49"/>
    </row>
    <row r="407" spans="1:148" x14ac:dyDescent="0.2">
      <c r="A407" s="199"/>
      <c r="D407" s="58"/>
      <c r="E407" s="58"/>
      <c r="F407" s="58"/>
      <c r="G407" s="58"/>
      <c r="H407" s="58"/>
      <c r="I407" s="58"/>
      <c r="Y407" s="48"/>
      <c r="Z407" s="48"/>
      <c r="AA407" s="48"/>
      <c r="AB407" s="48"/>
      <c r="AC407" s="48"/>
      <c r="EN407" s="49"/>
      <c r="EO407" s="49"/>
      <c r="EP407" s="49"/>
      <c r="EQ407" s="49"/>
      <c r="ER407" s="49"/>
    </row>
    <row r="408" spans="1:148" x14ac:dyDescent="0.2">
      <c r="A408" s="199"/>
      <c r="D408" s="58"/>
      <c r="E408" s="58"/>
      <c r="F408" s="58"/>
      <c r="G408" s="58"/>
      <c r="H408" s="58"/>
      <c r="I408" s="58"/>
      <c r="Y408" s="48"/>
      <c r="Z408" s="48"/>
      <c r="AA408" s="48"/>
      <c r="AB408" s="48"/>
      <c r="AC408" s="48"/>
      <c r="EN408" s="49"/>
      <c r="EO408" s="49"/>
      <c r="EP408" s="49"/>
      <c r="EQ408" s="49"/>
      <c r="ER408" s="49"/>
    </row>
    <row r="409" spans="1:148" x14ac:dyDescent="0.2">
      <c r="A409" s="199"/>
      <c r="D409" s="58"/>
      <c r="E409" s="58"/>
      <c r="F409" s="58"/>
      <c r="G409" s="58"/>
      <c r="H409" s="58"/>
      <c r="I409" s="58"/>
      <c r="Y409" s="48"/>
      <c r="Z409" s="48"/>
      <c r="AA409" s="48"/>
      <c r="AB409" s="48"/>
      <c r="AC409" s="48"/>
      <c r="EN409" s="49"/>
      <c r="EO409" s="49"/>
      <c r="EP409" s="49"/>
      <c r="EQ409" s="49"/>
      <c r="ER409" s="49"/>
    </row>
    <row r="410" spans="1:148" x14ac:dyDescent="0.2">
      <c r="A410" s="199"/>
      <c r="D410" s="58"/>
      <c r="E410" s="58"/>
      <c r="F410" s="58"/>
      <c r="G410" s="58"/>
      <c r="H410" s="58"/>
      <c r="I410" s="58"/>
      <c r="Y410" s="48"/>
      <c r="Z410" s="48"/>
      <c r="AA410" s="48"/>
      <c r="AB410" s="48"/>
      <c r="AC410" s="48"/>
      <c r="EN410" s="49"/>
      <c r="EO410" s="49"/>
      <c r="EP410" s="49"/>
      <c r="EQ410" s="49"/>
      <c r="ER410" s="49"/>
    </row>
    <row r="411" spans="1:148" x14ac:dyDescent="0.2">
      <c r="A411" s="199"/>
      <c r="D411" s="58"/>
      <c r="E411" s="58"/>
      <c r="F411" s="58"/>
      <c r="G411" s="58"/>
      <c r="H411" s="58"/>
      <c r="I411" s="58"/>
      <c r="Y411" s="48"/>
      <c r="Z411" s="48"/>
      <c r="AA411" s="48"/>
      <c r="AB411" s="48"/>
      <c r="AC411" s="48"/>
      <c r="EN411" s="49"/>
      <c r="EO411" s="49"/>
      <c r="EP411" s="49"/>
      <c r="EQ411" s="49"/>
      <c r="ER411" s="49"/>
    </row>
    <row r="412" spans="1:148" x14ac:dyDescent="0.2">
      <c r="A412" s="199"/>
      <c r="D412" s="58"/>
      <c r="E412" s="58"/>
      <c r="F412" s="58"/>
      <c r="G412" s="58"/>
      <c r="H412" s="58"/>
      <c r="I412" s="58"/>
      <c r="Y412" s="48"/>
      <c r="Z412" s="48"/>
      <c r="AA412" s="48"/>
      <c r="AB412" s="48"/>
      <c r="AC412" s="48"/>
      <c r="EN412" s="49"/>
      <c r="EO412" s="49"/>
      <c r="EP412" s="49"/>
      <c r="EQ412" s="49"/>
      <c r="ER412" s="49"/>
    </row>
    <row r="413" spans="1:148" x14ac:dyDescent="0.2">
      <c r="A413" s="199"/>
      <c r="D413" s="58"/>
      <c r="E413" s="58"/>
      <c r="F413" s="58"/>
      <c r="G413" s="58"/>
      <c r="H413" s="58"/>
      <c r="I413" s="58"/>
      <c r="Y413" s="48"/>
      <c r="Z413" s="48"/>
      <c r="AA413" s="48"/>
      <c r="AB413" s="48"/>
      <c r="AC413" s="48"/>
      <c r="EN413" s="49"/>
      <c r="EO413" s="49"/>
      <c r="EP413" s="49"/>
      <c r="EQ413" s="49"/>
      <c r="ER413" s="49"/>
    </row>
    <row r="414" spans="1:148" x14ac:dyDescent="0.2">
      <c r="A414" s="199"/>
      <c r="D414" s="58"/>
      <c r="E414" s="58"/>
      <c r="F414" s="58"/>
      <c r="G414" s="58"/>
      <c r="H414" s="58"/>
      <c r="I414" s="58"/>
      <c r="Y414" s="48"/>
      <c r="Z414" s="48"/>
      <c r="AA414" s="48"/>
      <c r="AB414" s="48"/>
      <c r="AC414" s="48"/>
      <c r="EN414" s="49"/>
      <c r="EO414" s="49"/>
      <c r="EP414" s="49"/>
      <c r="EQ414" s="49"/>
      <c r="ER414" s="49"/>
    </row>
    <row r="415" spans="1:148" x14ac:dyDescent="0.2">
      <c r="A415" s="199"/>
      <c r="D415" s="58"/>
      <c r="E415" s="58"/>
      <c r="F415" s="58"/>
      <c r="G415" s="58"/>
      <c r="H415" s="58"/>
      <c r="I415" s="58"/>
      <c r="Y415" s="48"/>
      <c r="Z415" s="48"/>
      <c r="AA415" s="48"/>
      <c r="AB415" s="48"/>
      <c r="AC415" s="48"/>
      <c r="EN415" s="49"/>
      <c r="EO415" s="49"/>
      <c r="EP415" s="49"/>
      <c r="EQ415" s="49"/>
      <c r="ER415" s="49"/>
    </row>
    <row r="416" spans="1:148" x14ac:dyDescent="0.2">
      <c r="A416" s="199"/>
      <c r="D416" s="58"/>
      <c r="E416" s="58"/>
      <c r="F416" s="58"/>
      <c r="G416" s="58"/>
      <c r="H416" s="58"/>
      <c r="I416" s="58"/>
      <c r="Y416" s="48"/>
      <c r="Z416" s="48"/>
      <c r="AA416" s="48"/>
      <c r="AB416" s="48"/>
      <c r="AC416" s="48"/>
      <c r="EN416" s="49"/>
      <c r="EO416" s="49"/>
      <c r="EP416" s="49"/>
      <c r="EQ416" s="49"/>
      <c r="ER416" s="49"/>
    </row>
    <row r="417" spans="1:148" x14ac:dyDescent="0.2">
      <c r="A417" s="199"/>
      <c r="D417" s="58"/>
      <c r="E417" s="58"/>
      <c r="F417" s="58"/>
      <c r="G417" s="58"/>
      <c r="H417" s="58"/>
      <c r="I417" s="58"/>
      <c r="Y417" s="48"/>
      <c r="Z417" s="48"/>
      <c r="AA417" s="48"/>
      <c r="AB417" s="48"/>
      <c r="AC417" s="48"/>
      <c r="EN417" s="49"/>
      <c r="EO417" s="49"/>
      <c r="EP417" s="49"/>
      <c r="EQ417" s="49"/>
      <c r="ER417" s="49"/>
    </row>
    <row r="418" spans="1:148" x14ac:dyDescent="0.2">
      <c r="A418" s="199"/>
      <c r="D418" s="58"/>
      <c r="E418" s="58"/>
      <c r="F418" s="58"/>
      <c r="G418" s="58"/>
      <c r="H418" s="58"/>
      <c r="I418" s="58"/>
      <c r="Y418" s="48"/>
      <c r="Z418" s="48"/>
      <c r="AA418" s="48"/>
      <c r="AB418" s="48"/>
      <c r="AC418" s="48"/>
      <c r="EN418" s="49"/>
      <c r="EO418" s="49"/>
      <c r="EP418" s="49"/>
      <c r="EQ418" s="49"/>
      <c r="ER418" s="49"/>
    </row>
    <row r="419" spans="1:148" x14ac:dyDescent="0.2">
      <c r="A419" s="199"/>
      <c r="D419" s="58"/>
      <c r="E419" s="58"/>
      <c r="F419" s="58"/>
      <c r="G419" s="58"/>
      <c r="H419" s="58"/>
      <c r="I419" s="58"/>
      <c r="Y419" s="48"/>
      <c r="Z419" s="48"/>
      <c r="AA419" s="48"/>
      <c r="AB419" s="48"/>
      <c r="AC419" s="48"/>
      <c r="EN419" s="49"/>
      <c r="EO419" s="49"/>
      <c r="EP419" s="49"/>
      <c r="EQ419" s="49"/>
      <c r="ER419" s="49"/>
    </row>
    <row r="420" spans="1:148" x14ac:dyDescent="0.2">
      <c r="A420" s="199"/>
      <c r="D420" s="58"/>
      <c r="E420" s="58"/>
      <c r="F420" s="58"/>
      <c r="G420" s="58"/>
      <c r="H420" s="58"/>
      <c r="I420" s="58"/>
      <c r="Y420" s="48"/>
      <c r="Z420" s="48"/>
      <c r="AA420" s="48"/>
      <c r="AB420" s="48"/>
      <c r="AC420" s="48"/>
      <c r="EN420" s="49"/>
      <c r="EO420" s="49"/>
      <c r="EP420" s="49"/>
      <c r="EQ420" s="49"/>
      <c r="ER420" s="49"/>
    </row>
    <row r="421" spans="1:148" x14ac:dyDescent="0.2">
      <c r="A421" s="199"/>
      <c r="D421" s="58"/>
      <c r="E421" s="58"/>
      <c r="F421" s="58"/>
      <c r="G421" s="58"/>
      <c r="H421" s="58"/>
      <c r="I421" s="58"/>
      <c r="Y421" s="48"/>
      <c r="Z421" s="48"/>
      <c r="AA421" s="48"/>
      <c r="AB421" s="48"/>
      <c r="AC421" s="48"/>
      <c r="EN421" s="49"/>
      <c r="EO421" s="49"/>
      <c r="EP421" s="49"/>
      <c r="EQ421" s="49"/>
      <c r="ER421" s="49"/>
    </row>
    <row r="422" spans="1:148" x14ac:dyDescent="0.2">
      <c r="A422" s="199"/>
      <c r="D422" s="58"/>
      <c r="E422" s="58"/>
      <c r="F422" s="58"/>
      <c r="G422" s="58"/>
      <c r="H422" s="58"/>
      <c r="I422" s="58"/>
      <c r="Y422" s="48"/>
      <c r="Z422" s="48"/>
      <c r="AA422" s="48"/>
      <c r="AB422" s="48"/>
      <c r="AC422" s="48"/>
      <c r="EN422" s="49"/>
      <c r="EO422" s="49"/>
      <c r="EP422" s="49"/>
      <c r="EQ422" s="49"/>
      <c r="ER422" s="49"/>
    </row>
    <row r="423" spans="1:148" x14ac:dyDescent="0.2">
      <c r="A423" s="199"/>
      <c r="D423" s="58"/>
      <c r="E423" s="58"/>
      <c r="F423" s="58"/>
      <c r="G423" s="58"/>
      <c r="H423" s="58"/>
      <c r="I423" s="58"/>
      <c r="Y423" s="48"/>
      <c r="Z423" s="48"/>
      <c r="AA423" s="48"/>
      <c r="AB423" s="48"/>
      <c r="AC423" s="48"/>
      <c r="EN423" s="49"/>
      <c r="EO423" s="49"/>
      <c r="EP423" s="49"/>
      <c r="EQ423" s="49"/>
      <c r="ER423" s="49"/>
    </row>
    <row r="424" spans="1:148" x14ac:dyDescent="0.2">
      <c r="A424" s="199"/>
      <c r="D424" s="58"/>
      <c r="E424" s="58"/>
      <c r="F424" s="58"/>
      <c r="G424" s="58"/>
      <c r="H424" s="58"/>
      <c r="I424" s="58"/>
      <c r="Y424" s="48"/>
      <c r="Z424" s="48"/>
      <c r="AA424" s="48"/>
      <c r="AB424" s="48"/>
      <c r="AC424" s="48"/>
      <c r="EN424" s="49"/>
      <c r="EO424" s="49"/>
      <c r="EP424" s="49"/>
      <c r="EQ424" s="49"/>
      <c r="ER424" s="49"/>
    </row>
    <row r="425" spans="1:148" x14ac:dyDescent="0.2">
      <c r="A425" s="199"/>
      <c r="D425" s="58"/>
      <c r="E425" s="58"/>
      <c r="F425" s="58"/>
      <c r="G425" s="58"/>
      <c r="H425" s="58"/>
      <c r="I425" s="58"/>
      <c r="Y425" s="48"/>
      <c r="Z425" s="48"/>
      <c r="AA425" s="48"/>
      <c r="AB425" s="48"/>
      <c r="AC425" s="48"/>
      <c r="EN425" s="49"/>
      <c r="EO425" s="49"/>
      <c r="EP425" s="49"/>
      <c r="EQ425" s="49"/>
      <c r="ER425" s="49"/>
    </row>
    <row r="426" spans="1:148" x14ac:dyDescent="0.2">
      <c r="A426" s="199"/>
      <c r="D426" s="58"/>
      <c r="E426" s="58"/>
      <c r="F426" s="58"/>
      <c r="G426" s="58"/>
      <c r="H426" s="58"/>
      <c r="I426" s="58"/>
      <c r="Y426" s="48"/>
      <c r="Z426" s="48"/>
      <c r="AA426" s="48"/>
      <c r="AB426" s="48"/>
      <c r="AC426" s="48"/>
      <c r="EN426" s="49"/>
      <c r="EO426" s="49"/>
      <c r="EP426" s="49"/>
      <c r="EQ426" s="49"/>
      <c r="ER426" s="49"/>
    </row>
    <row r="427" spans="1:148" x14ac:dyDescent="0.2">
      <c r="A427" s="199"/>
      <c r="D427" s="58"/>
      <c r="E427" s="58"/>
      <c r="F427" s="58"/>
      <c r="G427" s="58"/>
      <c r="H427" s="58"/>
      <c r="I427" s="58"/>
      <c r="Y427" s="48"/>
      <c r="Z427" s="48"/>
      <c r="AA427" s="48"/>
      <c r="AB427" s="48"/>
      <c r="AC427" s="48"/>
      <c r="EN427" s="49"/>
      <c r="EO427" s="49"/>
      <c r="EP427" s="49"/>
      <c r="EQ427" s="49"/>
      <c r="ER427" s="49"/>
    </row>
    <row r="428" spans="1:148" x14ac:dyDescent="0.2">
      <c r="A428" s="199"/>
      <c r="D428" s="58"/>
      <c r="E428" s="58"/>
      <c r="F428" s="58"/>
      <c r="G428" s="58"/>
      <c r="H428" s="58"/>
      <c r="I428" s="58"/>
      <c r="Y428" s="48"/>
      <c r="Z428" s="48"/>
      <c r="AA428" s="48"/>
      <c r="AB428" s="48"/>
      <c r="AC428" s="48"/>
      <c r="EN428" s="49"/>
      <c r="EO428" s="49"/>
      <c r="EP428" s="49"/>
      <c r="EQ428" s="49"/>
      <c r="ER428" s="49"/>
    </row>
    <row r="429" spans="1:148" x14ac:dyDescent="0.2">
      <c r="A429" s="199"/>
      <c r="D429" s="58"/>
      <c r="E429" s="58"/>
      <c r="F429" s="58"/>
      <c r="G429" s="58"/>
      <c r="H429" s="58"/>
      <c r="I429" s="58"/>
      <c r="Y429" s="48"/>
      <c r="Z429" s="48"/>
      <c r="AA429" s="48"/>
      <c r="AB429" s="48"/>
      <c r="AC429" s="48"/>
      <c r="EN429" s="49"/>
      <c r="EO429" s="49"/>
      <c r="EP429" s="49"/>
      <c r="EQ429" s="49"/>
      <c r="ER429" s="49"/>
    </row>
    <row r="430" spans="1:148" x14ac:dyDescent="0.2">
      <c r="A430" s="199"/>
      <c r="D430" s="58"/>
      <c r="E430" s="58"/>
      <c r="F430" s="58"/>
      <c r="G430" s="58"/>
      <c r="H430" s="58"/>
      <c r="I430" s="58"/>
      <c r="Y430" s="48"/>
      <c r="Z430" s="48"/>
      <c r="AA430" s="48"/>
      <c r="AB430" s="48"/>
      <c r="AC430" s="48"/>
      <c r="EN430" s="49"/>
      <c r="EO430" s="49"/>
      <c r="EP430" s="49"/>
      <c r="EQ430" s="49"/>
      <c r="ER430" s="49"/>
    </row>
    <row r="431" spans="1:148" x14ac:dyDescent="0.2">
      <c r="A431" s="199"/>
      <c r="D431" s="58"/>
      <c r="E431" s="58"/>
      <c r="F431" s="58"/>
      <c r="G431" s="58"/>
      <c r="H431" s="58"/>
      <c r="I431" s="58"/>
      <c r="Y431" s="48"/>
      <c r="Z431" s="48"/>
      <c r="AA431" s="48"/>
      <c r="AB431" s="48"/>
      <c r="AC431" s="48"/>
      <c r="EN431" s="49"/>
      <c r="EO431" s="49"/>
      <c r="EP431" s="49"/>
      <c r="EQ431" s="49"/>
      <c r="ER431" s="49"/>
    </row>
    <row r="432" spans="1:148" x14ac:dyDescent="0.2">
      <c r="A432" s="199"/>
      <c r="D432" s="58"/>
      <c r="E432" s="58"/>
      <c r="F432" s="58"/>
      <c r="G432" s="58"/>
      <c r="H432" s="58"/>
      <c r="I432" s="58"/>
      <c r="Y432" s="48"/>
      <c r="Z432" s="48"/>
      <c r="AA432" s="48"/>
      <c r="AB432" s="48"/>
      <c r="AC432" s="48"/>
      <c r="EN432" s="49"/>
      <c r="EO432" s="49"/>
      <c r="EP432" s="49"/>
      <c r="EQ432" s="49"/>
      <c r="ER432" s="49"/>
    </row>
    <row r="433" spans="1:148" x14ac:dyDescent="0.2">
      <c r="A433" s="199"/>
      <c r="D433" s="58"/>
      <c r="E433" s="58"/>
      <c r="F433" s="58"/>
      <c r="G433" s="58"/>
      <c r="H433" s="58"/>
      <c r="I433" s="58"/>
      <c r="Y433" s="48"/>
      <c r="Z433" s="48"/>
      <c r="AA433" s="48"/>
      <c r="AB433" s="48"/>
      <c r="AC433" s="48"/>
      <c r="EN433" s="49"/>
      <c r="EO433" s="49"/>
      <c r="EP433" s="49"/>
      <c r="EQ433" s="49"/>
      <c r="ER433" s="49"/>
    </row>
    <row r="434" spans="1:148" x14ac:dyDescent="0.2">
      <c r="A434" s="199"/>
      <c r="D434" s="58"/>
      <c r="E434" s="58"/>
      <c r="F434" s="58"/>
      <c r="G434" s="58"/>
      <c r="H434" s="58"/>
      <c r="I434" s="58"/>
      <c r="Y434" s="48"/>
      <c r="Z434" s="48"/>
      <c r="AA434" s="48"/>
      <c r="AB434" s="48"/>
      <c r="AC434" s="48"/>
      <c r="EN434" s="49"/>
      <c r="EO434" s="49"/>
      <c r="EP434" s="49"/>
      <c r="EQ434" s="49"/>
      <c r="ER434" s="49"/>
    </row>
    <row r="435" spans="1:148" x14ac:dyDescent="0.2">
      <c r="A435" s="199"/>
      <c r="D435" s="58"/>
      <c r="E435" s="58"/>
      <c r="F435" s="58"/>
      <c r="G435" s="58"/>
      <c r="H435" s="58"/>
      <c r="I435" s="58"/>
      <c r="Y435" s="48"/>
      <c r="Z435" s="48"/>
      <c r="AA435" s="48"/>
      <c r="AB435" s="48"/>
      <c r="AC435" s="48"/>
      <c r="EN435" s="49"/>
      <c r="EO435" s="49"/>
      <c r="EP435" s="49"/>
      <c r="EQ435" s="49"/>
      <c r="ER435" s="49"/>
    </row>
    <row r="436" spans="1:148" x14ac:dyDescent="0.2">
      <c r="A436" s="199"/>
      <c r="D436" s="58"/>
      <c r="E436" s="58"/>
      <c r="F436" s="58"/>
      <c r="G436" s="58"/>
      <c r="H436" s="58"/>
      <c r="I436" s="58"/>
      <c r="Y436" s="48"/>
      <c r="Z436" s="48"/>
      <c r="AA436" s="48"/>
      <c r="AB436" s="48"/>
      <c r="AC436" s="48"/>
      <c r="EN436" s="49"/>
      <c r="EO436" s="49"/>
      <c r="EP436" s="49"/>
      <c r="EQ436" s="49"/>
      <c r="ER436" s="49"/>
    </row>
    <row r="437" spans="1:148" x14ac:dyDescent="0.2">
      <c r="A437" s="199"/>
      <c r="D437" s="58"/>
      <c r="E437" s="58"/>
      <c r="F437" s="58"/>
      <c r="G437" s="58"/>
      <c r="H437" s="58"/>
      <c r="I437" s="58"/>
      <c r="Y437" s="48"/>
      <c r="Z437" s="48"/>
      <c r="AA437" s="48"/>
      <c r="AB437" s="48"/>
      <c r="AC437" s="48"/>
      <c r="EN437" s="49"/>
      <c r="EO437" s="49"/>
      <c r="EP437" s="49"/>
      <c r="EQ437" s="49"/>
      <c r="ER437" s="49"/>
    </row>
    <row r="438" spans="1:148" x14ac:dyDescent="0.2">
      <c r="A438" s="199"/>
      <c r="D438" s="58"/>
      <c r="E438" s="58"/>
      <c r="F438" s="58"/>
      <c r="G438" s="58"/>
      <c r="H438" s="58"/>
      <c r="I438" s="58"/>
      <c r="Y438" s="48"/>
      <c r="Z438" s="48"/>
      <c r="AA438" s="48"/>
      <c r="AB438" s="48"/>
      <c r="AC438" s="48"/>
      <c r="EN438" s="49"/>
      <c r="EO438" s="49"/>
      <c r="EP438" s="49"/>
      <c r="EQ438" s="49"/>
      <c r="ER438" s="49"/>
    </row>
    <row r="439" spans="1:148" x14ac:dyDescent="0.2">
      <c r="A439" s="199"/>
      <c r="D439" s="58"/>
      <c r="E439" s="58"/>
      <c r="F439" s="58"/>
      <c r="G439" s="58"/>
      <c r="H439" s="58"/>
      <c r="I439" s="58"/>
      <c r="Y439" s="48"/>
      <c r="Z439" s="48"/>
      <c r="AA439" s="48"/>
      <c r="AB439" s="48"/>
      <c r="AC439" s="48"/>
      <c r="EN439" s="49"/>
      <c r="EO439" s="49"/>
      <c r="EP439" s="49"/>
      <c r="EQ439" s="49"/>
      <c r="ER439" s="49"/>
    </row>
    <row r="440" spans="1:148" x14ac:dyDescent="0.2">
      <c r="A440" s="199"/>
      <c r="D440" s="58"/>
      <c r="E440" s="58"/>
      <c r="F440" s="58"/>
      <c r="G440" s="58"/>
      <c r="H440" s="58"/>
      <c r="I440" s="58"/>
      <c r="Y440" s="48"/>
      <c r="Z440" s="48"/>
      <c r="AA440" s="48"/>
      <c r="AB440" s="48"/>
      <c r="AC440" s="48"/>
      <c r="EN440" s="49"/>
      <c r="EO440" s="49"/>
      <c r="EP440" s="49"/>
      <c r="EQ440" s="49"/>
      <c r="ER440" s="49"/>
    </row>
    <row r="441" spans="1:148" x14ac:dyDescent="0.2">
      <c r="A441" s="199"/>
      <c r="D441" s="58"/>
      <c r="E441" s="58"/>
      <c r="F441" s="58"/>
      <c r="G441" s="58"/>
      <c r="H441" s="58"/>
      <c r="I441" s="58"/>
      <c r="Y441" s="48"/>
      <c r="Z441" s="48"/>
      <c r="AA441" s="48"/>
      <c r="AB441" s="48"/>
      <c r="AC441" s="48"/>
      <c r="EN441" s="49"/>
      <c r="EO441" s="49"/>
      <c r="EP441" s="49"/>
      <c r="EQ441" s="49"/>
      <c r="ER441" s="49"/>
    </row>
    <row r="442" spans="1:148" x14ac:dyDescent="0.2">
      <c r="A442" s="199"/>
      <c r="D442" s="58"/>
      <c r="E442" s="58"/>
      <c r="F442" s="58"/>
      <c r="G442" s="58"/>
      <c r="H442" s="58"/>
      <c r="I442" s="58"/>
      <c r="Y442" s="48"/>
      <c r="Z442" s="48"/>
      <c r="AA442" s="48"/>
      <c r="AB442" s="48"/>
      <c r="AC442" s="48"/>
      <c r="EN442" s="49"/>
      <c r="EO442" s="49"/>
      <c r="EP442" s="49"/>
      <c r="EQ442" s="49"/>
      <c r="ER442" s="49"/>
    </row>
    <row r="443" spans="1:148" x14ac:dyDescent="0.2">
      <c r="A443" s="199"/>
      <c r="D443" s="58"/>
      <c r="E443" s="58"/>
      <c r="F443" s="58"/>
      <c r="G443" s="58"/>
      <c r="H443" s="58"/>
      <c r="I443" s="58"/>
      <c r="Y443" s="48"/>
      <c r="Z443" s="48"/>
      <c r="AA443" s="48"/>
      <c r="AB443" s="48"/>
      <c r="AC443" s="48"/>
      <c r="EN443" s="49"/>
      <c r="EO443" s="49"/>
      <c r="EP443" s="49"/>
      <c r="EQ443" s="49"/>
      <c r="ER443" s="49"/>
    </row>
    <row r="444" spans="1:148" x14ac:dyDescent="0.2">
      <c r="A444" s="199"/>
      <c r="D444" s="58"/>
      <c r="E444" s="58"/>
      <c r="F444" s="58"/>
      <c r="G444" s="58"/>
      <c r="H444" s="58"/>
      <c r="I444" s="58"/>
      <c r="Y444" s="48"/>
      <c r="Z444" s="48"/>
      <c r="AA444" s="48"/>
      <c r="AB444" s="48"/>
      <c r="AC444" s="48"/>
      <c r="EN444" s="49"/>
      <c r="EO444" s="49"/>
      <c r="EP444" s="49"/>
      <c r="EQ444" s="49"/>
      <c r="ER444" s="49"/>
    </row>
    <row r="445" spans="1:148" x14ac:dyDescent="0.2">
      <c r="A445" s="199"/>
      <c r="D445" s="58"/>
      <c r="E445" s="58"/>
      <c r="F445" s="58"/>
      <c r="G445" s="58"/>
      <c r="H445" s="58"/>
      <c r="I445" s="58"/>
      <c r="Y445" s="48"/>
      <c r="Z445" s="48"/>
      <c r="AA445" s="48"/>
      <c r="AB445" s="48"/>
      <c r="AC445" s="48"/>
      <c r="EN445" s="49"/>
      <c r="EO445" s="49"/>
      <c r="EP445" s="49"/>
      <c r="EQ445" s="49"/>
      <c r="ER445" s="49"/>
    </row>
    <row r="446" spans="1:148" x14ac:dyDescent="0.2">
      <c r="A446" s="199"/>
      <c r="D446" s="58"/>
      <c r="E446" s="58"/>
      <c r="F446" s="58"/>
      <c r="G446" s="58"/>
      <c r="H446" s="58"/>
      <c r="I446" s="58"/>
      <c r="Y446" s="48"/>
      <c r="Z446" s="48"/>
      <c r="AA446" s="48"/>
      <c r="AB446" s="48"/>
      <c r="AC446" s="48"/>
      <c r="EN446" s="49"/>
      <c r="EO446" s="49"/>
      <c r="EP446" s="49"/>
      <c r="EQ446" s="49"/>
      <c r="ER446" s="49"/>
    </row>
    <row r="447" spans="1:148" x14ac:dyDescent="0.2">
      <c r="A447" s="199"/>
      <c r="D447" s="58"/>
      <c r="E447" s="58"/>
      <c r="F447" s="58"/>
      <c r="G447" s="58"/>
      <c r="H447" s="58"/>
      <c r="I447" s="58"/>
      <c r="Y447" s="48"/>
      <c r="Z447" s="48"/>
      <c r="AA447" s="48"/>
      <c r="AB447" s="48"/>
      <c r="AC447" s="48"/>
      <c r="EN447" s="49"/>
      <c r="EO447" s="49"/>
      <c r="EP447" s="49"/>
      <c r="EQ447" s="49"/>
      <c r="ER447" s="49"/>
    </row>
    <row r="448" spans="1:148" x14ac:dyDescent="0.2">
      <c r="A448" s="199"/>
      <c r="D448" s="58"/>
      <c r="E448" s="58"/>
      <c r="F448" s="58"/>
      <c r="G448" s="58"/>
      <c r="H448" s="58"/>
      <c r="I448" s="58"/>
      <c r="Y448" s="48"/>
      <c r="Z448" s="48"/>
      <c r="AA448" s="48"/>
      <c r="AB448" s="48"/>
      <c r="AC448" s="48"/>
      <c r="EN448" s="49"/>
      <c r="EO448" s="49"/>
      <c r="EP448" s="49"/>
      <c r="EQ448" s="49"/>
      <c r="ER448" s="49"/>
    </row>
    <row r="449" spans="1:148" x14ac:dyDescent="0.2">
      <c r="A449" s="199"/>
      <c r="D449" s="58"/>
      <c r="E449" s="58"/>
      <c r="F449" s="58"/>
      <c r="G449" s="58"/>
      <c r="H449" s="58"/>
      <c r="I449" s="58"/>
      <c r="Y449" s="48"/>
      <c r="Z449" s="48"/>
      <c r="AA449" s="48"/>
      <c r="AB449" s="48"/>
      <c r="AC449" s="48"/>
      <c r="EN449" s="49"/>
      <c r="EO449" s="49"/>
      <c r="EP449" s="49"/>
      <c r="EQ449" s="49"/>
      <c r="ER449" s="49"/>
    </row>
    <row r="450" spans="1:148" x14ac:dyDescent="0.2">
      <c r="A450" s="199"/>
      <c r="D450" s="58"/>
      <c r="E450" s="58"/>
      <c r="F450" s="58"/>
      <c r="G450" s="58"/>
      <c r="H450" s="58"/>
      <c r="I450" s="58"/>
      <c r="Y450" s="48"/>
      <c r="Z450" s="48"/>
      <c r="AA450" s="48"/>
      <c r="AB450" s="48"/>
      <c r="AC450" s="48"/>
      <c r="EN450" s="49"/>
      <c r="EO450" s="49"/>
      <c r="EP450" s="49"/>
      <c r="EQ450" s="49"/>
      <c r="ER450" s="49"/>
    </row>
    <row r="451" spans="1:148" x14ac:dyDescent="0.2">
      <c r="A451" s="199"/>
      <c r="D451" s="58"/>
      <c r="E451" s="58"/>
      <c r="F451" s="58"/>
      <c r="G451" s="58"/>
      <c r="H451" s="58"/>
      <c r="I451" s="58"/>
      <c r="Y451" s="48"/>
      <c r="Z451" s="48"/>
      <c r="AA451" s="48"/>
      <c r="AB451" s="48"/>
      <c r="AC451" s="48"/>
      <c r="EN451" s="49"/>
      <c r="EO451" s="49"/>
      <c r="EP451" s="49"/>
      <c r="EQ451" s="49"/>
      <c r="ER451" s="49"/>
    </row>
    <row r="452" spans="1:148" x14ac:dyDescent="0.2">
      <c r="A452" s="199"/>
      <c r="D452" s="58"/>
      <c r="E452" s="58"/>
      <c r="F452" s="58"/>
      <c r="G452" s="58"/>
      <c r="H452" s="58"/>
      <c r="I452" s="58"/>
      <c r="Y452" s="48"/>
      <c r="Z452" s="48"/>
      <c r="AA452" s="48"/>
      <c r="AB452" s="48"/>
      <c r="AC452" s="48"/>
      <c r="EN452" s="49"/>
      <c r="EO452" s="49"/>
      <c r="EP452" s="49"/>
      <c r="EQ452" s="49"/>
      <c r="ER452" s="49"/>
    </row>
    <row r="453" spans="1:148" x14ac:dyDescent="0.2">
      <c r="A453" s="199"/>
      <c r="D453" s="58"/>
      <c r="E453" s="58"/>
      <c r="F453" s="58"/>
      <c r="G453" s="58"/>
      <c r="H453" s="58"/>
      <c r="I453" s="58"/>
      <c r="Y453" s="48"/>
      <c r="Z453" s="48"/>
      <c r="AA453" s="48"/>
      <c r="AB453" s="48"/>
      <c r="AC453" s="48"/>
      <c r="EN453" s="49"/>
      <c r="EO453" s="49"/>
      <c r="EP453" s="49"/>
      <c r="EQ453" s="49"/>
      <c r="ER453" s="49"/>
    </row>
    <row r="454" spans="1:148" x14ac:dyDescent="0.2">
      <c r="A454" s="199"/>
      <c r="D454" s="58"/>
      <c r="E454" s="58"/>
      <c r="F454" s="58"/>
      <c r="G454" s="58"/>
      <c r="H454" s="58"/>
      <c r="I454" s="58"/>
      <c r="Y454" s="48"/>
      <c r="Z454" s="48"/>
      <c r="AA454" s="48"/>
      <c r="AB454" s="48"/>
      <c r="AC454" s="48"/>
      <c r="EN454" s="49"/>
      <c r="EO454" s="49"/>
      <c r="EP454" s="49"/>
      <c r="EQ454" s="49"/>
      <c r="ER454" s="49"/>
    </row>
    <row r="455" spans="1:148" x14ac:dyDescent="0.2">
      <c r="A455" s="199"/>
      <c r="D455" s="58"/>
      <c r="E455" s="58"/>
      <c r="F455" s="58"/>
      <c r="G455" s="58"/>
      <c r="H455" s="58"/>
      <c r="I455" s="58"/>
      <c r="Y455" s="48"/>
      <c r="Z455" s="48"/>
      <c r="AA455" s="48"/>
      <c r="AB455" s="48"/>
      <c r="AC455" s="48"/>
      <c r="EN455" s="49"/>
      <c r="EO455" s="49"/>
      <c r="EP455" s="49"/>
      <c r="EQ455" s="49"/>
      <c r="ER455" s="49"/>
    </row>
    <row r="456" spans="1:148" x14ac:dyDescent="0.2">
      <c r="A456" s="199"/>
      <c r="D456" s="58"/>
      <c r="E456" s="58"/>
      <c r="F456" s="58"/>
      <c r="G456" s="58"/>
      <c r="H456" s="58"/>
      <c r="I456" s="58"/>
      <c r="Y456" s="48"/>
      <c r="Z456" s="48"/>
      <c r="AA456" s="48"/>
      <c r="AB456" s="48"/>
      <c r="AC456" s="48"/>
      <c r="EN456" s="49"/>
      <c r="EO456" s="49"/>
      <c r="EP456" s="49"/>
      <c r="EQ456" s="49"/>
      <c r="ER456" s="49"/>
    </row>
    <row r="457" spans="1:148" x14ac:dyDescent="0.2">
      <c r="A457" s="199"/>
      <c r="D457" s="58"/>
      <c r="E457" s="58"/>
      <c r="F457" s="58"/>
      <c r="G457" s="58"/>
      <c r="H457" s="58"/>
      <c r="I457" s="58"/>
      <c r="Y457" s="48"/>
      <c r="Z457" s="48"/>
      <c r="AA457" s="48"/>
      <c r="AB457" s="48"/>
      <c r="AC457" s="48"/>
      <c r="EN457" s="49"/>
      <c r="EO457" s="49"/>
      <c r="EP457" s="49"/>
      <c r="EQ457" s="49"/>
      <c r="ER457" s="49"/>
    </row>
    <row r="458" spans="1:148" x14ac:dyDescent="0.2">
      <c r="A458" s="199"/>
      <c r="D458" s="58"/>
      <c r="E458" s="58"/>
      <c r="F458" s="58"/>
      <c r="G458" s="58"/>
      <c r="H458" s="58"/>
      <c r="I458" s="58"/>
      <c r="Y458" s="48"/>
      <c r="Z458" s="48"/>
      <c r="AA458" s="48"/>
      <c r="AB458" s="48"/>
      <c r="AC458" s="48"/>
      <c r="EN458" s="49"/>
      <c r="EO458" s="49"/>
      <c r="EP458" s="49"/>
      <c r="EQ458" s="49"/>
      <c r="ER458" s="49"/>
    </row>
    <row r="459" spans="1:148" x14ac:dyDescent="0.2">
      <c r="A459" s="199"/>
      <c r="D459" s="58"/>
      <c r="E459" s="58"/>
      <c r="F459" s="58"/>
      <c r="G459" s="58"/>
      <c r="H459" s="58"/>
      <c r="I459" s="58"/>
      <c r="Y459" s="48"/>
      <c r="Z459" s="48"/>
      <c r="AA459" s="48"/>
      <c r="AB459" s="48"/>
      <c r="AC459" s="48"/>
      <c r="EN459" s="49"/>
      <c r="EO459" s="49"/>
      <c r="EP459" s="49"/>
      <c r="EQ459" s="49"/>
      <c r="ER459" s="49"/>
    </row>
    <row r="460" spans="1:148" x14ac:dyDescent="0.2">
      <c r="A460" s="199"/>
      <c r="D460" s="58"/>
      <c r="E460" s="58"/>
      <c r="F460" s="58"/>
      <c r="G460" s="58"/>
      <c r="H460" s="58"/>
      <c r="I460" s="58"/>
      <c r="Y460" s="48"/>
      <c r="Z460" s="48"/>
      <c r="AA460" s="48"/>
      <c r="AB460" s="48"/>
      <c r="AC460" s="48"/>
      <c r="EN460" s="49"/>
      <c r="EO460" s="49"/>
      <c r="EP460" s="49"/>
      <c r="EQ460" s="49"/>
      <c r="ER460" s="49"/>
    </row>
    <row r="461" spans="1:148" x14ac:dyDescent="0.2">
      <c r="A461" s="199"/>
      <c r="D461" s="58"/>
      <c r="E461" s="58"/>
      <c r="F461" s="58"/>
      <c r="G461" s="58"/>
      <c r="H461" s="58"/>
      <c r="I461" s="58"/>
      <c r="Y461" s="48"/>
      <c r="Z461" s="48"/>
      <c r="AA461" s="48"/>
      <c r="AB461" s="48"/>
      <c r="AC461" s="48"/>
      <c r="EN461" s="49"/>
      <c r="EO461" s="49"/>
      <c r="EP461" s="49"/>
      <c r="EQ461" s="49"/>
      <c r="ER461" s="49"/>
    </row>
    <row r="462" spans="1:148" x14ac:dyDescent="0.2">
      <c r="A462" s="199"/>
      <c r="D462" s="58"/>
      <c r="E462" s="58"/>
      <c r="F462" s="58"/>
      <c r="G462" s="58"/>
      <c r="H462" s="58"/>
      <c r="I462" s="58"/>
      <c r="Y462" s="48"/>
      <c r="Z462" s="48"/>
      <c r="AA462" s="48"/>
      <c r="AB462" s="48"/>
      <c r="AC462" s="48"/>
      <c r="EN462" s="49"/>
      <c r="EO462" s="49"/>
      <c r="EP462" s="49"/>
      <c r="EQ462" s="49"/>
      <c r="ER462" s="49"/>
    </row>
    <row r="463" spans="1:148" x14ac:dyDescent="0.2">
      <c r="A463" s="199"/>
      <c r="D463" s="58"/>
      <c r="E463" s="58"/>
      <c r="F463" s="58"/>
      <c r="G463" s="58"/>
      <c r="H463" s="58"/>
      <c r="I463" s="58"/>
      <c r="Y463" s="48"/>
      <c r="Z463" s="48"/>
      <c r="AA463" s="48"/>
      <c r="AB463" s="48"/>
      <c r="AC463" s="48"/>
      <c r="EN463" s="49"/>
      <c r="EO463" s="49"/>
      <c r="EP463" s="49"/>
      <c r="EQ463" s="49"/>
      <c r="ER463" s="49"/>
    </row>
    <row r="464" spans="1:148" x14ac:dyDescent="0.2">
      <c r="A464" s="199"/>
      <c r="D464" s="58"/>
      <c r="E464" s="58"/>
      <c r="F464" s="58"/>
      <c r="G464" s="58"/>
      <c r="H464" s="58"/>
      <c r="I464" s="58"/>
      <c r="Y464" s="48"/>
      <c r="Z464" s="48"/>
      <c r="AA464" s="48"/>
      <c r="AB464" s="48"/>
      <c r="AC464" s="48"/>
      <c r="EN464" s="49"/>
      <c r="EO464" s="49"/>
      <c r="EP464" s="49"/>
      <c r="EQ464" s="49"/>
      <c r="ER464" s="49"/>
    </row>
    <row r="465" spans="1:148" x14ac:dyDescent="0.2">
      <c r="A465" s="199"/>
      <c r="D465" s="58"/>
      <c r="E465" s="58"/>
      <c r="F465" s="58"/>
      <c r="G465" s="58"/>
      <c r="H465" s="58"/>
      <c r="I465" s="58"/>
      <c r="Y465" s="48"/>
      <c r="Z465" s="48"/>
      <c r="AA465" s="48"/>
      <c r="AB465" s="48"/>
      <c r="AC465" s="48"/>
      <c r="EN465" s="49"/>
      <c r="EO465" s="49"/>
      <c r="EP465" s="49"/>
      <c r="EQ465" s="49"/>
      <c r="ER465" s="49"/>
    </row>
    <row r="466" spans="1:148" x14ac:dyDescent="0.2">
      <c r="A466" s="199"/>
      <c r="D466" s="58"/>
      <c r="E466" s="58"/>
      <c r="F466" s="58"/>
      <c r="G466" s="58"/>
      <c r="H466" s="58"/>
      <c r="I466" s="58"/>
      <c r="Y466" s="48"/>
      <c r="Z466" s="48"/>
      <c r="AA466" s="48"/>
      <c r="AB466" s="48"/>
      <c r="AC466" s="48"/>
      <c r="EN466" s="49"/>
      <c r="EO466" s="49"/>
      <c r="EP466" s="49"/>
      <c r="EQ466" s="49"/>
      <c r="ER466" s="49"/>
    </row>
    <row r="467" spans="1:148" x14ac:dyDescent="0.2">
      <c r="A467" s="199"/>
      <c r="D467" s="58"/>
      <c r="E467" s="58"/>
      <c r="F467" s="58"/>
      <c r="G467" s="58"/>
      <c r="H467" s="58"/>
      <c r="I467" s="58"/>
      <c r="Y467" s="48"/>
      <c r="Z467" s="48"/>
      <c r="AA467" s="48"/>
      <c r="AB467" s="48"/>
      <c r="AC467" s="48"/>
      <c r="EN467" s="49"/>
      <c r="EO467" s="49"/>
      <c r="EP467" s="49"/>
      <c r="EQ467" s="49"/>
      <c r="ER467" s="49"/>
    </row>
    <row r="468" spans="1:148" x14ac:dyDescent="0.2">
      <c r="A468" s="199"/>
      <c r="D468" s="58"/>
      <c r="E468" s="58"/>
      <c r="F468" s="58"/>
      <c r="G468" s="58"/>
      <c r="H468" s="58"/>
      <c r="I468" s="58"/>
      <c r="Y468" s="48"/>
      <c r="Z468" s="48"/>
      <c r="AA468" s="48"/>
      <c r="AB468" s="48"/>
      <c r="AC468" s="48"/>
      <c r="EN468" s="49"/>
      <c r="EO468" s="49"/>
      <c r="EP468" s="49"/>
      <c r="EQ468" s="49"/>
      <c r="ER468" s="49"/>
    </row>
    <row r="469" spans="1:148" x14ac:dyDescent="0.2">
      <c r="A469" s="199"/>
      <c r="D469" s="58"/>
      <c r="E469" s="58"/>
      <c r="F469" s="58"/>
      <c r="G469" s="58"/>
      <c r="H469" s="58"/>
      <c r="I469" s="58"/>
      <c r="Y469" s="48"/>
      <c r="Z469" s="48"/>
      <c r="AA469" s="48"/>
      <c r="AB469" s="48"/>
      <c r="AC469" s="48"/>
      <c r="EN469" s="49"/>
      <c r="EO469" s="49"/>
      <c r="EP469" s="49"/>
      <c r="EQ469" s="49"/>
      <c r="ER469" s="49"/>
    </row>
    <row r="470" spans="1:148" x14ac:dyDescent="0.2">
      <c r="A470" s="199"/>
      <c r="D470" s="58"/>
      <c r="E470" s="58"/>
      <c r="F470" s="58"/>
      <c r="G470" s="58"/>
      <c r="H470" s="58"/>
      <c r="I470" s="58"/>
      <c r="Y470" s="48"/>
      <c r="Z470" s="48"/>
      <c r="AA470" s="48"/>
      <c r="AB470" s="48"/>
      <c r="AC470" s="48"/>
      <c r="EN470" s="49"/>
      <c r="EO470" s="49"/>
      <c r="EP470" s="49"/>
      <c r="EQ470" s="49"/>
      <c r="ER470" s="49"/>
    </row>
    <row r="471" spans="1:148" x14ac:dyDescent="0.2">
      <c r="A471" s="199"/>
      <c r="D471" s="58"/>
      <c r="E471" s="58"/>
      <c r="F471" s="58"/>
      <c r="G471" s="58"/>
      <c r="H471" s="58"/>
      <c r="I471" s="58"/>
      <c r="Y471" s="48"/>
      <c r="Z471" s="48"/>
      <c r="AA471" s="48"/>
      <c r="AB471" s="48"/>
      <c r="AC471" s="48"/>
      <c r="EN471" s="49"/>
      <c r="EO471" s="49"/>
      <c r="EP471" s="49"/>
      <c r="EQ471" s="49"/>
      <c r="ER471" s="49"/>
    </row>
    <row r="472" spans="1:148" x14ac:dyDescent="0.2">
      <c r="A472" s="199"/>
      <c r="D472" s="58"/>
      <c r="E472" s="58"/>
      <c r="F472" s="58"/>
      <c r="G472" s="58"/>
      <c r="H472" s="58"/>
      <c r="I472" s="58"/>
      <c r="Y472" s="48"/>
      <c r="Z472" s="48"/>
      <c r="AA472" s="48"/>
      <c r="AB472" s="48"/>
      <c r="AC472" s="48"/>
      <c r="EN472" s="49"/>
      <c r="EO472" s="49"/>
      <c r="EP472" s="49"/>
      <c r="EQ472" s="49"/>
      <c r="ER472" s="49"/>
    </row>
    <row r="473" spans="1:148" x14ac:dyDescent="0.2">
      <c r="A473" s="199"/>
      <c r="D473" s="58"/>
      <c r="E473" s="58"/>
      <c r="F473" s="58"/>
      <c r="G473" s="58"/>
      <c r="H473" s="58"/>
      <c r="I473" s="58"/>
      <c r="Y473" s="48"/>
      <c r="Z473" s="48"/>
      <c r="AA473" s="48"/>
      <c r="AB473" s="48"/>
      <c r="AC473" s="48"/>
      <c r="EN473" s="49"/>
      <c r="EO473" s="49"/>
      <c r="EP473" s="49"/>
      <c r="EQ473" s="49"/>
      <c r="ER473" s="49"/>
    </row>
    <row r="474" spans="1:148" x14ac:dyDescent="0.2">
      <c r="A474" s="199"/>
      <c r="D474" s="58"/>
      <c r="E474" s="58"/>
      <c r="F474" s="58"/>
      <c r="G474" s="58"/>
      <c r="H474" s="58"/>
      <c r="I474" s="58"/>
      <c r="Y474" s="48"/>
      <c r="Z474" s="48"/>
      <c r="AA474" s="48"/>
      <c r="AB474" s="48"/>
      <c r="AC474" s="48"/>
      <c r="EN474" s="49"/>
      <c r="EO474" s="49"/>
      <c r="EP474" s="49"/>
      <c r="EQ474" s="49"/>
      <c r="ER474" s="49"/>
    </row>
    <row r="475" spans="1:148" x14ac:dyDescent="0.2">
      <c r="A475" s="199"/>
      <c r="D475" s="58"/>
      <c r="E475" s="58"/>
      <c r="F475" s="58"/>
      <c r="G475" s="58"/>
      <c r="H475" s="58"/>
      <c r="I475" s="58"/>
      <c r="Y475" s="48"/>
      <c r="Z475" s="48"/>
      <c r="AA475" s="48"/>
      <c r="AB475" s="48"/>
      <c r="AC475" s="48"/>
      <c r="EN475" s="49"/>
      <c r="EO475" s="49"/>
      <c r="EP475" s="49"/>
      <c r="EQ475" s="49"/>
      <c r="ER475" s="49"/>
    </row>
    <row r="476" spans="1:148" x14ac:dyDescent="0.2">
      <c r="A476" s="199"/>
      <c r="D476" s="58"/>
      <c r="E476" s="58"/>
      <c r="F476" s="58"/>
      <c r="G476" s="58"/>
      <c r="H476" s="58"/>
      <c r="I476" s="58"/>
      <c r="Y476" s="48"/>
      <c r="Z476" s="48"/>
      <c r="AA476" s="48"/>
      <c r="AB476" s="48"/>
      <c r="AC476" s="48"/>
      <c r="EN476" s="49"/>
      <c r="EO476" s="49"/>
      <c r="EP476" s="49"/>
      <c r="EQ476" s="49"/>
      <c r="ER476" s="49"/>
    </row>
    <row r="477" spans="1:148" x14ac:dyDescent="0.2">
      <c r="A477" s="199"/>
      <c r="D477" s="58"/>
      <c r="E477" s="58"/>
      <c r="F477" s="58"/>
      <c r="G477" s="58"/>
      <c r="H477" s="58"/>
      <c r="I477" s="58"/>
      <c r="Y477" s="48"/>
      <c r="Z477" s="48"/>
      <c r="AA477" s="48"/>
      <c r="AB477" s="48"/>
      <c r="AC477" s="48"/>
      <c r="EN477" s="49"/>
      <c r="EO477" s="49"/>
      <c r="EP477" s="49"/>
      <c r="EQ477" s="49"/>
      <c r="ER477" s="49"/>
    </row>
    <row r="478" spans="1:148" x14ac:dyDescent="0.2">
      <c r="A478" s="199"/>
      <c r="D478" s="58"/>
      <c r="E478" s="58"/>
      <c r="F478" s="58"/>
      <c r="G478" s="58"/>
      <c r="H478" s="58"/>
      <c r="I478" s="58"/>
      <c r="Y478" s="48"/>
      <c r="Z478" s="48"/>
      <c r="AA478" s="48"/>
      <c r="AB478" s="48"/>
      <c r="AC478" s="48"/>
      <c r="EN478" s="49"/>
      <c r="EO478" s="49"/>
      <c r="EP478" s="49"/>
      <c r="EQ478" s="49"/>
      <c r="ER478" s="49"/>
    </row>
    <row r="479" spans="1:148" x14ac:dyDescent="0.2">
      <c r="A479" s="199"/>
      <c r="D479" s="58"/>
      <c r="E479" s="58"/>
      <c r="F479" s="58"/>
      <c r="G479" s="58"/>
      <c r="H479" s="58"/>
      <c r="I479" s="58"/>
      <c r="Y479" s="48"/>
      <c r="Z479" s="48"/>
      <c r="AA479" s="48"/>
      <c r="AB479" s="48"/>
      <c r="AC479" s="48"/>
      <c r="EN479" s="49"/>
      <c r="EO479" s="49"/>
      <c r="EP479" s="49"/>
      <c r="EQ479" s="49"/>
      <c r="ER479" s="49"/>
    </row>
    <row r="480" spans="1:148" x14ac:dyDescent="0.2">
      <c r="A480" s="199"/>
      <c r="D480" s="58"/>
      <c r="E480" s="58"/>
      <c r="F480" s="58"/>
      <c r="G480" s="58"/>
      <c r="H480" s="58"/>
      <c r="I480" s="58"/>
      <c r="Y480" s="48"/>
      <c r="Z480" s="48"/>
      <c r="AA480" s="48"/>
      <c r="AB480" s="48"/>
      <c r="AC480" s="48"/>
      <c r="EN480" s="49"/>
      <c r="EO480" s="49"/>
      <c r="EP480" s="49"/>
      <c r="EQ480" s="49"/>
      <c r="ER480" s="49"/>
    </row>
    <row r="481" spans="1:148" x14ac:dyDescent="0.2">
      <c r="A481" s="199"/>
      <c r="D481" s="58"/>
      <c r="E481" s="58"/>
      <c r="F481" s="58"/>
      <c r="G481" s="58"/>
      <c r="H481" s="58"/>
      <c r="I481" s="58"/>
      <c r="Y481" s="48"/>
      <c r="Z481" s="48"/>
      <c r="AA481" s="48"/>
      <c r="AB481" s="48"/>
      <c r="AC481" s="48"/>
      <c r="EN481" s="49"/>
      <c r="EO481" s="49"/>
      <c r="EP481" s="49"/>
      <c r="EQ481" s="49"/>
      <c r="ER481" s="49"/>
    </row>
    <row r="482" spans="1:148" x14ac:dyDescent="0.2">
      <c r="A482" s="199"/>
      <c r="D482" s="58"/>
      <c r="E482" s="58"/>
      <c r="F482" s="58"/>
      <c r="G482" s="58"/>
      <c r="H482" s="58"/>
      <c r="I482" s="58"/>
      <c r="Y482" s="48"/>
      <c r="Z482" s="48"/>
      <c r="AA482" s="48"/>
      <c r="AB482" s="48"/>
      <c r="AC482" s="48"/>
      <c r="EN482" s="49"/>
      <c r="EO482" s="49"/>
      <c r="EP482" s="49"/>
      <c r="EQ482" s="49"/>
      <c r="ER482" s="49"/>
    </row>
    <row r="483" spans="1:148" x14ac:dyDescent="0.2">
      <c r="A483" s="199"/>
      <c r="D483" s="58"/>
      <c r="E483" s="58"/>
      <c r="F483" s="58"/>
      <c r="G483" s="58"/>
      <c r="H483" s="58"/>
      <c r="I483" s="58"/>
      <c r="Y483" s="48"/>
      <c r="Z483" s="48"/>
      <c r="AA483" s="48"/>
      <c r="AB483" s="48"/>
      <c r="AC483" s="48"/>
      <c r="EN483" s="49"/>
      <c r="EO483" s="49"/>
      <c r="EP483" s="49"/>
      <c r="EQ483" s="49"/>
      <c r="ER483" s="49"/>
    </row>
    <row r="484" spans="1:148" x14ac:dyDescent="0.2">
      <c r="A484" s="199"/>
      <c r="D484" s="58"/>
      <c r="E484" s="58"/>
      <c r="F484" s="58"/>
      <c r="G484" s="58"/>
      <c r="H484" s="58"/>
      <c r="I484" s="58"/>
      <c r="Y484" s="48"/>
      <c r="Z484" s="48"/>
      <c r="AA484" s="48"/>
      <c r="AB484" s="48"/>
      <c r="AC484" s="48"/>
      <c r="EN484" s="49"/>
      <c r="EO484" s="49"/>
      <c r="EP484" s="49"/>
      <c r="EQ484" s="49"/>
      <c r="ER484" s="49"/>
    </row>
    <row r="485" spans="1:148" x14ac:dyDescent="0.2">
      <c r="A485" s="199"/>
      <c r="D485" s="58"/>
      <c r="E485" s="58"/>
      <c r="F485" s="58"/>
      <c r="G485" s="58"/>
      <c r="H485" s="58"/>
      <c r="I485" s="58"/>
      <c r="Y485" s="48"/>
      <c r="Z485" s="48"/>
      <c r="AA485" s="48"/>
      <c r="AB485" s="48"/>
      <c r="AC485" s="48"/>
      <c r="EN485" s="49"/>
      <c r="EO485" s="49"/>
      <c r="EP485" s="49"/>
      <c r="EQ485" s="49"/>
      <c r="ER485" s="49"/>
    </row>
    <row r="486" spans="1:148" x14ac:dyDescent="0.2">
      <c r="A486" s="199"/>
      <c r="D486" s="58"/>
      <c r="E486" s="58"/>
      <c r="F486" s="58"/>
      <c r="G486" s="58"/>
      <c r="H486" s="58"/>
      <c r="I486" s="58"/>
      <c r="Y486" s="48"/>
      <c r="Z486" s="48"/>
      <c r="AA486" s="48"/>
      <c r="AB486" s="48"/>
      <c r="AC486" s="48"/>
      <c r="EN486" s="49"/>
      <c r="EO486" s="49"/>
      <c r="EP486" s="49"/>
      <c r="EQ486" s="49"/>
      <c r="ER486" s="49"/>
    </row>
    <row r="487" spans="1:148" x14ac:dyDescent="0.2">
      <c r="A487" s="199"/>
      <c r="D487" s="58"/>
      <c r="E487" s="58"/>
      <c r="F487" s="58"/>
      <c r="G487" s="58"/>
      <c r="H487" s="58"/>
      <c r="I487" s="58"/>
      <c r="Y487" s="48"/>
      <c r="Z487" s="48"/>
      <c r="AA487" s="48"/>
      <c r="AB487" s="48"/>
      <c r="AC487" s="48"/>
      <c r="EN487" s="49"/>
      <c r="EO487" s="49"/>
      <c r="EP487" s="49"/>
      <c r="EQ487" s="49"/>
      <c r="ER487" s="49"/>
    </row>
    <row r="488" spans="1:148" x14ac:dyDescent="0.2">
      <c r="A488" s="199"/>
      <c r="D488" s="58"/>
      <c r="E488" s="58"/>
      <c r="F488" s="58"/>
      <c r="G488" s="58"/>
      <c r="H488" s="58"/>
      <c r="I488" s="58"/>
      <c r="Y488" s="48"/>
      <c r="Z488" s="48"/>
      <c r="AA488" s="48"/>
      <c r="AB488" s="48"/>
      <c r="AC488" s="48"/>
      <c r="EN488" s="49"/>
      <c r="EO488" s="49"/>
      <c r="EP488" s="49"/>
      <c r="EQ488" s="49"/>
      <c r="ER488" s="49"/>
    </row>
    <row r="489" spans="1:148" x14ac:dyDescent="0.2">
      <c r="A489" s="199"/>
      <c r="D489" s="58"/>
      <c r="E489" s="58"/>
      <c r="F489" s="58"/>
      <c r="G489" s="58"/>
      <c r="H489" s="58"/>
      <c r="I489" s="58"/>
      <c r="Y489" s="48"/>
      <c r="Z489" s="48"/>
      <c r="AA489" s="48"/>
      <c r="AB489" s="48"/>
      <c r="AC489" s="48"/>
      <c r="EN489" s="49"/>
      <c r="EO489" s="49"/>
      <c r="EP489" s="49"/>
      <c r="EQ489" s="49"/>
      <c r="ER489" s="49"/>
    </row>
    <row r="490" spans="1:148" x14ac:dyDescent="0.2">
      <c r="A490" s="199"/>
      <c r="D490" s="58"/>
      <c r="E490" s="58"/>
      <c r="F490" s="58"/>
      <c r="G490" s="58"/>
      <c r="H490" s="58"/>
      <c r="I490" s="58"/>
      <c r="Y490" s="48"/>
      <c r="Z490" s="48"/>
      <c r="AA490" s="48"/>
      <c r="AB490" s="48"/>
      <c r="AC490" s="48"/>
      <c r="EN490" s="49"/>
      <c r="EO490" s="49"/>
      <c r="EP490" s="49"/>
      <c r="EQ490" s="49"/>
      <c r="ER490" s="49"/>
    </row>
    <row r="491" spans="1:148" x14ac:dyDescent="0.2">
      <c r="A491" s="199"/>
      <c r="D491" s="58"/>
      <c r="E491" s="58"/>
      <c r="F491" s="58"/>
      <c r="G491" s="58"/>
      <c r="H491" s="58"/>
      <c r="I491" s="58"/>
      <c r="Y491" s="48"/>
      <c r="Z491" s="48"/>
      <c r="AA491" s="48"/>
      <c r="AB491" s="48"/>
      <c r="AC491" s="48"/>
      <c r="EN491" s="49"/>
      <c r="EO491" s="49"/>
      <c r="EP491" s="49"/>
      <c r="EQ491" s="49"/>
      <c r="ER491" s="49"/>
    </row>
    <row r="492" spans="1:148" x14ac:dyDescent="0.2">
      <c r="A492" s="199"/>
      <c r="D492" s="58"/>
      <c r="E492" s="58"/>
      <c r="F492" s="58"/>
      <c r="G492" s="58"/>
      <c r="H492" s="58"/>
      <c r="I492" s="58"/>
      <c r="Y492" s="48"/>
      <c r="Z492" s="48"/>
      <c r="AA492" s="48"/>
      <c r="AB492" s="48"/>
      <c r="AC492" s="48"/>
      <c r="EN492" s="49"/>
      <c r="EO492" s="49"/>
      <c r="EP492" s="49"/>
      <c r="EQ492" s="49"/>
      <c r="ER492" s="49"/>
    </row>
    <row r="493" spans="1:148" x14ac:dyDescent="0.2">
      <c r="A493" s="199"/>
      <c r="D493" s="58"/>
      <c r="E493" s="58"/>
      <c r="F493" s="58"/>
      <c r="G493" s="58"/>
      <c r="H493" s="58"/>
      <c r="I493" s="58"/>
      <c r="Y493" s="48"/>
      <c r="Z493" s="48"/>
      <c r="AA493" s="48"/>
      <c r="AB493" s="48"/>
      <c r="AC493" s="48"/>
      <c r="EN493" s="49"/>
      <c r="EO493" s="49"/>
      <c r="EP493" s="49"/>
      <c r="EQ493" s="49"/>
      <c r="ER493" s="49"/>
    </row>
    <row r="494" spans="1:148" x14ac:dyDescent="0.2">
      <c r="A494" s="199"/>
      <c r="D494" s="58"/>
      <c r="E494" s="58"/>
      <c r="F494" s="58"/>
      <c r="G494" s="58"/>
      <c r="H494" s="58"/>
      <c r="I494" s="58"/>
      <c r="Y494" s="48"/>
      <c r="Z494" s="48"/>
      <c r="AA494" s="48"/>
      <c r="AB494" s="48"/>
      <c r="AC494" s="48"/>
      <c r="EN494" s="49"/>
      <c r="EO494" s="49"/>
      <c r="EP494" s="49"/>
      <c r="EQ494" s="49"/>
      <c r="ER494" s="49"/>
    </row>
    <row r="495" spans="1:148" x14ac:dyDescent="0.2">
      <c r="A495" s="199"/>
      <c r="D495" s="58"/>
      <c r="E495" s="58"/>
      <c r="F495" s="58"/>
      <c r="G495" s="58"/>
      <c r="H495" s="58"/>
      <c r="I495" s="58"/>
      <c r="Y495" s="48"/>
      <c r="Z495" s="48"/>
      <c r="AA495" s="48"/>
      <c r="AB495" s="48"/>
      <c r="AC495" s="48"/>
      <c r="EN495" s="49"/>
      <c r="EO495" s="49"/>
      <c r="EP495" s="49"/>
      <c r="EQ495" s="49"/>
      <c r="ER495" s="49"/>
    </row>
    <row r="496" spans="1:148" x14ac:dyDescent="0.2">
      <c r="A496" s="199"/>
      <c r="D496" s="58"/>
      <c r="E496" s="58"/>
      <c r="F496" s="58"/>
      <c r="G496" s="58"/>
      <c r="H496" s="58"/>
      <c r="I496" s="58"/>
      <c r="Y496" s="48"/>
      <c r="Z496" s="48"/>
      <c r="AA496" s="48"/>
      <c r="AB496" s="48"/>
      <c r="AC496" s="48"/>
      <c r="EN496" s="49"/>
      <c r="EO496" s="49"/>
      <c r="EP496" s="49"/>
      <c r="EQ496" s="49"/>
      <c r="ER496" s="49"/>
    </row>
    <row r="497" spans="1:148" x14ac:dyDescent="0.2">
      <c r="A497" s="199"/>
      <c r="D497" s="58"/>
      <c r="E497" s="58"/>
      <c r="F497" s="58"/>
      <c r="G497" s="58"/>
      <c r="H497" s="58"/>
      <c r="I497" s="58"/>
      <c r="Y497" s="48"/>
      <c r="Z497" s="48"/>
      <c r="AA497" s="48"/>
      <c r="AB497" s="48"/>
      <c r="AC497" s="48"/>
      <c r="EN497" s="49"/>
      <c r="EO497" s="49"/>
      <c r="EP497" s="49"/>
      <c r="EQ497" s="49"/>
      <c r="ER497" s="49"/>
    </row>
    <row r="498" spans="1:148" x14ac:dyDescent="0.2">
      <c r="A498" s="199"/>
      <c r="D498" s="58"/>
      <c r="E498" s="58"/>
      <c r="F498" s="58"/>
      <c r="G498" s="58"/>
      <c r="H498" s="58"/>
      <c r="I498" s="58"/>
      <c r="Y498" s="48"/>
      <c r="Z498" s="48"/>
      <c r="AA498" s="48"/>
      <c r="AB498" s="48"/>
      <c r="AC498" s="48"/>
      <c r="EN498" s="49"/>
      <c r="EO498" s="49"/>
      <c r="EP498" s="49"/>
      <c r="EQ498" s="49"/>
      <c r="ER498" s="49"/>
    </row>
    <row r="499" spans="1:148" x14ac:dyDescent="0.2">
      <c r="A499" s="199"/>
      <c r="D499" s="58"/>
      <c r="E499" s="58"/>
      <c r="F499" s="58"/>
      <c r="G499" s="58"/>
      <c r="H499" s="58"/>
      <c r="I499" s="58"/>
      <c r="Y499" s="48"/>
      <c r="Z499" s="48"/>
      <c r="AA499" s="48"/>
      <c r="AB499" s="48"/>
      <c r="AC499" s="48"/>
      <c r="EN499" s="49"/>
      <c r="EO499" s="49"/>
      <c r="EP499" s="49"/>
      <c r="EQ499" s="49"/>
      <c r="ER499" s="49"/>
    </row>
    <row r="500" spans="1:148" x14ac:dyDescent="0.2">
      <c r="A500" s="199"/>
      <c r="D500" s="58"/>
      <c r="E500" s="58"/>
      <c r="F500" s="58"/>
      <c r="G500" s="58"/>
      <c r="H500" s="58"/>
      <c r="I500" s="58"/>
      <c r="Y500" s="48"/>
      <c r="Z500" s="48"/>
      <c r="AA500" s="48"/>
      <c r="AB500" s="48"/>
      <c r="AC500" s="48"/>
      <c r="EN500" s="49"/>
      <c r="EO500" s="49"/>
      <c r="EP500" s="49"/>
      <c r="EQ500" s="49"/>
      <c r="ER500" s="49"/>
    </row>
    <row r="501" spans="1:148" x14ac:dyDescent="0.2">
      <c r="A501" s="199"/>
      <c r="D501" s="58"/>
      <c r="E501" s="58"/>
      <c r="F501" s="58"/>
      <c r="G501" s="58"/>
      <c r="H501" s="58"/>
      <c r="I501" s="58"/>
      <c r="Y501" s="48"/>
      <c r="Z501" s="48"/>
      <c r="AA501" s="48"/>
      <c r="AB501" s="48"/>
      <c r="AC501" s="48"/>
      <c r="EN501" s="49"/>
      <c r="EO501" s="49"/>
      <c r="EP501" s="49"/>
      <c r="EQ501" s="49"/>
      <c r="ER501" s="49"/>
    </row>
    <row r="502" spans="1:148" x14ac:dyDescent="0.2">
      <c r="A502" s="199"/>
      <c r="D502" s="58"/>
      <c r="E502" s="58"/>
      <c r="F502" s="58"/>
      <c r="G502" s="58"/>
      <c r="H502" s="58"/>
      <c r="I502" s="58"/>
      <c r="Y502" s="48"/>
      <c r="Z502" s="48"/>
      <c r="AA502" s="48"/>
      <c r="AB502" s="48"/>
      <c r="AC502" s="48"/>
      <c r="EN502" s="49"/>
      <c r="EO502" s="49"/>
      <c r="EP502" s="49"/>
      <c r="EQ502" s="49"/>
      <c r="ER502" s="49"/>
    </row>
    <row r="503" spans="1:148" x14ac:dyDescent="0.2">
      <c r="A503" s="199"/>
      <c r="D503" s="58"/>
      <c r="E503" s="58"/>
      <c r="F503" s="58"/>
      <c r="G503" s="58"/>
      <c r="H503" s="58"/>
      <c r="I503" s="58"/>
      <c r="Y503" s="48"/>
      <c r="Z503" s="48"/>
      <c r="AA503" s="48"/>
      <c r="AB503" s="48"/>
      <c r="AC503" s="48"/>
      <c r="EN503" s="49"/>
      <c r="EO503" s="49"/>
      <c r="EP503" s="49"/>
      <c r="EQ503" s="49"/>
      <c r="ER503" s="49"/>
    </row>
    <row r="504" spans="1:148" x14ac:dyDescent="0.2">
      <c r="A504" s="199"/>
      <c r="D504" s="58"/>
      <c r="E504" s="58"/>
      <c r="F504" s="58"/>
      <c r="G504" s="58"/>
      <c r="H504" s="58"/>
      <c r="I504" s="58"/>
      <c r="Y504" s="48"/>
      <c r="Z504" s="48"/>
      <c r="AA504" s="48"/>
      <c r="AB504" s="48"/>
      <c r="AC504" s="48"/>
      <c r="EN504" s="49"/>
      <c r="EO504" s="49"/>
      <c r="EP504" s="49"/>
      <c r="EQ504" s="49"/>
      <c r="ER504" s="49"/>
    </row>
    <row r="505" spans="1:148" x14ac:dyDescent="0.2">
      <c r="A505" s="199"/>
      <c r="D505" s="58"/>
      <c r="E505" s="58"/>
      <c r="F505" s="58"/>
      <c r="G505" s="58"/>
      <c r="H505" s="58"/>
      <c r="I505" s="58"/>
      <c r="Y505" s="48"/>
      <c r="Z505" s="48"/>
      <c r="AA505" s="48"/>
      <c r="AB505" s="48"/>
      <c r="AC505" s="48"/>
      <c r="EN505" s="49"/>
      <c r="EO505" s="49"/>
      <c r="EP505" s="49"/>
      <c r="EQ505" s="49"/>
      <c r="ER505" s="49"/>
    </row>
    <row r="506" spans="1:148" x14ac:dyDescent="0.2">
      <c r="A506" s="199"/>
      <c r="D506" s="58"/>
      <c r="E506" s="58"/>
      <c r="F506" s="58"/>
      <c r="G506" s="58"/>
      <c r="H506" s="58"/>
      <c r="I506" s="58"/>
      <c r="Y506" s="48"/>
      <c r="Z506" s="48"/>
      <c r="AA506" s="48"/>
      <c r="AB506" s="48"/>
      <c r="AC506" s="48"/>
      <c r="EN506" s="49"/>
      <c r="EO506" s="49"/>
      <c r="EP506" s="49"/>
      <c r="EQ506" s="49"/>
      <c r="ER506" s="49"/>
    </row>
    <row r="507" spans="1:148" x14ac:dyDescent="0.2">
      <c r="A507" s="199"/>
      <c r="D507" s="58"/>
      <c r="E507" s="58"/>
      <c r="F507" s="58"/>
      <c r="G507" s="58"/>
      <c r="H507" s="58"/>
      <c r="I507" s="58"/>
      <c r="Y507" s="48"/>
      <c r="Z507" s="48"/>
      <c r="AA507" s="48"/>
      <c r="AB507" s="48"/>
      <c r="AC507" s="48"/>
      <c r="EN507" s="49"/>
      <c r="EO507" s="49"/>
      <c r="EP507" s="49"/>
      <c r="EQ507" s="49"/>
      <c r="ER507" s="49"/>
    </row>
    <row r="508" spans="1:148" x14ac:dyDescent="0.2">
      <c r="A508" s="199"/>
      <c r="D508" s="58"/>
      <c r="E508" s="58"/>
      <c r="F508" s="58"/>
      <c r="G508" s="58"/>
      <c r="H508" s="58"/>
      <c r="I508" s="58"/>
      <c r="Y508" s="48"/>
      <c r="Z508" s="48"/>
      <c r="AA508" s="48"/>
      <c r="AB508" s="48"/>
      <c r="AC508" s="48"/>
      <c r="EN508" s="49"/>
      <c r="EO508" s="49"/>
      <c r="EP508" s="49"/>
      <c r="EQ508" s="49"/>
      <c r="ER508" s="49"/>
    </row>
    <row r="509" spans="1:148" x14ac:dyDescent="0.2">
      <c r="A509" s="199"/>
      <c r="D509" s="58"/>
      <c r="E509" s="58"/>
      <c r="F509" s="58"/>
      <c r="G509" s="58"/>
      <c r="H509" s="58"/>
      <c r="I509" s="58"/>
      <c r="Y509" s="48"/>
      <c r="Z509" s="48"/>
      <c r="AA509" s="48"/>
      <c r="AB509" s="48"/>
      <c r="AC509" s="48"/>
      <c r="EN509" s="49"/>
      <c r="EO509" s="49"/>
      <c r="EP509" s="49"/>
      <c r="EQ509" s="49"/>
      <c r="ER509" s="49"/>
    </row>
    <row r="510" spans="1:148" x14ac:dyDescent="0.2">
      <c r="A510" s="199"/>
      <c r="D510" s="58"/>
      <c r="E510" s="58"/>
      <c r="F510" s="58"/>
      <c r="G510" s="58"/>
      <c r="H510" s="58"/>
      <c r="I510" s="58"/>
      <c r="Y510" s="48"/>
      <c r="Z510" s="48"/>
      <c r="AA510" s="48"/>
      <c r="AB510" s="48"/>
      <c r="AC510" s="48"/>
      <c r="EN510" s="49"/>
      <c r="EO510" s="49"/>
      <c r="EP510" s="49"/>
      <c r="EQ510" s="49"/>
      <c r="ER510" s="49"/>
    </row>
    <row r="511" spans="1:148" x14ac:dyDescent="0.2">
      <c r="A511" s="199"/>
      <c r="D511" s="58"/>
      <c r="E511" s="58"/>
      <c r="F511" s="58"/>
      <c r="G511" s="58"/>
      <c r="H511" s="58"/>
      <c r="I511" s="58"/>
      <c r="Y511" s="48"/>
      <c r="Z511" s="48"/>
      <c r="AA511" s="48"/>
      <c r="AB511" s="48"/>
      <c r="AC511" s="48"/>
      <c r="EN511" s="49"/>
      <c r="EO511" s="49"/>
      <c r="EP511" s="49"/>
      <c r="EQ511" s="49"/>
      <c r="ER511" s="49"/>
    </row>
    <row r="512" spans="1:148" x14ac:dyDescent="0.2">
      <c r="A512" s="199"/>
      <c r="D512" s="58"/>
      <c r="E512" s="58"/>
      <c r="F512" s="58"/>
      <c r="G512" s="58"/>
      <c r="H512" s="58"/>
      <c r="I512" s="58"/>
      <c r="Y512" s="48"/>
      <c r="Z512" s="48"/>
      <c r="AA512" s="48"/>
      <c r="AB512" s="48"/>
      <c r="AC512" s="48"/>
      <c r="EN512" s="49"/>
      <c r="EO512" s="49"/>
      <c r="EP512" s="49"/>
      <c r="EQ512" s="49"/>
      <c r="ER512" s="49"/>
    </row>
    <row r="513" spans="1:148" x14ac:dyDescent="0.2">
      <c r="A513" s="199"/>
      <c r="D513" s="58"/>
      <c r="E513" s="58"/>
      <c r="F513" s="58"/>
      <c r="G513" s="58"/>
      <c r="H513" s="58"/>
      <c r="I513" s="58"/>
      <c r="Y513" s="48"/>
      <c r="Z513" s="48"/>
      <c r="AA513" s="48"/>
      <c r="AB513" s="48"/>
      <c r="AC513" s="48"/>
      <c r="EN513" s="49"/>
      <c r="EO513" s="49"/>
      <c r="EP513" s="49"/>
      <c r="EQ513" s="49"/>
      <c r="ER513" s="49"/>
    </row>
    <row r="514" spans="1:148" x14ac:dyDescent="0.2">
      <c r="A514" s="199"/>
      <c r="D514" s="58"/>
      <c r="E514" s="58"/>
      <c r="F514" s="58"/>
      <c r="G514" s="58"/>
      <c r="H514" s="58"/>
      <c r="I514" s="58"/>
      <c r="Y514" s="48"/>
      <c r="Z514" s="48"/>
      <c r="AA514" s="48"/>
      <c r="AB514" s="48"/>
      <c r="AC514" s="48"/>
      <c r="EN514" s="49"/>
      <c r="EO514" s="49"/>
      <c r="EP514" s="49"/>
      <c r="EQ514" s="49"/>
      <c r="ER514" s="49"/>
    </row>
    <row r="515" spans="1:148" x14ac:dyDescent="0.2">
      <c r="A515" s="199"/>
      <c r="D515" s="58"/>
      <c r="E515" s="58"/>
      <c r="F515" s="58"/>
      <c r="G515" s="58"/>
      <c r="H515" s="58"/>
      <c r="I515" s="58"/>
      <c r="Y515" s="48"/>
      <c r="Z515" s="48"/>
      <c r="AA515" s="48"/>
      <c r="AB515" s="48"/>
      <c r="AC515" s="48"/>
      <c r="EN515" s="49"/>
      <c r="EO515" s="49"/>
      <c r="EP515" s="49"/>
      <c r="EQ515" s="49"/>
      <c r="ER515" s="49"/>
    </row>
    <row r="516" spans="1:148" x14ac:dyDescent="0.2">
      <c r="A516" s="199"/>
      <c r="D516" s="58"/>
      <c r="E516" s="58"/>
      <c r="F516" s="58"/>
      <c r="G516" s="58"/>
      <c r="H516" s="58"/>
      <c r="I516" s="58"/>
      <c r="Y516" s="48"/>
      <c r="Z516" s="48"/>
      <c r="AA516" s="48"/>
      <c r="AB516" s="48"/>
      <c r="AC516" s="48"/>
      <c r="EN516" s="49"/>
      <c r="EO516" s="49"/>
      <c r="EP516" s="49"/>
      <c r="EQ516" s="49"/>
      <c r="ER516" s="49"/>
    </row>
    <row r="517" spans="1:148" x14ac:dyDescent="0.2">
      <c r="A517" s="199"/>
      <c r="D517" s="58"/>
      <c r="E517" s="58"/>
      <c r="F517" s="58"/>
      <c r="G517" s="58"/>
      <c r="H517" s="58"/>
      <c r="I517" s="58"/>
      <c r="Y517" s="48"/>
      <c r="Z517" s="48"/>
      <c r="AA517" s="48"/>
      <c r="AB517" s="48"/>
      <c r="AC517" s="48"/>
      <c r="EN517" s="49"/>
      <c r="EO517" s="49"/>
      <c r="EP517" s="49"/>
      <c r="EQ517" s="49"/>
      <c r="ER517" s="49"/>
    </row>
    <row r="518" spans="1:148" x14ac:dyDescent="0.2">
      <c r="A518" s="199"/>
      <c r="D518" s="58"/>
      <c r="E518" s="58"/>
      <c r="F518" s="58"/>
      <c r="G518" s="58"/>
      <c r="H518" s="58"/>
      <c r="I518" s="58"/>
      <c r="Y518" s="48"/>
      <c r="Z518" s="48"/>
      <c r="AA518" s="48"/>
      <c r="AB518" s="48"/>
      <c r="AC518" s="48"/>
      <c r="EN518" s="49"/>
      <c r="EO518" s="49"/>
      <c r="EP518" s="49"/>
      <c r="EQ518" s="49"/>
      <c r="ER518" s="49"/>
    </row>
    <row r="519" spans="1:148" x14ac:dyDescent="0.2">
      <c r="A519" s="199"/>
      <c r="D519" s="58"/>
      <c r="E519" s="58"/>
      <c r="F519" s="58"/>
      <c r="G519" s="58"/>
      <c r="H519" s="58"/>
      <c r="I519" s="58"/>
      <c r="Y519" s="48"/>
      <c r="Z519" s="48"/>
      <c r="AA519" s="48"/>
      <c r="AB519" s="48"/>
      <c r="AC519" s="48"/>
      <c r="EN519" s="49"/>
      <c r="EO519" s="49"/>
      <c r="EP519" s="49"/>
      <c r="EQ519" s="49"/>
      <c r="ER519" s="49"/>
    </row>
    <row r="520" spans="1:148" x14ac:dyDescent="0.2">
      <c r="A520" s="199"/>
      <c r="D520" s="58"/>
      <c r="E520" s="58"/>
      <c r="F520" s="58"/>
      <c r="G520" s="58"/>
      <c r="H520" s="58"/>
      <c r="I520" s="58"/>
      <c r="Y520" s="48"/>
      <c r="Z520" s="48"/>
      <c r="AA520" s="48"/>
      <c r="AB520" s="48"/>
      <c r="AC520" s="48"/>
      <c r="EN520" s="49"/>
      <c r="EO520" s="49"/>
      <c r="EP520" s="49"/>
      <c r="EQ520" s="49"/>
      <c r="ER520" s="49"/>
    </row>
    <row r="521" spans="1:148" x14ac:dyDescent="0.2">
      <c r="A521" s="199"/>
      <c r="D521" s="58"/>
      <c r="E521" s="58"/>
      <c r="F521" s="58"/>
      <c r="G521" s="58"/>
      <c r="H521" s="58"/>
      <c r="I521" s="58"/>
      <c r="Y521" s="48"/>
      <c r="Z521" s="48"/>
      <c r="AA521" s="48"/>
      <c r="AB521" s="48"/>
      <c r="AC521" s="48"/>
      <c r="EN521" s="49"/>
      <c r="EO521" s="49"/>
      <c r="EP521" s="49"/>
      <c r="EQ521" s="49"/>
      <c r="ER521" s="49"/>
    </row>
    <row r="522" spans="1:148" x14ac:dyDescent="0.2">
      <c r="A522" s="199"/>
      <c r="D522" s="58"/>
      <c r="E522" s="58"/>
      <c r="F522" s="58"/>
      <c r="G522" s="58"/>
      <c r="H522" s="58"/>
      <c r="I522" s="58"/>
      <c r="Y522" s="48"/>
      <c r="Z522" s="48"/>
      <c r="AA522" s="48"/>
      <c r="AB522" s="48"/>
      <c r="AC522" s="48"/>
      <c r="EN522" s="49"/>
      <c r="EO522" s="49"/>
      <c r="EP522" s="49"/>
      <c r="EQ522" s="49"/>
      <c r="ER522" s="49"/>
    </row>
    <row r="523" spans="1:148" x14ac:dyDescent="0.2">
      <c r="A523" s="199"/>
      <c r="D523" s="58"/>
      <c r="E523" s="58"/>
      <c r="F523" s="58"/>
      <c r="G523" s="58"/>
      <c r="H523" s="58"/>
      <c r="I523" s="58"/>
      <c r="Y523" s="48"/>
      <c r="Z523" s="48"/>
      <c r="AA523" s="48"/>
      <c r="AB523" s="48"/>
      <c r="AC523" s="48"/>
      <c r="EN523" s="49"/>
      <c r="EO523" s="49"/>
      <c r="EP523" s="49"/>
      <c r="EQ523" s="49"/>
      <c r="ER523" s="49"/>
    </row>
    <row r="524" spans="1:148" x14ac:dyDescent="0.2">
      <c r="A524" s="199"/>
      <c r="D524" s="58"/>
      <c r="E524" s="58"/>
      <c r="F524" s="58"/>
      <c r="G524" s="58"/>
      <c r="H524" s="58"/>
      <c r="I524" s="58"/>
      <c r="Y524" s="48"/>
      <c r="Z524" s="48"/>
      <c r="AA524" s="48"/>
      <c r="AB524" s="48"/>
      <c r="AC524" s="48"/>
      <c r="EN524" s="49"/>
      <c r="EO524" s="49"/>
      <c r="EP524" s="49"/>
      <c r="EQ524" s="49"/>
      <c r="ER524" s="49"/>
    </row>
    <row r="525" spans="1:148" x14ac:dyDescent="0.2">
      <c r="A525" s="199"/>
      <c r="D525" s="58"/>
      <c r="E525" s="58"/>
      <c r="F525" s="58"/>
      <c r="G525" s="58"/>
      <c r="H525" s="58"/>
      <c r="I525" s="58"/>
      <c r="Y525" s="48"/>
      <c r="Z525" s="48"/>
      <c r="AA525" s="48"/>
      <c r="AB525" s="48"/>
      <c r="AC525" s="48"/>
      <c r="EN525" s="49"/>
      <c r="EO525" s="49"/>
      <c r="EP525" s="49"/>
      <c r="EQ525" s="49"/>
      <c r="ER525" s="49"/>
    </row>
    <row r="526" spans="1:148" x14ac:dyDescent="0.2">
      <c r="A526" s="199"/>
      <c r="D526" s="58"/>
      <c r="E526" s="58"/>
      <c r="F526" s="58"/>
      <c r="G526" s="58"/>
      <c r="H526" s="58"/>
      <c r="I526" s="58"/>
      <c r="Y526" s="48"/>
      <c r="Z526" s="48"/>
      <c r="AA526" s="48"/>
      <c r="AB526" s="48"/>
      <c r="AC526" s="48"/>
      <c r="EN526" s="49"/>
      <c r="EO526" s="49"/>
      <c r="EP526" s="49"/>
      <c r="EQ526" s="49"/>
      <c r="ER526" s="49"/>
    </row>
    <row r="527" spans="1:148" x14ac:dyDescent="0.2">
      <c r="A527" s="199"/>
      <c r="D527" s="58"/>
      <c r="E527" s="58"/>
      <c r="F527" s="58"/>
      <c r="G527" s="58"/>
      <c r="H527" s="58"/>
      <c r="I527" s="58"/>
      <c r="Y527" s="48"/>
      <c r="Z527" s="48"/>
      <c r="AA527" s="48"/>
      <c r="AB527" s="48"/>
      <c r="AC527" s="48"/>
      <c r="EN527" s="49"/>
      <c r="EO527" s="49"/>
      <c r="EP527" s="49"/>
      <c r="EQ527" s="49"/>
      <c r="ER527" s="49"/>
    </row>
    <row r="528" spans="1:148" x14ac:dyDescent="0.2">
      <c r="A528" s="199"/>
      <c r="D528" s="58"/>
      <c r="E528" s="58"/>
      <c r="F528" s="58"/>
      <c r="G528" s="58"/>
      <c r="H528" s="58"/>
      <c r="I528" s="58"/>
      <c r="Y528" s="48"/>
      <c r="Z528" s="48"/>
      <c r="AA528" s="48"/>
      <c r="AB528" s="48"/>
      <c r="AC528" s="48"/>
      <c r="EN528" s="49"/>
      <c r="EO528" s="49"/>
      <c r="EP528" s="49"/>
      <c r="EQ528" s="49"/>
      <c r="ER528" s="49"/>
    </row>
    <row r="529" spans="1:148" x14ac:dyDescent="0.2">
      <c r="A529" s="199"/>
      <c r="D529" s="58"/>
      <c r="E529" s="58"/>
      <c r="F529" s="58"/>
      <c r="G529" s="58"/>
      <c r="H529" s="58"/>
      <c r="I529" s="58"/>
      <c r="Y529" s="48"/>
      <c r="Z529" s="48"/>
      <c r="AA529" s="48"/>
      <c r="AB529" s="48"/>
      <c r="AC529" s="48"/>
      <c r="EN529" s="49"/>
      <c r="EO529" s="49"/>
      <c r="EP529" s="49"/>
      <c r="EQ529" s="49"/>
      <c r="ER529" s="49"/>
    </row>
    <row r="530" spans="1:148" x14ac:dyDescent="0.2">
      <c r="A530" s="199"/>
      <c r="D530" s="58"/>
      <c r="E530" s="58"/>
      <c r="F530" s="58"/>
      <c r="G530" s="58"/>
      <c r="H530" s="58"/>
      <c r="I530" s="58"/>
      <c r="Y530" s="48"/>
      <c r="Z530" s="48"/>
      <c r="AA530" s="48"/>
      <c r="AB530" s="48"/>
      <c r="AC530" s="48"/>
      <c r="EN530" s="49"/>
      <c r="EO530" s="49"/>
      <c r="EP530" s="49"/>
      <c r="EQ530" s="49"/>
      <c r="ER530" s="49"/>
    </row>
    <row r="531" spans="1:148" x14ac:dyDescent="0.2">
      <c r="A531" s="199"/>
      <c r="D531" s="58"/>
      <c r="E531" s="58"/>
      <c r="F531" s="58"/>
      <c r="G531" s="58"/>
      <c r="H531" s="58"/>
      <c r="I531" s="58"/>
      <c r="Y531" s="48"/>
      <c r="Z531" s="48"/>
      <c r="AA531" s="48"/>
      <c r="AB531" s="48"/>
      <c r="AC531" s="48"/>
      <c r="EN531" s="49"/>
      <c r="EO531" s="49"/>
      <c r="EP531" s="49"/>
      <c r="EQ531" s="49"/>
      <c r="ER531" s="49"/>
    </row>
    <row r="532" spans="1:148" x14ac:dyDescent="0.2">
      <c r="A532" s="199"/>
      <c r="D532" s="58"/>
      <c r="E532" s="58"/>
      <c r="F532" s="58"/>
      <c r="G532" s="58"/>
      <c r="H532" s="58"/>
      <c r="I532" s="58"/>
      <c r="Y532" s="48"/>
      <c r="Z532" s="48"/>
      <c r="AA532" s="48"/>
      <c r="AB532" s="48"/>
      <c r="AC532" s="48"/>
      <c r="EN532" s="49"/>
      <c r="EO532" s="49"/>
      <c r="EP532" s="49"/>
      <c r="EQ532" s="49"/>
      <c r="ER532" s="49"/>
    </row>
    <row r="533" spans="1:148" x14ac:dyDescent="0.2">
      <c r="A533" s="199"/>
      <c r="D533" s="58"/>
      <c r="E533" s="58"/>
      <c r="F533" s="58"/>
      <c r="G533" s="58"/>
      <c r="H533" s="58"/>
      <c r="I533" s="58"/>
      <c r="Y533" s="48"/>
      <c r="Z533" s="48"/>
      <c r="AA533" s="48"/>
      <c r="AB533" s="48"/>
      <c r="AC533" s="48"/>
      <c r="EN533" s="49"/>
      <c r="EO533" s="49"/>
      <c r="EP533" s="49"/>
      <c r="EQ533" s="49"/>
      <c r="ER533" s="49"/>
    </row>
    <row r="534" spans="1:148" x14ac:dyDescent="0.2">
      <c r="A534" s="199"/>
      <c r="D534" s="58"/>
      <c r="E534" s="58"/>
      <c r="F534" s="58"/>
      <c r="G534" s="58"/>
      <c r="H534" s="58"/>
      <c r="I534" s="58"/>
      <c r="Y534" s="48"/>
      <c r="Z534" s="48"/>
      <c r="AA534" s="48"/>
      <c r="AB534" s="48"/>
      <c r="AC534" s="48"/>
      <c r="EN534" s="49"/>
      <c r="EO534" s="49"/>
      <c r="EP534" s="49"/>
      <c r="EQ534" s="49"/>
      <c r="ER534" s="49"/>
    </row>
    <row r="535" spans="1:148" x14ac:dyDescent="0.2">
      <c r="A535" s="199"/>
      <c r="D535" s="58"/>
      <c r="E535" s="58"/>
      <c r="F535" s="58"/>
      <c r="G535" s="58"/>
      <c r="H535" s="58"/>
      <c r="I535" s="58"/>
      <c r="Y535" s="48"/>
      <c r="Z535" s="48"/>
      <c r="AA535" s="48"/>
      <c r="AB535" s="48"/>
      <c r="AC535" s="48"/>
      <c r="EN535" s="49"/>
      <c r="EO535" s="49"/>
      <c r="EP535" s="49"/>
      <c r="EQ535" s="49"/>
      <c r="ER535" s="49"/>
    </row>
    <row r="536" spans="1:148" x14ac:dyDescent="0.2">
      <c r="A536" s="199"/>
      <c r="D536" s="58"/>
      <c r="E536" s="58"/>
      <c r="F536" s="58"/>
      <c r="G536" s="58"/>
      <c r="H536" s="58"/>
      <c r="I536" s="58"/>
      <c r="Y536" s="48"/>
      <c r="Z536" s="48"/>
      <c r="AA536" s="48"/>
      <c r="AB536" s="48"/>
      <c r="AC536" s="48"/>
      <c r="EN536" s="49"/>
      <c r="EO536" s="49"/>
      <c r="EP536" s="49"/>
      <c r="EQ536" s="49"/>
      <c r="ER536" s="49"/>
    </row>
    <row r="537" spans="1:148" x14ac:dyDescent="0.2">
      <c r="A537" s="199"/>
      <c r="D537" s="58"/>
      <c r="E537" s="58"/>
      <c r="F537" s="58"/>
      <c r="G537" s="58"/>
      <c r="H537" s="58"/>
      <c r="I537" s="58"/>
      <c r="Y537" s="48"/>
      <c r="Z537" s="48"/>
      <c r="AA537" s="48"/>
      <c r="AB537" s="48"/>
      <c r="AC537" s="48"/>
      <c r="EN537" s="49"/>
      <c r="EO537" s="49"/>
      <c r="EP537" s="49"/>
      <c r="EQ537" s="49"/>
      <c r="ER537" s="49"/>
    </row>
    <row r="538" spans="1:148" x14ac:dyDescent="0.2">
      <c r="A538" s="199"/>
      <c r="D538" s="58"/>
      <c r="E538" s="58"/>
      <c r="F538" s="58"/>
      <c r="G538" s="58"/>
      <c r="H538" s="58"/>
      <c r="I538" s="58"/>
      <c r="Y538" s="48"/>
      <c r="Z538" s="48"/>
      <c r="AA538" s="48"/>
      <c r="AB538" s="48"/>
      <c r="AC538" s="48"/>
      <c r="EN538" s="49"/>
      <c r="EO538" s="49"/>
      <c r="EP538" s="49"/>
      <c r="EQ538" s="49"/>
      <c r="ER538" s="49"/>
    </row>
    <row r="539" spans="1:148" x14ac:dyDescent="0.2">
      <c r="A539" s="199"/>
      <c r="D539" s="58"/>
      <c r="E539" s="58"/>
      <c r="F539" s="58"/>
      <c r="G539" s="58"/>
      <c r="H539" s="58"/>
      <c r="I539" s="58"/>
      <c r="Y539" s="48"/>
      <c r="Z539" s="48"/>
      <c r="AA539" s="48"/>
      <c r="AB539" s="48"/>
      <c r="AC539" s="48"/>
      <c r="EN539" s="49"/>
      <c r="EO539" s="49"/>
      <c r="EP539" s="49"/>
      <c r="EQ539" s="49"/>
      <c r="ER539" s="49"/>
    </row>
    <row r="540" spans="1:148" x14ac:dyDescent="0.2">
      <c r="A540" s="199"/>
      <c r="D540" s="58"/>
      <c r="E540" s="58"/>
      <c r="F540" s="58"/>
      <c r="G540" s="58"/>
      <c r="H540" s="58"/>
      <c r="I540" s="58"/>
      <c r="Y540" s="48"/>
      <c r="Z540" s="48"/>
      <c r="AA540" s="48"/>
      <c r="AB540" s="48"/>
      <c r="AC540" s="48"/>
      <c r="EN540" s="49"/>
      <c r="EO540" s="49"/>
      <c r="EP540" s="49"/>
      <c r="EQ540" s="49"/>
      <c r="ER540" s="49"/>
    </row>
    <row r="541" spans="1:148" x14ac:dyDescent="0.2">
      <c r="A541" s="199"/>
      <c r="D541" s="58"/>
      <c r="E541" s="58"/>
      <c r="F541" s="58"/>
      <c r="G541" s="58"/>
      <c r="H541" s="58"/>
      <c r="I541" s="58"/>
      <c r="Y541" s="48"/>
      <c r="Z541" s="48"/>
      <c r="AA541" s="48"/>
      <c r="AB541" s="48"/>
      <c r="AC541" s="48"/>
      <c r="EN541" s="49"/>
      <c r="EO541" s="49"/>
      <c r="EP541" s="49"/>
      <c r="EQ541" s="49"/>
      <c r="ER541" s="49"/>
    </row>
    <row r="542" spans="1:148" x14ac:dyDescent="0.2">
      <c r="A542" s="199"/>
      <c r="D542" s="58"/>
      <c r="E542" s="58"/>
      <c r="F542" s="58"/>
      <c r="G542" s="58"/>
      <c r="H542" s="58"/>
      <c r="I542" s="58"/>
      <c r="Y542" s="48"/>
      <c r="Z542" s="48"/>
      <c r="AA542" s="48"/>
      <c r="AB542" s="48"/>
      <c r="AC542" s="48"/>
      <c r="EN542" s="49"/>
      <c r="EO542" s="49"/>
      <c r="EP542" s="49"/>
      <c r="EQ542" s="49"/>
      <c r="ER542" s="49"/>
    </row>
    <row r="543" spans="1:148" x14ac:dyDescent="0.2">
      <c r="A543" s="199"/>
      <c r="D543" s="58"/>
      <c r="E543" s="58"/>
      <c r="F543" s="58"/>
      <c r="G543" s="58"/>
      <c r="H543" s="58"/>
      <c r="I543" s="58"/>
      <c r="Y543" s="48"/>
      <c r="Z543" s="48"/>
      <c r="AA543" s="48"/>
      <c r="AB543" s="48"/>
      <c r="AC543" s="48"/>
      <c r="EN543" s="49"/>
      <c r="EO543" s="49"/>
      <c r="EP543" s="49"/>
      <c r="EQ543" s="49"/>
      <c r="ER543" s="49"/>
    </row>
    <row r="544" spans="1:148" x14ac:dyDescent="0.2">
      <c r="A544" s="199"/>
      <c r="D544" s="58"/>
      <c r="E544" s="58"/>
      <c r="F544" s="58"/>
      <c r="G544" s="58"/>
      <c r="H544" s="58"/>
      <c r="I544" s="58"/>
      <c r="Y544" s="48"/>
      <c r="Z544" s="48"/>
      <c r="AA544" s="48"/>
      <c r="AB544" s="48"/>
      <c r="AC544" s="48"/>
      <c r="EN544" s="49"/>
      <c r="EO544" s="49"/>
      <c r="EP544" s="49"/>
      <c r="EQ544" s="49"/>
      <c r="ER544" s="49"/>
    </row>
    <row r="545" spans="1:148" x14ac:dyDescent="0.2">
      <c r="A545" s="199"/>
      <c r="D545" s="58"/>
      <c r="E545" s="58"/>
      <c r="F545" s="58"/>
      <c r="G545" s="58"/>
      <c r="H545" s="58"/>
      <c r="I545" s="58"/>
      <c r="Y545" s="48"/>
      <c r="Z545" s="48"/>
      <c r="AA545" s="48"/>
      <c r="AB545" s="48"/>
      <c r="AC545" s="48"/>
      <c r="EN545" s="49"/>
      <c r="EO545" s="49"/>
      <c r="EP545" s="49"/>
      <c r="EQ545" s="49"/>
      <c r="ER545" s="49"/>
    </row>
    <row r="546" spans="1:148" x14ac:dyDescent="0.2">
      <c r="A546" s="199"/>
      <c r="D546" s="58"/>
      <c r="E546" s="58"/>
      <c r="F546" s="58"/>
      <c r="G546" s="58"/>
      <c r="H546" s="58"/>
      <c r="I546" s="58"/>
      <c r="Y546" s="48"/>
      <c r="Z546" s="48"/>
      <c r="AA546" s="48"/>
      <c r="AB546" s="48"/>
      <c r="AC546" s="48"/>
      <c r="EN546" s="49"/>
      <c r="EO546" s="49"/>
      <c r="EP546" s="49"/>
      <c r="EQ546" s="49"/>
      <c r="ER546" s="49"/>
    </row>
    <row r="547" spans="1:148" x14ac:dyDescent="0.2">
      <c r="A547" s="199"/>
      <c r="D547" s="58"/>
      <c r="E547" s="58"/>
      <c r="F547" s="58"/>
      <c r="G547" s="58"/>
      <c r="H547" s="58"/>
      <c r="I547" s="58"/>
      <c r="Y547" s="48"/>
      <c r="Z547" s="48"/>
      <c r="AA547" s="48"/>
      <c r="AB547" s="48"/>
      <c r="AC547" s="48"/>
      <c r="EN547" s="49"/>
      <c r="EO547" s="49"/>
      <c r="EP547" s="49"/>
      <c r="EQ547" s="49"/>
      <c r="ER547" s="49"/>
    </row>
    <row r="548" spans="1:148" x14ac:dyDescent="0.2">
      <c r="A548" s="199"/>
      <c r="D548" s="58"/>
      <c r="E548" s="58"/>
      <c r="F548" s="58"/>
      <c r="G548" s="58"/>
      <c r="H548" s="58"/>
      <c r="I548" s="58"/>
      <c r="Y548" s="48"/>
      <c r="Z548" s="48"/>
      <c r="AA548" s="48"/>
      <c r="AB548" s="48"/>
      <c r="AC548" s="48"/>
      <c r="EN548" s="49"/>
      <c r="EO548" s="49"/>
      <c r="EP548" s="49"/>
      <c r="EQ548" s="49"/>
      <c r="ER548" s="49"/>
    </row>
    <row r="549" spans="1:148" x14ac:dyDescent="0.2">
      <c r="A549" s="199"/>
      <c r="D549" s="58"/>
      <c r="E549" s="58"/>
      <c r="F549" s="58"/>
      <c r="G549" s="58"/>
      <c r="H549" s="58"/>
      <c r="I549" s="58"/>
      <c r="Y549" s="48"/>
      <c r="Z549" s="48"/>
      <c r="AA549" s="48"/>
      <c r="AB549" s="48"/>
      <c r="AC549" s="48"/>
      <c r="EN549" s="49"/>
      <c r="EO549" s="49"/>
      <c r="EP549" s="49"/>
      <c r="EQ549" s="49"/>
      <c r="ER549" s="49"/>
    </row>
    <row r="550" spans="1:148" x14ac:dyDescent="0.2">
      <c r="A550" s="199"/>
      <c r="D550" s="58"/>
      <c r="E550" s="58"/>
      <c r="F550" s="58"/>
      <c r="G550" s="58"/>
      <c r="H550" s="58"/>
      <c r="I550" s="58"/>
      <c r="Y550" s="48"/>
      <c r="Z550" s="48"/>
      <c r="AA550" s="48"/>
      <c r="AB550" s="48"/>
      <c r="AC550" s="48"/>
      <c r="EN550" s="49"/>
      <c r="EO550" s="49"/>
      <c r="EP550" s="49"/>
      <c r="EQ550" s="49"/>
      <c r="ER550" s="49"/>
    </row>
    <row r="551" spans="1:148" x14ac:dyDescent="0.2">
      <c r="A551" s="199"/>
      <c r="D551" s="58"/>
      <c r="E551" s="58"/>
      <c r="F551" s="58"/>
      <c r="G551" s="58"/>
      <c r="H551" s="58"/>
      <c r="I551" s="58"/>
      <c r="Y551" s="48"/>
      <c r="Z551" s="48"/>
      <c r="AA551" s="48"/>
      <c r="AB551" s="48"/>
      <c r="AC551" s="48"/>
      <c r="EN551" s="49"/>
      <c r="EO551" s="49"/>
      <c r="EP551" s="49"/>
      <c r="EQ551" s="49"/>
      <c r="ER551" s="49"/>
    </row>
    <row r="552" spans="1:148" x14ac:dyDescent="0.2">
      <c r="A552" s="199"/>
      <c r="D552" s="58"/>
      <c r="E552" s="58"/>
      <c r="F552" s="58"/>
      <c r="G552" s="58"/>
      <c r="H552" s="58"/>
      <c r="I552" s="58"/>
      <c r="Y552" s="48"/>
      <c r="Z552" s="48"/>
      <c r="AA552" s="48"/>
      <c r="AB552" s="48"/>
      <c r="AC552" s="48"/>
      <c r="EN552" s="49"/>
      <c r="EO552" s="49"/>
      <c r="EP552" s="49"/>
      <c r="EQ552" s="49"/>
      <c r="ER552" s="49"/>
    </row>
    <row r="553" spans="1:148" x14ac:dyDescent="0.2">
      <c r="A553" s="199"/>
      <c r="D553" s="58"/>
      <c r="E553" s="58"/>
      <c r="F553" s="58"/>
      <c r="G553" s="58"/>
      <c r="H553" s="58"/>
      <c r="I553" s="58"/>
      <c r="Y553" s="48"/>
      <c r="Z553" s="48"/>
      <c r="AA553" s="48"/>
      <c r="AB553" s="48"/>
      <c r="AC553" s="48"/>
      <c r="EN553" s="49"/>
      <c r="EO553" s="49"/>
      <c r="EP553" s="49"/>
      <c r="EQ553" s="49"/>
      <c r="ER553" s="49"/>
    </row>
    <row r="554" spans="1:148" x14ac:dyDescent="0.2">
      <c r="A554" s="199"/>
      <c r="D554" s="58"/>
      <c r="E554" s="58"/>
      <c r="F554" s="58"/>
      <c r="G554" s="58"/>
      <c r="H554" s="58"/>
      <c r="I554" s="58"/>
      <c r="Y554" s="48"/>
      <c r="Z554" s="48"/>
      <c r="AA554" s="48"/>
      <c r="AB554" s="48"/>
      <c r="AC554" s="48"/>
      <c r="EN554" s="49"/>
      <c r="EO554" s="49"/>
      <c r="EP554" s="49"/>
      <c r="EQ554" s="49"/>
      <c r="ER554" s="49"/>
    </row>
    <row r="555" spans="1:148" x14ac:dyDescent="0.2">
      <c r="A555" s="199"/>
      <c r="D555" s="58"/>
      <c r="E555" s="58"/>
      <c r="F555" s="58"/>
      <c r="G555" s="58"/>
      <c r="H555" s="58"/>
      <c r="I555" s="58"/>
      <c r="Y555" s="48"/>
      <c r="Z555" s="48"/>
      <c r="AA555" s="48"/>
      <c r="AB555" s="48"/>
      <c r="AC555" s="48"/>
      <c r="EN555" s="49"/>
      <c r="EO555" s="49"/>
      <c r="EP555" s="49"/>
      <c r="EQ555" s="49"/>
      <c r="ER555" s="49"/>
    </row>
    <row r="556" spans="1:148" x14ac:dyDescent="0.2">
      <c r="A556" s="199"/>
      <c r="D556" s="58"/>
      <c r="E556" s="58"/>
      <c r="F556" s="58"/>
      <c r="G556" s="58"/>
      <c r="H556" s="58"/>
      <c r="I556" s="58"/>
      <c r="Y556" s="48"/>
      <c r="Z556" s="48"/>
      <c r="AA556" s="48"/>
      <c r="AB556" s="48"/>
      <c r="AC556" s="48"/>
      <c r="EN556" s="49"/>
      <c r="EO556" s="49"/>
      <c r="EP556" s="49"/>
      <c r="EQ556" s="49"/>
      <c r="ER556" s="49"/>
    </row>
    <row r="557" spans="1:148" x14ac:dyDescent="0.2">
      <c r="A557" s="199"/>
      <c r="D557" s="58"/>
      <c r="E557" s="58"/>
      <c r="F557" s="58"/>
      <c r="G557" s="58"/>
      <c r="H557" s="58"/>
      <c r="I557" s="58"/>
      <c r="Y557" s="48"/>
      <c r="Z557" s="48"/>
      <c r="AA557" s="48"/>
      <c r="AB557" s="48"/>
      <c r="AC557" s="48"/>
      <c r="EN557" s="49"/>
      <c r="EO557" s="49"/>
      <c r="EP557" s="49"/>
      <c r="EQ557" s="49"/>
      <c r="ER557" s="49"/>
    </row>
    <row r="558" spans="1:148" x14ac:dyDescent="0.2">
      <c r="A558" s="199"/>
      <c r="D558" s="58"/>
      <c r="E558" s="58"/>
      <c r="F558" s="58"/>
      <c r="G558" s="58"/>
      <c r="H558" s="58"/>
      <c r="I558" s="58"/>
      <c r="Y558" s="48"/>
      <c r="Z558" s="48"/>
      <c r="AA558" s="48"/>
      <c r="AB558" s="48"/>
      <c r="AC558" s="48"/>
      <c r="EN558" s="49"/>
      <c r="EO558" s="49"/>
      <c r="EP558" s="49"/>
      <c r="EQ558" s="49"/>
      <c r="ER558" s="49"/>
    </row>
    <row r="559" spans="1:148" x14ac:dyDescent="0.2">
      <c r="A559" s="199"/>
      <c r="D559" s="58"/>
      <c r="E559" s="58"/>
      <c r="F559" s="58"/>
      <c r="G559" s="58"/>
      <c r="H559" s="58"/>
      <c r="I559" s="58"/>
      <c r="Y559" s="48"/>
      <c r="Z559" s="48"/>
      <c r="AA559" s="48"/>
      <c r="AB559" s="48"/>
      <c r="AC559" s="48"/>
      <c r="EN559" s="49"/>
      <c r="EO559" s="49"/>
      <c r="EP559" s="49"/>
      <c r="EQ559" s="49"/>
      <c r="ER559" s="49"/>
    </row>
    <row r="560" spans="1:148" x14ac:dyDescent="0.2">
      <c r="A560" s="199"/>
      <c r="D560" s="58"/>
      <c r="E560" s="58"/>
      <c r="F560" s="58"/>
      <c r="G560" s="58"/>
      <c r="H560" s="58"/>
      <c r="I560" s="58"/>
      <c r="Y560" s="48"/>
      <c r="Z560" s="48"/>
      <c r="AA560" s="48"/>
      <c r="AB560" s="48"/>
      <c r="AC560" s="48"/>
      <c r="EN560" s="49"/>
      <c r="EO560" s="49"/>
      <c r="EP560" s="49"/>
      <c r="EQ560" s="49"/>
      <c r="ER560" s="49"/>
    </row>
    <row r="561" spans="1:148" x14ac:dyDescent="0.2">
      <c r="A561" s="199"/>
      <c r="D561" s="58"/>
      <c r="E561" s="58"/>
      <c r="F561" s="58"/>
      <c r="G561" s="58"/>
      <c r="H561" s="58"/>
      <c r="I561" s="58"/>
      <c r="Y561" s="48"/>
      <c r="Z561" s="48"/>
      <c r="AA561" s="48"/>
      <c r="AB561" s="48"/>
      <c r="AC561" s="48"/>
      <c r="EN561" s="49"/>
      <c r="EO561" s="49"/>
      <c r="EP561" s="49"/>
      <c r="EQ561" s="49"/>
      <c r="ER561" s="49"/>
    </row>
    <row r="562" spans="1:148" x14ac:dyDescent="0.2">
      <c r="A562" s="199"/>
      <c r="D562" s="58"/>
      <c r="E562" s="58"/>
      <c r="F562" s="58"/>
      <c r="G562" s="58"/>
      <c r="H562" s="58"/>
      <c r="I562" s="58"/>
      <c r="Y562" s="48"/>
      <c r="Z562" s="48"/>
      <c r="AA562" s="48"/>
      <c r="AB562" s="48"/>
      <c r="AC562" s="48"/>
      <c r="EN562" s="49"/>
      <c r="EO562" s="49"/>
      <c r="EP562" s="49"/>
      <c r="EQ562" s="49"/>
      <c r="ER562" s="49"/>
    </row>
    <row r="563" spans="1:148" x14ac:dyDescent="0.2">
      <c r="A563" s="199"/>
      <c r="D563" s="58"/>
      <c r="E563" s="58"/>
      <c r="F563" s="58"/>
      <c r="G563" s="58"/>
      <c r="H563" s="58"/>
      <c r="I563" s="58"/>
      <c r="Y563" s="48"/>
      <c r="Z563" s="48"/>
      <c r="AA563" s="48"/>
      <c r="AB563" s="48"/>
      <c r="AC563" s="48"/>
      <c r="EN563" s="49"/>
      <c r="EO563" s="49"/>
      <c r="EP563" s="49"/>
      <c r="EQ563" s="49"/>
      <c r="ER563" s="49"/>
    </row>
    <row r="564" spans="1:148" x14ac:dyDescent="0.2">
      <c r="A564" s="199"/>
      <c r="D564" s="58"/>
      <c r="E564" s="58"/>
      <c r="F564" s="58"/>
      <c r="G564" s="58"/>
      <c r="H564" s="58"/>
      <c r="I564" s="58"/>
      <c r="Y564" s="48"/>
      <c r="Z564" s="48"/>
      <c r="AA564" s="48"/>
      <c r="AB564" s="48"/>
      <c r="AC564" s="48"/>
      <c r="EN564" s="49"/>
      <c r="EO564" s="49"/>
      <c r="EP564" s="49"/>
      <c r="EQ564" s="49"/>
      <c r="ER564" s="49"/>
    </row>
    <row r="565" spans="1:148" x14ac:dyDescent="0.2">
      <c r="A565" s="199"/>
      <c r="D565" s="58"/>
      <c r="E565" s="58"/>
      <c r="F565" s="58"/>
      <c r="G565" s="58"/>
      <c r="H565" s="58"/>
      <c r="I565" s="58"/>
      <c r="Y565" s="48"/>
      <c r="Z565" s="48"/>
      <c r="AA565" s="48"/>
      <c r="AB565" s="48"/>
      <c r="AC565" s="48"/>
      <c r="EN565" s="49"/>
      <c r="EO565" s="49"/>
      <c r="EP565" s="49"/>
      <c r="EQ565" s="49"/>
      <c r="ER565" s="49"/>
    </row>
    <row r="566" spans="1:148" x14ac:dyDescent="0.2">
      <c r="A566" s="199"/>
      <c r="D566" s="58"/>
      <c r="E566" s="58"/>
      <c r="F566" s="58"/>
      <c r="G566" s="58"/>
      <c r="H566" s="58"/>
      <c r="I566" s="58"/>
      <c r="Y566" s="48"/>
      <c r="Z566" s="48"/>
      <c r="AA566" s="48"/>
      <c r="AB566" s="48"/>
      <c r="AC566" s="48"/>
      <c r="EN566" s="49"/>
      <c r="EO566" s="49"/>
      <c r="EP566" s="49"/>
      <c r="EQ566" s="49"/>
      <c r="ER566" s="49"/>
    </row>
    <row r="567" spans="1:148" x14ac:dyDescent="0.2">
      <c r="A567" s="199"/>
      <c r="D567" s="58"/>
      <c r="E567" s="58"/>
      <c r="F567" s="58"/>
      <c r="G567" s="58"/>
      <c r="H567" s="58"/>
      <c r="I567" s="58"/>
      <c r="Y567" s="48"/>
      <c r="Z567" s="48"/>
      <c r="AA567" s="48"/>
      <c r="AB567" s="48"/>
      <c r="AC567" s="48"/>
      <c r="EN567" s="49"/>
      <c r="EO567" s="49"/>
      <c r="EP567" s="49"/>
      <c r="EQ567" s="49"/>
      <c r="ER567" s="49"/>
    </row>
    <row r="568" spans="1:148" x14ac:dyDescent="0.2">
      <c r="A568" s="199"/>
      <c r="D568" s="58"/>
      <c r="E568" s="58"/>
      <c r="F568" s="58"/>
      <c r="G568" s="58"/>
      <c r="H568" s="58"/>
      <c r="I568" s="58"/>
      <c r="Y568" s="48"/>
      <c r="Z568" s="48"/>
      <c r="AA568" s="48"/>
      <c r="AB568" s="48"/>
      <c r="AC568" s="48"/>
      <c r="EN568" s="49"/>
      <c r="EO568" s="49"/>
      <c r="EP568" s="49"/>
      <c r="EQ568" s="49"/>
      <c r="ER568" s="49"/>
    </row>
    <row r="569" spans="1:148" x14ac:dyDescent="0.2">
      <c r="A569" s="199"/>
      <c r="D569" s="58"/>
      <c r="E569" s="58"/>
      <c r="F569" s="58"/>
      <c r="G569" s="58"/>
      <c r="H569" s="58"/>
      <c r="I569" s="58"/>
      <c r="Y569" s="48"/>
      <c r="Z569" s="48"/>
      <c r="AA569" s="48"/>
      <c r="AB569" s="48"/>
      <c r="AC569" s="48"/>
      <c r="EN569" s="49"/>
      <c r="EO569" s="49"/>
      <c r="EP569" s="49"/>
      <c r="EQ569" s="49"/>
      <c r="ER569" s="49"/>
    </row>
    <row r="570" spans="1:148" x14ac:dyDescent="0.2">
      <c r="A570" s="199"/>
      <c r="D570" s="58"/>
      <c r="E570" s="58"/>
      <c r="F570" s="58"/>
      <c r="G570" s="58"/>
      <c r="H570" s="58"/>
      <c r="I570" s="58"/>
      <c r="Y570" s="48"/>
      <c r="Z570" s="48"/>
      <c r="AA570" s="48"/>
      <c r="AB570" s="48"/>
      <c r="AC570" s="48"/>
      <c r="EN570" s="49"/>
      <c r="EO570" s="49"/>
      <c r="EP570" s="49"/>
      <c r="EQ570" s="49"/>
      <c r="ER570" s="49"/>
    </row>
    <row r="571" spans="1:148" x14ac:dyDescent="0.2">
      <c r="A571" s="199"/>
      <c r="D571" s="58"/>
      <c r="E571" s="58"/>
      <c r="F571" s="58"/>
      <c r="G571" s="58"/>
      <c r="H571" s="58"/>
      <c r="I571" s="58"/>
      <c r="Y571" s="48"/>
      <c r="Z571" s="48"/>
      <c r="AA571" s="48"/>
      <c r="AB571" s="48"/>
      <c r="AC571" s="48"/>
      <c r="EN571" s="49"/>
      <c r="EO571" s="49"/>
      <c r="EP571" s="49"/>
      <c r="EQ571" s="49"/>
      <c r="ER571" s="49"/>
    </row>
    <row r="572" spans="1:148" x14ac:dyDescent="0.2">
      <c r="A572" s="199"/>
      <c r="D572" s="58"/>
      <c r="E572" s="58"/>
      <c r="F572" s="58"/>
      <c r="G572" s="58"/>
      <c r="H572" s="58"/>
      <c r="I572" s="58"/>
      <c r="Y572" s="48"/>
      <c r="Z572" s="48"/>
      <c r="AA572" s="48"/>
      <c r="AB572" s="48"/>
      <c r="AC572" s="48"/>
      <c r="EN572" s="49"/>
      <c r="EO572" s="49"/>
      <c r="EP572" s="49"/>
      <c r="EQ572" s="49"/>
      <c r="ER572" s="49"/>
    </row>
    <row r="573" spans="1:148" x14ac:dyDescent="0.2">
      <c r="A573" s="199"/>
      <c r="D573" s="58"/>
      <c r="E573" s="58"/>
      <c r="F573" s="58"/>
      <c r="G573" s="58"/>
      <c r="H573" s="58"/>
      <c r="I573" s="58"/>
      <c r="Y573" s="48"/>
      <c r="Z573" s="48"/>
      <c r="AA573" s="48"/>
      <c r="AB573" s="48"/>
      <c r="AC573" s="48"/>
      <c r="EN573" s="49"/>
      <c r="EO573" s="49"/>
      <c r="EP573" s="49"/>
      <c r="EQ573" s="49"/>
      <c r="ER573" s="49"/>
    </row>
    <row r="574" spans="1:148" x14ac:dyDescent="0.2">
      <c r="A574" s="199"/>
      <c r="D574" s="58"/>
      <c r="E574" s="58"/>
      <c r="F574" s="58"/>
      <c r="G574" s="58"/>
      <c r="H574" s="58"/>
      <c r="I574" s="58"/>
      <c r="Y574" s="48"/>
      <c r="Z574" s="48"/>
      <c r="AA574" s="48"/>
      <c r="AB574" s="48"/>
      <c r="AC574" s="48"/>
      <c r="EN574" s="49"/>
      <c r="EO574" s="49"/>
      <c r="EP574" s="49"/>
      <c r="EQ574" s="49"/>
      <c r="ER574" s="49"/>
    </row>
    <row r="575" spans="1:148" x14ac:dyDescent="0.2">
      <c r="A575" s="199"/>
      <c r="D575" s="58"/>
      <c r="E575" s="58"/>
      <c r="F575" s="58"/>
      <c r="G575" s="58"/>
      <c r="H575" s="58"/>
      <c r="I575" s="58"/>
      <c r="Y575" s="48"/>
      <c r="Z575" s="48"/>
      <c r="AA575" s="48"/>
      <c r="AB575" s="48"/>
      <c r="AC575" s="48"/>
      <c r="EN575" s="49"/>
      <c r="EO575" s="49"/>
      <c r="EP575" s="49"/>
      <c r="EQ575" s="49"/>
      <c r="ER575" s="49"/>
    </row>
    <row r="576" spans="1:148" x14ac:dyDescent="0.2">
      <c r="A576" s="199"/>
      <c r="D576" s="58"/>
      <c r="E576" s="58"/>
      <c r="F576" s="58"/>
      <c r="G576" s="58"/>
      <c r="H576" s="58"/>
      <c r="I576" s="58"/>
      <c r="Y576" s="48"/>
      <c r="Z576" s="48"/>
      <c r="AA576" s="48"/>
      <c r="AB576" s="48"/>
      <c r="AC576" s="48"/>
      <c r="EN576" s="49"/>
      <c r="EO576" s="49"/>
      <c r="EP576" s="49"/>
      <c r="EQ576" s="49"/>
      <c r="ER576" s="49"/>
    </row>
    <row r="577" spans="1:148" x14ac:dyDescent="0.2">
      <c r="A577" s="199"/>
      <c r="D577" s="58"/>
      <c r="E577" s="58"/>
      <c r="F577" s="58"/>
      <c r="G577" s="58"/>
      <c r="H577" s="58"/>
      <c r="I577" s="58"/>
      <c r="Y577" s="48"/>
      <c r="Z577" s="48"/>
      <c r="AA577" s="48"/>
      <c r="AB577" s="48"/>
      <c r="AC577" s="48"/>
      <c r="EN577" s="49"/>
      <c r="EO577" s="49"/>
      <c r="EP577" s="49"/>
      <c r="EQ577" s="49"/>
      <c r="ER577" s="49"/>
    </row>
    <row r="578" spans="1:148" x14ac:dyDescent="0.2">
      <c r="A578" s="199"/>
      <c r="D578" s="58"/>
      <c r="E578" s="58"/>
      <c r="F578" s="58"/>
      <c r="G578" s="58"/>
      <c r="H578" s="58"/>
      <c r="I578" s="58"/>
      <c r="Y578" s="48"/>
      <c r="Z578" s="48"/>
      <c r="AA578" s="48"/>
      <c r="AB578" s="48"/>
      <c r="AC578" s="48"/>
      <c r="EN578" s="49"/>
      <c r="EO578" s="49"/>
      <c r="EP578" s="49"/>
      <c r="EQ578" s="49"/>
      <c r="ER578" s="49"/>
    </row>
    <row r="579" spans="1:148" x14ac:dyDescent="0.2">
      <c r="A579" s="199"/>
      <c r="D579" s="58"/>
      <c r="E579" s="58"/>
      <c r="F579" s="58"/>
      <c r="G579" s="58"/>
      <c r="H579" s="58"/>
      <c r="I579" s="58"/>
      <c r="Y579" s="48"/>
      <c r="Z579" s="48"/>
      <c r="AA579" s="48"/>
      <c r="AB579" s="48"/>
      <c r="AC579" s="48"/>
      <c r="EN579" s="49"/>
      <c r="EO579" s="49"/>
      <c r="EP579" s="49"/>
      <c r="EQ579" s="49"/>
      <c r="ER579" s="49"/>
    </row>
    <row r="580" spans="1:148" x14ac:dyDescent="0.2">
      <c r="A580" s="199"/>
      <c r="D580" s="58"/>
      <c r="E580" s="58"/>
      <c r="F580" s="58"/>
      <c r="G580" s="58"/>
      <c r="H580" s="58"/>
      <c r="I580" s="58"/>
      <c r="Y580" s="48"/>
      <c r="Z580" s="48"/>
      <c r="AA580" s="48"/>
      <c r="AB580" s="48"/>
      <c r="AC580" s="48"/>
      <c r="EN580" s="49"/>
      <c r="EO580" s="49"/>
      <c r="EP580" s="49"/>
      <c r="EQ580" s="49"/>
      <c r="ER580" s="49"/>
    </row>
    <row r="581" spans="1:148" x14ac:dyDescent="0.2">
      <c r="A581" s="199"/>
      <c r="D581" s="58"/>
      <c r="E581" s="58"/>
      <c r="F581" s="58"/>
      <c r="G581" s="58"/>
      <c r="H581" s="58"/>
      <c r="I581" s="58"/>
      <c r="Y581" s="48"/>
      <c r="Z581" s="48"/>
      <c r="AA581" s="48"/>
      <c r="AB581" s="48"/>
      <c r="AC581" s="48"/>
      <c r="EN581" s="49"/>
      <c r="EO581" s="49"/>
      <c r="EP581" s="49"/>
      <c r="EQ581" s="49"/>
      <c r="ER581" s="49"/>
    </row>
    <row r="582" spans="1:148" x14ac:dyDescent="0.2">
      <c r="A582" s="199"/>
      <c r="D582" s="58"/>
      <c r="E582" s="58"/>
      <c r="F582" s="58"/>
      <c r="G582" s="58"/>
      <c r="H582" s="58"/>
      <c r="I582" s="58"/>
      <c r="Y582" s="48"/>
      <c r="Z582" s="48"/>
      <c r="AA582" s="48"/>
      <c r="AB582" s="48"/>
      <c r="AC582" s="48"/>
      <c r="EN582" s="49"/>
      <c r="EO582" s="49"/>
      <c r="EP582" s="49"/>
      <c r="EQ582" s="49"/>
      <c r="ER582" s="49"/>
    </row>
    <row r="583" spans="1:148" x14ac:dyDescent="0.2">
      <c r="A583" s="199"/>
      <c r="D583" s="58"/>
      <c r="E583" s="58"/>
      <c r="F583" s="58"/>
      <c r="G583" s="58"/>
      <c r="H583" s="58"/>
      <c r="I583" s="58"/>
      <c r="Y583" s="48"/>
      <c r="Z583" s="48"/>
      <c r="AA583" s="48"/>
      <c r="AB583" s="48"/>
      <c r="AC583" s="48"/>
      <c r="EN583" s="49"/>
      <c r="EO583" s="49"/>
      <c r="EP583" s="49"/>
      <c r="EQ583" s="49"/>
      <c r="ER583" s="49"/>
    </row>
    <row r="584" spans="1:148" x14ac:dyDescent="0.2">
      <c r="A584" s="199"/>
      <c r="D584" s="58"/>
      <c r="E584" s="58"/>
      <c r="F584" s="58"/>
      <c r="G584" s="58"/>
      <c r="H584" s="58"/>
      <c r="I584" s="58"/>
      <c r="Y584" s="48"/>
      <c r="Z584" s="48"/>
      <c r="AA584" s="48"/>
      <c r="AB584" s="48"/>
      <c r="AC584" s="48"/>
      <c r="EN584" s="49"/>
      <c r="EO584" s="49"/>
      <c r="EP584" s="49"/>
      <c r="EQ584" s="49"/>
      <c r="ER584" s="49"/>
    </row>
    <row r="585" spans="1:148" x14ac:dyDescent="0.2">
      <c r="A585" s="199"/>
      <c r="D585" s="58"/>
      <c r="E585" s="58"/>
      <c r="F585" s="58"/>
      <c r="G585" s="58"/>
      <c r="H585" s="58"/>
      <c r="I585" s="58"/>
      <c r="Y585" s="48"/>
      <c r="Z585" s="48"/>
      <c r="AA585" s="48"/>
      <c r="AB585" s="48"/>
      <c r="AC585" s="48"/>
      <c r="EN585" s="49"/>
      <c r="EO585" s="49"/>
      <c r="EP585" s="49"/>
      <c r="EQ585" s="49"/>
      <c r="ER585" s="49"/>
    </row>
    <row r="586" spans="1:148" x14ac:dyDescent="0.2">
      <c r="A586" s="199"/>
      <c r="D586" s="58"/>
      <c r="E586" s="58"/>
      <c r="F586" s="58"/>
      <c r="G586" s="58"/>
      <c r="H586" s="58"/>
      <c r="I586" s="58"/>
      <c r="Y586" s="48"/>
      <c r="Z586" s="48"/>
      <c r="AA586" s="48"/>
      <c r="AB586" s="48"/>
      <c r="AC586" s="48"/>
      <c r="EN586" s="49"/>
      <c r="EO586" s="49"/>
      <c r="EP586" s="49"/>
      <c r="EQ586" s="49"/>
      <c r="ER586" s="49"/>
    </row>
    <row r="587" spans="1:148" x14ac:dyDescent="0.2">
      <c r="A587" s="199"/>
      <c r="D587" s="58"/>
      <c r="E587" s="58"/>
      <c r="F587" s="58"/>
      <c r="G587" s="58"/>
      <c r="H587" s="58"/>
      <c r="I587" s="58"/>
      <c r="Y587" s="48"/>
      <c r="Z587" s="48"/>
      <c r="AA587" s="48"/>
      <c r="AB587" s="48"/>
      <c r="AC587" s="48"/>
      <c r="EN587" s="49"/>
      <c r="EO587" s="49"/>
      <c r="EP587" s="49"/>
      <c r="EQ587" s="49"/>
      <c r="ER587" s="49"/>
    </row>
    <row r="588" spans="1:148" x14ac:dyDescent="0.2">
      <c r="A588" s="199"/>
      <c r="D588" s="58"/>
      <c r="E588" s="58"/>
      <c r="F588" s="58"/>
      <c r="G588" s="58"/>
      <c r="H588" s="58"/>
      <c r="I588" s="58"/>
      <c r="Y588" s="48"/>
      <c r="Z588" s="48"/>
      <c r="AA588" s="48"/>
      <c r="AB588" s="48"/>
      <c r="AC588" s="48"/>
      <c r="EN588" s="49"/>
      <c r="EO588" s="49"/>
      <c r="EP588" s="49"/>
      <c r="EQ588" s="49"/>
      <c r="ER588" s="49"/>
    </row>
    <row r="589" spans="1:148" x14ac:dyDescent="0.2">
      <c r="A589" s="199"/>
      <c r="D589" s="58"/>
      <c r="E589" s="58"/>
      <c r="F589" s="58"/>
      <c r="G589" s="58"/>
      <c r="H589" s="58"/>
      <c r="I589" s="58"/>
      <c r="Y589" s="48"/>
      <c r="Z589" s="48"/>
      <c r="AA589" s="48"/>
      <c r="AB589" s="48"/>
      <c r="AC589" s="48"/>
      <c r="EN589" s="49"/>
      <c r="EO589" s="49"/>
      <c r="EP589" s="49"/>
      <c r="EQ589" s="49"/>
      <c r="ER589" s="49"/>
    </row>
    <row r="590" spans="1:148" x14ac:dyDescent="0.2">
      <c r="A590" s="199"/>
      <c r="D590" s="58"/>
      <c r="E590" s="58"/>
      <c r="F590" s="58"/>
      <c r="G590" s="58"/>
      <c r="H590" s="58"/>
      <c r="I590" s="58"/>
      <c r="Y590" s="48"/>
      <c r="Z590" s="48"/>
      <c r="AA590" s="48"/>
      <c r="AB590" s="48"/>
      <c r="AC590" s="48"/>
      <c r="EN590" s="49"/>
      <c r="EO590" s="49"/>
      <c r="EP590" s="49"/>
      <c r="EQ590" s="49"/>
      <c r="ER590" s="49"/>
    </row>
    <row r="591" spans="1:148" x14ac:dyDescent="0.2">
      <c r="A591" s="199"/>
      <c r="D591" s="58"/>
      <c r="E591" s="58"/>
      <c r="F591" s="58"/>
      <c r="G591" s="58"/>
      <c r="H591" s="58"/>
      <c r="I591" s="58"/>
      <c r="Y591" s="48"/>
      <c r="Z591" s="48"/>
      <c r="AA591" s="48"/>
      <c r="AB591" s="48"/>
      <c r="AC591" s="48"/>
      <c r="EN591" s="49"/>
      <c r="EO591" s="49"/>
      <c r="EP591" s="49"/>
      <c r="EQ591" s="49"/>
      <c r="ER591" s="49"/>
    </row>
    <row r="592" spans="1:148" x14ac:dyDescent="0.2">
      <c r="A592" s="199"/>
      <c r="D592" s="58"/>
      <c r="E592" s="58"/>
      <c r="F592" s="58"/>
      <c r="G592" s="58"/>
      <c r="H592" s="58"/>
      <c r="I592" s="58"/>
      <c r="Y592" s="48"/>
      <c r="Z592" s="48"/>
      <c r="AA592" s="48"/>
      <c r="AB592" s="48"/>
      <c r="AC592" s="48"/>
      <c r="EN592" s="49"/>
      <c r="EO592" s="49"/>
      <c r="EP592" s="49"/>
      <c r="EQ592" s="49"/>
      <c r="ER592" s="49"/>
    </row>
    <row r="593" spans="1:148" x14ac:dyDescent="0.2">
      <c r="A593" s="199"/>
      <c r="D593" s="58"/>
      <c r="E593" s="58"/>
      <c r="F593" s="58"/>
      <c r="G593" s="58"/>
      <c r="H593" s="58"/>
      <c r="I593" s="58"/>
      <c r="Y593" s="48"/>
      <c r="Z593" s="48"/>
      <c r="AA593" s="48"/>
      <c r="AB593" s="48"/>
      <c r="AC593" s="48"/>
      <c r="EN593" s="49"/>
      <c r="EO593" s="49"/>
      <c r="EP593" s="49"/>
      <c r="EQ593" s="49"/>
      <c r="ER593" s="49"/>
    </row>
    <row r="594" spans="1:148" x14ac:dyDescent="0.2">
      <c r="A594" s="199"/>
      <c r="D594" s="58"/>
      <c r="E594" s="58"/>
      <c r="F594" s="58"/>
      <c r="G594" s="58"/>
      <c r="H594" s="58"/>
      <c r="I594" s="58"/>
      <c r="Y594" s="48"/>
      <c r="Z594" s="48"/>
      <c r="AA594" s="48"/>
      <c r="AB594" s="48"/>
      <c r="AC594" s="48"/>
      <c r="EN594" s="49"/>
      <c r="EO594" s="49"/>
      <c r="EP594" s="49"/>
      <c r="EQ594" s="49"/>
      <c r="ER594" s="49"/>
    </row>
    <row r="595" spans="1:148" x14ac:dyDescent="0.2">
      <c r="A595" s="199"/>
      <c r="D595" s="58"/>
      <c r="E595" s="58"/>
      <c r="F595" s="58"/>
      <c r="G595" s="58"/>
      <c r="H595" s="58"/>
      <c r="I595" s="58"/>
      <c r="Y595" s="48"/>
      <c r="Z595" s="48"/>
      <c r="AA595" s="48"/>
      <c r="AB595" s="48"/>
      <c r="AC595" s="48"/>
      <c r="EN595" s="49"/>
      <c r="EO595" s="49"/>
      <c r="EP595" s="49"/>
      <c r="EQ595" s="49"/>
      <c r="ER595" s="49"/>
    </row>
    <row r="596" spans="1:148" x14ac:dyDescent="0.2">
      <c r="A596" s="199"/>
      <c r="D596" s="58"/>
      <c r="E596" s="58"/>
      <c r="F596" s="58"/>
      <c r="G596" s="58"/>
      <c r="H596" s="58"/>
      <c r="I596" s="58"/>
      <c r="Y596" s="48"/>
      <c r="Z596" s="48"/>
      <c r="AA596" s="48"/>
      <c r="AB596" s="48"/>
      <c r="AC596" s="48"/>
      <c r="EN596" s="49"/>
      <c r="EO596" s="49"/>
      <c r="EP596" s="49"/>
      <c r="EQ596" s="49"/>
      <c r="ER596" s="49"/>
    </row>
    <row r="597" spans="1:148" x14ac:dyDescent="0.2">
      <c r="A597" s="199"/>
      <c r="D597" s="58"/>
      <c r="E597" s="58"/>
      <c r="F597" s="58"/>
      <c r="G597" s="58"/>
      <c r="H597" s="58"/>
      <c r="I597" s="58"/>
      <c r="Y597" s="48"/>
      <c r="Z597" s="48"/>
      <c r="AA597" s="48"/>
      <c r="AB597" s="48"/>
      <c r="AC597" s="48"/>
      <c r="EN597" s="49"/>
      <c r="EO597" s="49"/>
      <c r="EP597" s="49"/>
      <c r="EQ597" s="49"/>
      <c r="ER597" s="49"/>
    </row>
    <row r="598" spans="1:148" x14ac:dyDescent="0.2">
      <c r="A598" s="199"/>
      <c r="D598" s="58"/>
      <c r="E598" s="58"/>
      <c r="F598" s="58"/>
      <c r="G598" s="58"/>
      <c r="H598" s="58"/>
      <c r="I598" s="58"/>
      <c r="Y598" s="48"/>
      <c r="Z598" s="48"/>
      <c r="AA598" s="48"/>
      <c r="AB598" s="48"/>
      <c r="AC598" s="48"/>
      <c r="EN598" s="49"/>
      <c r="EO598" s="49"/>
      <c r="EP598" s="49"/>
      <c r="EQ598" s="49"/>
      <c r="ER598" s="49"/>
    </row>
    <row r="599" spans="1:148" x14ac:dyDescent="0.2">
      <c r="A599" s="199"/>
      <c r="D599" s="58"/>
      <c r="E599" s="58"/>
      <c r="F599" s="58"/>
      <c r="G599" s="58"/>
      <c r="H599" s="58"/>
      <c r="I599" s="58"/>
      <c r="Y599" s="48"/>
      <c r="Z599" s="48"/>
      <c r="AA599" s="48"/>
      <c r="AB599" s="48"/>
      <c r="AC599" s="48"/>
      <c r="EN599" s="49"/>
      <c r="EO599" s="49"/>
      <c r="EP599" s="49"/>
      <c r="EQ599" s="49"/>
      <c r="ER599" s="49"/>
    </row>
    <row r="600" spans="1:148" x14ac:dyDescent="0.2">
      <c r="A600" s="199"/>
      <c r="D600" s="58"/>
      <c r="E600" s="58"/>
      <c r="F600" s="58"/>
      <c r="G600" s="58"/>
      <c r="H600" s="58"/>
      <c r="I600" s="58"/>
      <c r="Y600" s="48"/>
      <c r="Z600" s="48"/>
      <c r="AA600" s="48"/>
      <c r="AB600" s="48"/>
      <c r="AC600" s="48"/>
      <c r="EN600" s="49"/>
      <c r="EO600" s="49"/>
      <c r="EP600" s="49"/>
      <c r="EQ600" s="49"/>
      <c r="ER600" s="49"/>
    </row>
    <row r="601" spans="1:148" x14ac:dyDescent="0.2">
      <c r="A601" s="199"/>
      <c r="D601" s="58"/>
      <c r="E601" s="58"/>
      <c r="F601" s="58"/>
      <c r="G601" s="58"/>
      <c r="H601" s="58"/>
      <c r="I601" s="58"/>
    </row>
    <row r="602" spans="1:148" x14ac:dyDescent="0.2">
      <c r="A602" s="199"/>
      <c r="D602" s="58"/>
      <c r="E602" s="58"/>
      <c r="F602" s="58"/>
      <c r="G602" s="58"/>
      <c r="H602" s="58"/>
      <c r="I602" s="58"/>
    </row>
    <row r="603" spans="1:148" x14ac:dyDescent="0.2">
      <c r="A603" s="199"/>
      <c r="D603" s="58"/>
      <c r="E603" s="58"/>
      <c r="F603" s="58"/>
      <c r="G603" s="58"/>
      <c r="H603" s="58"/>
      <c r="I603" s="58"/>
    </row>
    <row r="604" spans="1:148" x14ac:dyDescent="0.2">
      <c r="A604" s="199"/>
      <c r="D604" s="58"/>
      <c r="E604" s="58"/>
      <c r="F604" s="58"/>
      <c r="G604" s="58"/>
      <c r="H604" s="58"/>
      <c r="I604" s="58"/>
    </row>
    <row r="605" spans="1:148" x14ac:dyDescent="0.2">
      <c r="A605" s="199"/>
      <c r="D605" s="58"/>
      <c r="E605" s="58"/>
      <c r="F605" s="58"/>
      <c r="G605" s="58"/>
      <c r="H605" s="58"/>
      <c r="I605" s="58"/>
    </row>
    <row r="606" spans="1:148" x14ac:dyDescent="0.2">
      <c r="A606" s="199"/>
      <c r="D606" s="58"/>
      <c r="E606" s="58"/>
      <c r="F606" s="58"/>
      <c r="G606" s="58"/>
      <c r="H606" s="58"/>
      <c r="I606" s="58"/>
    </row>
    <row r="607" spans="1:148" x14ac:dyDescent="0.2">
      <c r="A607" s="199"/>
      <c r="D607" s="58"/>
      <c r="E607" s="58"/>
      <c r="F607" s="58"/>
      <c r="G607" s="58"/>
      <c r="H607" s="58"/>
      <c r="I607" s="58"/>
    </row>
    <row r="608" spans="1:148" x14ac:dyDescent="0.2">
      <c r="A608" s="199"/>
      <c r="D608" s="58"/>
      <c r="E608" s="58"/>
      <c r="F608" s="58"/>
      <c r="G608" s="58"/>
      <c r="H608" s="58"/>
      <c r="I608" s="58"/>
    </row>
    <row r="609" spans="1:9" x14ac:dyDescent="0.2">
      <c r="A609" s="199"/>
      <c r="D609" s="58"/>
      <c r="E609" s="58"/>
      <c r="F609" s="58"/>
      <c r="G609" s="58"/>
      <c r="H609" s="58"/>
      <c r="I609" s="58"/>
    </row>
    <row r="610" spans="1:9" x14ac:dyDescent="0.2">
      <c r="A610" s="199"/>
      <c r="D610" s="58"/>
      <c r="E610" s="58"/>
      <c r="F610" s="58"/>
      <c r="G610" s="58"/>
      <c r="H610" s="58"/>
      <c r="I610" s="58"/>
    </row>
    <row r="611" spans="1:9" x14ac:dyDescent="0.2">
      <c r="A611" s="199"/>
      <c r="D611" s="58"/>
      <c r="E611" s="58"/>
      <c r="F611" s="58"/>
      <c r="G611" s="58"/>
      <c r="H611" s="58"/>
      <c r="I611" s="58"/>
    </row>
    <row r="612" spans="1:9" x14ac:dyDescent="0.2">
      <c r="A612" s="199"/>
      <c r="D612" s="58"/>
      <c r="E612" s="58"/>
      <c r="F612" s="58"/>
      <c r="G612" s="58"/>
      <c r="H612" s="58"/>
      <c r="I612" s="58"/>
    </row>
    <row r="613" spans="1:9" x14ac:dyDescent="0.2">
      <c r="A613" s="199"/>
      <c r="D613" s="58"/>
      <c r="E613" s="58"/>
      <c r="F613" s="58"/>
      <c r="G613" s="58"/>
      <c r="H613" s="58"/>
      <c r="I613" s="58"/>
    </row>
    <row r="614" spans="1:9" x14ac:dyDescent="0.2">
      <c r="A614" s="199"/>
      <c r="D614" s="58"/>
      <c r="E614" s="58"/>
      <c r="F614" s="58"/>
      <c r="G614" s="58"/>
      <c r="H614" s="58"/>
      <c r="I614" s="58"/>
    </row>
    <row r="615" spans="1:9" x14ac:dyDescent="0.2">
      <c r="A615" s="199"/>
      <c r="D615" s="58"/>
      <c r="E615" s="58"/>
      <c r="F615" s="58"/>
      <c r="G615" s="58"/>
      <c r="H615" s="58"/>
      <c r="I615" s="58"/>
    </row>
    <row r="616" spans="1:9" x14ac:dyDescent="0.2">
      <c r="A616" s="199"/>
      <c r="D616" s="58"/>
      <c r="E616" s="58"/>
      <c r="F616" s="58"/>
      <c r="G616" s="58"/>
      <c r="H616" s="58"/>
      <c r="I616" s="58"/>
    </row>
    <row r="617" spans="1:9" x14ac:dyDescent="0.2">
      <c r="A617" s="199"/>
      <c r="D617" s="58"/>
      <c r="E617" s="58"/>
      <c r="F617" s="58"/>
      <c r="G617" s="58"/>
      <c r="H617" s="58"/>
      <c r="I617" s="58"/>
    </row>
    <row r="618" spans="1:9" x14ac:dyDescent="0.2">
      <c r="A618" s="199"/>
      <c r="D618" s="58"/>
      <c r="E618" s="58"/>
      <c r="F618" s="58"/>
      <c r="G618" s="58"/>
      <c r="H618" s="58"/>
      <c r="I618" s="58"/>
    </row>
    <row r="619" spans="1:9" x14ac:dyDescent="0.2">
      <c r="A619" s="199"/>
      <c r="D619" s="58"/>
      <c r="E619" s="58"/>
      <c r="F619" s="58"/>
      <c r="G619" s="58"/>
      <c r="H619" s="58"/>
      <c r="I619" s="58"/>
    </row>
    <row r="620" spans="1:9" x14ac:dyDescent="0.2">
      <c r="A620" s="199"/>
      <c r="D620" s="58"/>
      <c r="E620" s="58"/>
      <c r="F620" s="58"/>
      <c r="G620" s="58"/>
      <c r="H620" s="58"/>
      <c r="I620" s="58"/>
    </row>
    <row r="621" spans="1:9" x14ac:dyDescent="0.2">
      <c r="A621" s="199"/>
      <c r="D621" s="58"/>
      <c r="E621" s="58"/>
      <c r="F621" s="58"/>
      <c r="G621" s="58"/>
      <c r="H621" s="58"/>
      <c r="I621" s="58"/>
    </row>
    <row r="622" spans="1:9" x14ac:dyDescent="0.2">
      <c r="A622" s="199"/>
      <c r="D622" s="58"/>
      <c r="E622" s="58"/>
      <c r="F622" s="58"/>
      <c r="G622" s="58"/>
      <c r="H622" s="58"/>
      <c r="I622" s="58"/>
    </row>
    <row r="623" spans="1:9" x14ac:dyDescent="0.2">
      <c r="A623" s="199"/>
      <c r="D623" s="58"/>
      <c r="E623" s="58"/>
      <c r="F623" s="58"/>
      <c r="G623" s="58"/>
      <c r="H623" s="58"/>
      <c r="I623" s="58"/>
    </row>
    <row r="624" spans="1:9" x14ac:dyDescent="0.2">
      <c r="A624" s="199"/>
      <c r="D624" s="58"/>
      <c r="E624" s="58"/>
      <c r="F624" s="58"/>
      <c r="G624" s="58"/>
      <c r="H624" s="58"/>
      <c r="I624" s="58"/>
    </row>
    <row r="625" spans="1:9" x14ac:dyDescent="0.2">
      <c r="A625" s="199"/>
      <c r="D625" s="58"/>
      <c r="E625" s="58"/>
      <c r="F625" s="58"/>
      <c r="G625" s="58"/>
      <c r="H625" s="58"/>
      <c r="I625" s="58"/>
    </row>
    <row r="626" spans="1:9" x14ac:dyDescent="0.2">
      <c r="A626" s="199"/>
      <c r="D626" s="58"/>
      <c r="E626" s="58"/>
      <c r="F626" s="58"/>
      <c r="G626" s="58"/>
      <c r="H626" s="58"/>
      <c r="I626" s="58"/>
    </row>
    <row r="627" spans="1:9" x14ac:dyDescent="0.2">
      <c r="A627" s="199"/>
      <c r="D627" s="58"/>
      <c r="E627" s="58"/>
      <c r="F627" s="58"/>
      <c r="G627" s="58"/>
      <c r="H627" s="58"/>
      <c r="I627" s="58"/>
    </row>
    <row r="628" spans="1:9" x14ac:dyDescent="0.2">
      <c r="A628" s="199"/>
      <c r="D628" s="58"/>
      <c r="E628" s="58"/>
      <c r="F628" s="58"/>
      <c r="G628" s="58"/>
      <c r="H628" s="58"/>
      <c r="I628" s="58"/>
    </row>
    <row r="629" spans="1:9" x14ac:dyDescent="0.2">
      <c r="A629" s="199"/>
      <c r="D629" s="58"/>
      <c r="E629" s="58"/>
      <c r="F629" s="58"/>
      <c r="G629" s="58"/>
      <c r="H629" s="58"/>
      <c r="I629" s="58"/>
    </row>
    <row r="630" spans="1:9" x14ac:dyDescent="0.2">
      <c r="A630" s="199"/>
      <c r="D630" s="58"/>
      <c r="E630" s="58"/>
      <c r="F630" s="58"/>
      <c r="G630" s="58"/>
      <c r="H630" s="58"/>
      <c r="I630" s="58"/>
    </row>
    <row r="631" spans="1:9" x14ac:dyDescent="0.2">
      <c r="A631" s="199"/>
      <c r="D631" s="58"/>
      <c r="E631" s="58"/>
      <c r="F631" s="58"/>
      <c r="G631" s="58"/>
      <c r="H631" s="58"/>
      <c r="I631" s="58"/>
    </row>
    <row r="632" spans="1:9" x14ac:dyDescent="0.2">
      <c r="A632" s="199"/>
      <c r="D632" s="58"/>
      <c r="E632" s="58"/>
      <c r="F632" s="58"/>
      <c r="G632" s="58"/>
      <c r="H632" s="58"/>
      <c r="I632" s="58"/>
    </row>
    <row r="633" spans="1:9" x14ac:dyDescent="0.2">
      <c r="A633" s="199"/>
      <c r="D633" s="58"/>
      <c r="E633" s="58"/>
      <c r="F633" s="58"/>
      <c r="G633" s="58"/>
      <c r="H633" s="58"/>
      <c r="I633" s="58"/>
    </row>
    <row r="634" spans="1:9" x14ac:dyDescent="0.2">
      <c r="A634" s="199"/>
      <c r="D634" s="58"/>
      <c r="E634" s="58"/>
      <c r="F634" s="58"/>
      <c r="G634" s="58"/>
      <c r="H634" s="58"/>
      <c r="I634" s="58"/>
    </row>
    <row r="635" spans="1:9" x14ac:dyDescent="0.2">
      <c r="A635" s="199"/>
      <c r="D635" s="58"/>
      <c r="E635" s="58"/>
      <c r="F635" s="58"/>
      <c r="G635" s="58"/>
      <c r="H635" s="58"/>
      <c r="I635" s="58"/>
    </row>
    <row r="636" spans="1:9" x14ac:dyDescent="0.2">
      <c r="A636" s="199"/>
      <c r="D636" s="58"/>
      <c r="E636" s="58"/>
      <c r="F636" s="58"/>
      <c r="G636" s="58"/>
      <c r="H636" s="58"/>
      <c r="I636" s="58"/>
    </row>
    <row r="637" spans="1:9" x14ac:dyDescent="0.2">
      <c r="A637" s="199"/>
      <c r="D637" s="58"/>
      <c r="E637" s="58"/>
      <c r="F637" s="58"/>
      <c r="G637" s="58"/>
      <c r="H637" s="58"/>
      <c r="I637" s="58"/>
    </row>
    <row r="638" spans="1:9" x14ac:dyDescent="0.2">
      <c r="A638" s="199"/>
      <c r="D638" s="58"/>
      <c r="E638" s="58"/>
      <c r="F638" s="58"/>
      <c r="G638" s="58"/>
      <c r="H638" s="58"/>
      <c r="I638" s="58"/>
    </row>
    <row r="639" spans="1:9" x14ac:dyDescent="0.2">
      <c r="A639" s="199"/>
      <c r="D639" s="58"/>
      <c r="E639" s="58"/>
      <c r="F639" s="58"/>
      <c r="G639" s="58"/>
      <c r="H639" s="58"/>
      <c r="I639" s="58"/>
    </row>
    <row r="640" spans="1:9" x14ac:dyDescent="0.2">
      <c r="A640" s="199"/>
      <c r="D640" s="58"/>
      <c r="E640" s="58"/>
      <c r="F640" s="58"/>
      <c r="G640" s="58"/>
      <c r="H640" s="58"/>
      <c r="I640" s="58"/>
    </row>
    <row r="641" spans="1:9" x14ac:dyDescent="0.2">
      <c r="A641" s="199"/>
      <c r="D641" s="58"/>
      <c r="E641" s="58"/>
      <c r="F641" s="58"/>
      <c r="G641" s="58"/>
      <c r="H641" s="58"/>
      <c r="I641" s="58"/>
    </row>
    <row r="642" spans="1:9" x14ac:dyDescent="0.2">
      <c r="A642" s="199"/>
      <c r="D642" s="58"/>
      <c r="E642" s="58"/>
      <c r="F642" s="58"/>
      <c r="G642" s="58"/>
      <c r="H642" s="58"/>
      <c r="I642" s="58"/>
    </row>
    <row r="643" spans="1:9" x14ac:dyDescent="0.2">
      <c r="A643" s="199"/>
      <c r="D643" s="58"/>
      <c r="E643" s="58"/>
      <c r="F643" s="58"/>
      <c r="G643" s="58"/>
      <c r="H643" s="58"/>
      <c r="I643" s="58"/>
    </row>
    <row r="644" spans="1:9" x14ac:dyDescent="0.2">
      <c r="A644" s="199"/>
      <c r="D644" s="58"/>
      <c r="E644" s="58"/>
      <c r="F644" s="58"/>
      <c r="G644" s="58"/>
      <c r="H644" s="58"/>
      <c r="I644" s="58"/>
    </row>
    <row r="645" spans="1:9" x14ac:dyDescent="0.2">
      <c r="A645" s="199"/>
      <c r="D645" s="58"/>
      <c r="E645" s="58"/>
      <c r="F645" s="58"/>
      <c r="G645" s="58"/>
      <c r="H645" s="58"/>
      <c r="I645" s="58"/>
    </row>
    <row r="646" spans="1:9" x14ac:dyDescent="0.2">
      <c r="A646" s="199"/>
      <c r="D646" s="58"/>
      <c r="E646" s="58"/>
      <c r="F646" s="58"/>
      <c r="G646" s="58"/>
      <c r="H646" s="58"/>
      <c r="I646" s="58"/>
    </row>
    <row r="647" spans="1:9" x14ac:dyDescent="0.2">
      <c r="A647" s="199"/>
      <c r="D647" s="58"/>
      <c r="E647" s="58"/>
      <c r="F647" s="58"/>
      <c r="G647" s="58"/>
      <c r="H647" s="58"/>
      <c r="I647" s="58"/>
    </row>
    <row r="648" spans="1:9" x14ac:dyDescent="0.2">
      <c r="A648" s="199"/>
      <c r="D648" s="58"/>
      <c r="E648" s="58"/>
      <c r="F648" s="58"/>
      <c r="G648" s="58"/>
      <c r="H648" s="58"/>
      <c r="I648" s="58"/>
    </row>
    <row r="649" spans="1:9" x14ac:dyDescent="0.2">
      <c r="A649" s="199"/>
      <c r="D649" s="58"/>
      <c r="E649" s="58"/>
      <c r="F649" s="58"/>
      <c r="G649" s="58"/>
      <c r="H649" s="58"/>
      <c r="I649" s="58"/>
    </row>
    <row r="650" spans="1:9" x14ac:dyDescent="0.2">
      <c r="A650" s="199"/>
      <c r="D650" s="58"/>
      <c r="E650" s="58"/>
      <c r="F650" s="58"/>
      <c r="G650" s="58"/>
      <c r="H650" s="58"/>
      <c r="I650" s="58"/>
    </row>
    <row r="651" spans="1:9" x14ac:dyDescent="0.2">
      <c r="A651" s="199"/>
      <c r="D651" s="58"/>
      <c r="E651" s="58"/>
      <c r="F651" s="58"/>
      <c r="G651" s="58"/>
      <c r="H651" s="58"/>
      <c r="I651" s="58"/>
    </row>
    <row r="652" spans="1:9" x14ac:dyDescent="0.2">
      <c r="A652" s="199"/>
      <c r="D652" s="58"/>
      <c r="E652" s="58"/>
      <c r="F652" s="58"/>
      <c r="G652" s="58"/>
      <c r="H652" s="58"/>
      <c r="I652" s="58"/>
    </row>
    <row r="653" spans="1:9" x14ac:dyDescent="0.2">
      <c r="A653" s="199"/>
      <c r="D653" s="58"/>
      <c r="E653" s="58"/>
      <c r="F653" s="58"/>
      <c r="G653" s="58"/>
      <c r="H653" s="58"/>
      <c r="I653" s="58"/>
    </row>
    <row r="654" spans="1:9" x14ac:dyDescent="0.2">
      <c r="A654" s="199"/>
      <c r="D654" s="58"/>
      <c r="E654" s="58"/>
      <c r="F654" s="58"/>
      <c r="G654" s="58"/>
      <c r="H654" s="58"/>
      <c r="I654" s="58"/>
    </row>
    <row r="655" spans="1:9" x14ac:dyDescent="0.2">
      <c r="A655" s="199"/>
      <c r="D655" s="58"/>
      <c r="E655" s="58"/>
      <c r="F655" s="58"/>
      <c r="G655" s="58"/>
      <c r="H655" s="58"/>
      <c r="I655" s="58"/>
    </row>
    <row r="656" spans="1:9" x14ac:dyDescent="0.2">
      <c r="A656" s="199"/>
      <c r="D656" s="58"/>
      <c r="E656" s="58"/>
      <c r="F656" s="58"/>
      <c r="G656" s="58"/>
      <c r="H656" s="58"/>
      <c r="I656" s="58"/>
    </row>
    <row r="657" spans="1:9" x14ac:dyDescent="0.2">
      <c r="A657" s="199"/>
      <c r="D657" s="58"/>
      <c r="E657" s="58"/>
      <c r="F657" s="58"/>
      <c r="G657" s="58"/>
      <c r="H657" s="58"/>
      <c r="I657" s="58"/>
    </row>
    <row r="658" spans="1:9" x14ac:dyDescent="0.2">
      <c r="A658" s="199"/>
      <c r="D658" s="58"/>
      <c r="E658" s="58"/>
      <c r="F658" s="58"/>
      <c r="G658" s="58"/>
      <c r="H658" s="58"/>
      <c r="I658" s="58"/>
    </row>
    <row r="659" spans="1:9" x14ac:dyDescent="0.2">
      <c r="A659" s="199"/>
      <c r="D659" s="58"/>
      <c r="E659" s="58"/>
      <c r="F659" s="58"/>
      <c r="G659" s="58"/>
      <c r="H659" s="58"/>
      <c r="I659" s="58"/>
    </row>
    <row r="660" spans="1:9" x14ac:dyDescent="0.2">
      <c r="A660" s="199"/>
      <c r="D660" s="58"/>
      <c r="E660" s="58"/>
      <c r="F660" s="58"/>
      <c r="G660" s="58"/>
      <c r="H660" s="58"/>
      <c r="I660" s="58"/>
    </row>
    <row r="661" spans="1:9" x14ac:dyDescent="0.2">
      <c r="A661" s="199"/>
      <c r="D661" s="58"/>
      <c r="E661" s="58"/>
      <c r="F661" s="58"/>
      <c r="G661" s="58"/>
      <c r="H661" s="58"/>
      <c r="I661" s="58"/>
    </row>
    <row r="662" spans="1:9" x14ac:dyDescent="0.2">
      <c r="A662" s="199"/>
      <c r="D662" s="58"/>
      <c r="E662" s="58"/>
      <c r="F662" s="58"/>
      <c r="G662" s="58"/>
      <c r="H662" s="58"/>
      <c r="I662" s="58"/>
    </row>
    <row r="663" spans="1:9" x14ac:dyDescent="0.2">
      <c r="A663" s="199"/>
      <c r="D663" s="58"/>
      <c r="E663" s="58"/>
      <c r="F663" s="58"/>
      <c r="G663" s="58"/>
      <c r="H663" s="58"/>
      <c r="I663" s="58"/>
    </row>
    <row r="664" spans="1:9" x14ac:dyDescent="0.2">
      <c r="A664" s="199"/>
      <c r="D664" s="58"/>
      <c r="E664" s="58"/>
      <c r="F664" s="58"/>
      <c r="G664" s="58"/>
      <c r="H664" s="58"/>
      <c r="I664" s="58"/>
    </row>
    <row r="665" spans="1:9" x14ac:dyDescent="0.2">
      <c r="A665" s="199"/>
      <c r="D665" s="58"/>
      <c r="E665" s="58"/>
      <c r="F665" s="58"/>
      <c r="G665" s="58"/>
      <c r="H665" s="58"/>
      <c r="I665" s="58"/>
    </row>
    <row r="666" spans="1:9" x14ac:dyDescent="0.2">
      <c r="A666" s="199"/>
      <c r="D666" s="58"/>
      <c r="E666" s="58"/>
      <c r="F666" s="58"/>
      <c r="G666" s="58"/>
      <c r="H666" s="58"/>
      <c r="I666" s="58"/>
    </row>
    <row r="667" spans="1:9" x14ac:dyDescent="0.2">
      <c r="A667" s="199"/>
      <c r="D667" s="58"/>
      <c r="E667" s="58"/>
      <c r="F667" s="58"/>
      <c r="G667" s="58"/>
      <c r="H667" s="58"/>
      <c r="I667" s="58"/>
    </row>
    <row r="668" spans="1:9" x14ac:dyDescent="0.2">
      <c r="A668" s="199"/>
      <c r="D668" s="58"/>
      <c r="E668" s="58"/>
      <c r="F668" s="58"/>
      <c r="G668" s="58"/>
      <c r="H668" s="58"/>
      <c r="I668" s="58"/>
    </row>
    <row r="669" spans="1:9" x14ac:dyDescent="0.2">
      <c r="A669" s="199"/>
      <c r="D669" s="58"/>
      <c r="E669" s="58"/>
      <c r="F669" s="58"/>
      <c r="G669" s="58"/>
      <c r="H669" s="58"/>
      <c r="I669" s="58"/>
    </row>
    <row r="670" spans="1:9" x14ac:dyDescent="0.2">
      <c r="A670" s="199"/>
      <c r="D670" s="58"/>
      <c r="E670" s="58"/>
      <c r="F670" s="58"/>
      <c r="G670" s="58"/>
      <c r="H670" s="58"/>
      <c r="I670" s="58"/>
    </row>
    <row r="671" spans="1:9" x14ac:dyDescent="0.2">
      <c r="A671" s="199"/>
      <c r="D671" s="58"/>
      <c r="E671" s="58"/>
      <c r="F671" s="58"/>
      <c r="G671" s="58"/>
      <c r="H671" s="58"/>
      <c r="I671" s="58"/>
    </row>
    <row r="672" spans="1:9" x14ac:dyDescent="0.2">
      <c r="A672" s="199"/>
      <c r="D672" s="58"/>
      <c r="E672" s="58"/>
      <c r="F672" s="58"/>
      <c r="G672" s="58"/>
      <c r="H672" s="58"/>
      <c r="I672" s="58"/>
    </row>
    <row r="673" spans="1:9" x14ac:dyDescent="0.2">
      <c r="A673" s="199"/>
      <c r="D673" s="58"/>
      <c r="E673" s="58"/>
      <c r="F673" s="58"/>
      <c r="G673" s="58"/>
      <c r="H673" s="58"/>
      <c r="I673" s="58"/>
    </row>
    <row r="674" spans="1:9" x14ac:dyDescent="0.2">
      <c r="A674" s="199"/>
      <c r="D674" s="58"/>
      <c r="E674" s="58"/>
      <c r="F674" s="58"/>
      <c r="G674" s="58"/>
      <c r="H674" s="58"/>
      <c r="I674" s="58"/>
    </row>
    <row r="675" spans="1:9" x14ac:dyDescent="0.2">
      <c r="A675" s="199"/>
      <c r="D675" s="58"/>
      <c r="E675" s="58"/>
      <c r="F675" s="58"/>
      <c r="G675" s="58"/>
      <c r="H675" s="58"/>
      <c r="I675" s="58"/>
    </row>
    <row r="676" spans="1:9" x14ac:dyDescent="0.2">
      <c r="A676" s="199"/>
      <c r="D676" s="58"/>
      <c r="E676" s="58"/>
      <c r="F676" s="58"/>
      <c r="G676" s="58"/>
      <c r="H676" s="58"/>
      <c r="I676" s="58"/>
    </row>
    <row r="677" spans="1:9" x14ac:dyDescent="0.2">
      <c r="A677" s="199"/>
      <c r="D677" s="58"/>
      <c r="E677" s="58"/>
      <c r="F677" s="58"/>
      <c r="G677" s="58"/>
      <c r="H677" s="58"/>
      <c r="I677" s="58"/>
    </row>
    <row r="678" spans="1:9" x14ac:dyDescent="0.2">
      <c r="A678" s="199"/>
      <c r="D678" s="58"/>
      <c r="E678" s="58"/>
      <c r="F678" s="58"/>
      <c r="G678" s="58"/>
      <c r="H678" s="58"/>
      <c r="I678" s="58"/>
    </row>
    <row r="679" spans="1:9" x14ac:dyDescent="0.2">
      <c r="A679" s="199"/>
      <c r="D679" s="58"/>
      <c r="E679" s="58"/>
      <c r="F679" s="58"/>
      <c r="G679" s="58"/>
      <c r="H679" s="58"/>
      <c r="I679" s="58"/>
    </row>
    <row r="680" spans="1:9" x14ac:dyDescent="0.2">
      <c r="A680" s="199"/>
      <c r="D680" s="58"/>
      <c r="E680" s="58"/>
      <c r="F680" s="58"/>
      <c r="G680" s="58"/>
      <c r="H680" s="58"/>
      <c r="I680" s="58"/>
    </row>
    <row r="681" spans="1:9" x14ac:dyDescent="0.2">
      <c r="A681" s="199"/>
      <c r="D681" s="58"/>
      <c r="E681" s="58"/>
      <c r="F681" s="58"/>
      <c r="G681" s="58"/>
      <c r="H681" s="58"/>
      <c r="I681" s="58"/>
    </row>
    <row r="682" spans="1:9" x14ac:dyDescent="0.2">
      <c r="A682" s="199"/>
      <c r="D682" s="58"/>
      <c r="E682" s="58"/>
      <c r="F682" s="58"/>
      <c r="G682" s="58"/>
      <c r="H682" s="58"/>
      <c r="I682" s="58"/>
    </row>
    <row r="683" spans="1:9" x14ac:dyDescent="0.2">
      <c r="A683" s="199"/>
      <c r="D683" s="58"/>
      <c r="E683" s="58"/>
      <c r="F683" s="58"/>
      <c r="G683" s="58"/>
      <c r="H683" s="58"/>
      <c r="I683" s="58"/>
    </row>
    <row r="684" spans="1:9" x14ac:dyDescent="0.2">
      <c r="A684" s="199"/>
      <c r="D684" s="58"/>
      <c r="E684" s="58"/>
      <c r="F684" s="58"/>
      <c r="G684" s="58"/>
      <c r="H684" s="58"/>
      <c r="I684" s="58"/>
    </row>
    <row r="685" spans="1:9" x14ac:dyDescent="0.2">
      <c r="A685" s="199"/>
      <c r="D685" s="58"/>
      <c r="E685" s="58"/>
      <c r="F685" s="58"/>
      <c r="G685" s="58"/>
      <c r="H685" s="58"/>
      <c r="I685" s="58"/>
    </row>
    <row r="686" spans="1:9" x14ac:dyDescent="0.2">
      <c r="A686" s="199"/>
      <c r="D686" s="58"/>
      <c r="E686" s="58"/>
      <c r="F686" s="58"/>
      <c r="G686" s="58"/>
      <c r="H686" s="58"/>
      <c r="I686" s="58"/>
    </row>
    <row r="687" spans="1:9" x14ac:dyDescent="0.2">
      <c r="A687" s="199"/>
      <c r="D687" s="58"/>
      <c r="E687" s="58"/>
      <c r="F687" s="58"/>
      <c r="G687" s="58"/>
      <c r="H687" s="58"/>
      <c r="I687" s="58"/>
    </row>
    <row r="688" spans="1:9" x14ac:dyDescent="0.2">
      <c r="A688" s="199"/>
      <c r="D688" s="58"/>
      <c r="E688" s="58"/>
      <c r="F688" s="58"/>
      <c r="G688" s="58"/>
      <c r="H688" s="58"/>
      <c r="I688" s="58"/>
    </row>
    <row r="689" spans="1:9" x14ac:dyDescent="0.2">
      <c r="A689" s="199"/>
      <c r="D689" s="58"/>
      <c r="E689" s="58"/>
      <c r="F689" s="58"/>
      <c r="G689" s="58"/>
      <c r="H689" s="58"/>
      <c r="I689" s="58"/>
    </row>
    <row r="690" spans="1:9" x14ac:dyDescent="0.2">
      <c r="A690" s="199"/>
      <c r="D690" s="58"/>
      <c r="E690" s="58"/>
      <c r="F690" s="58"/>
      <c r="G690" s="58"/>
      <c r="H690" s="58"/>
      <c r="I690" s="58"/>
    </row>
    <row r="691" spans="1:9" x14ac:dyDescent="0.2">
      <c r="A691" s="199"/>
      <c r="D691" s="58"/>
      <c r="E691" s="58"/>
      <c r="F691" s="58"/>
      <c r="G691" s="58"/>
      <c r="H691" s="58"/>
      <c r="I691" s="58"/>
    </row>
    <row r="692" spans="1:9" x14ac:dyDescent="0.2">
      <c r="A692" s="199"/>
      <c r="D692" s="58"/>
      <c r="E692" s="58"/>
      <c r="F692" s="58"/>
      <c r="G692" s="58"/>
      <c r="H692" s="58"/>
      <c r="I692" s="58"/>
    </row>
    <row r="693" spans="1:9" x14ac:dyDescent="0.2">
      <c r="A693" s="199"/>
      <c r="D693" s="58"/>
      <c r="E693" s="58"/>
      <c r="F693" s="58"/>
      <c r="G693" s="58"/>
      <c r="H693" s="58"/>
      <c r="I693" s="58"/>
    </row>
    <row r="694" spans="1:9" x14ac:dyDescent="0.2">
      <c r="A694" s="199"/>
      <c r="D694" s="58"/>
      <c r="E694" s="58"/>
      <c r="F694" s="58"/>
      <c r="G694" s="58"/>
      <c r="H694" s="58"/>
      <c r="I694" s="58"/>
    </row>
    <row r="695" spans="1:9" x14ac:dyDescent="0.2">
      <c r="A695" s="199"/>
      <c r="D695" s="58"/>
      <c r="E695" s="58"/>
      <c r="F695" s="58"/>
      <c r="G695" s="58"/>
      <c r="H695" s="58"/>
      <c r="I695" s="58"/>
    </row>
    <row r="696" spans="1:9" x14ac:dyDescent="0.2">
      <c r="A696" s="199"/>
      <c r="D696" s="58"/>
      <c r="E696" s="58"/>
      <c r="F696" s="58"/>
      <c r="G696" s="58"/>
      <c r="H696" s="58"/>
      <c r="I696" s="58"/>
    </row>
    <row r="697" spans="1:9" x14ac:dyDescent="0.2">
      <c r="A697" s="199"/>
      <c r="D697" s="58"/>
      <c r="E697" s="58"/>
      <c r="F697" s="58"/>
      <c r="G697" s="58"/>
      <c r="H697" s="58"/>
      <c r="I697" s="58"/>
    </row>
    <row r="698" spans="1:9" x14ac:dyDescent="0.2">
      <c r="A698" s="199"/>
      <c r="D698" s="58"/>
      <c r="E698" s="58"/>
      <c r="F698" s="58"/>
      <c r="G698" s="58"/>
      <c r="H698" s="58"/>
      <c r="I698" s="58"/>
    </row>
    <row r="699" spans="1:9" x14ac:dyDescent="0.2">
      <c r="A699" s="199"/>
      <c r="D699" s="58"/>
      <c r="E699" s="58"/>
      <c r="F699" s="58"/>
      <c r="G699" s="58"/>
      <c r="H699" s="58"/>
      <c r="I699" s="58"/>
    </row>
    <row r="700" spans="1:9" x14ac:dyDescent="0.2">
      <c r="A700" s="199"/>
      <c r="D700" s="58"/>
      <c r="E700" s="58"/>
      <c r="F700" s="58"/>
      <c r="G700" s="58"/>
      <c r="H700" s="58"/>
      <c r="I700" s="58"/>
    </row>
    <row r="701" spans="1:9" x14ac:dyDescent="0.2">
      <c r="A701" s="199"/>
      <c r="D701" s="58"/>
      <c r="E701" s="58"/>
      <c r="F701" s="58"/>
      <c r="G701" s="58"/>
      <c r="H701" s="58"/>
      <c r="I701" s="58"/>
    </row>
    <row r="702" spans="1:9" x14ac:dyDescent="0.2">
      <c r="A702" s="199"/>
      <c r="D702" s="58"/>
      <c r="E702" s="58"/>
      <c r="F702" s="58"/>
      <c r="G702" s="58"/>
      <c r="H702" s="58"/>
      <c r="I702" s="58"/>
    </row>
    <row r="703" spans="1:9" x14ac:dyDescent="0.2">
      <c r="A703" s="199"/>
      <c r="D703" s="58"/>
      <c r="E703" s="58"/>
      <c r="F703" s="58"/>
      <c r="G703" s="58"/>
      <c r="H703" s="58"/>
      <c r="I703" s="58"/>
    </row>
    <row r="704" spans="1:9" x14ac:dyDescent="0.2">
      <c r="A704" s="199"/>
      <c r="D704" s="58"/>
      <c r="E704" s="58"/>
      <c r="F704" s="58"/>
      <c r="G704" s="58"/>
      <c r="H704" s="58"/>
      <c r="I704" s="58"/>
    </row>
    <row r="705" spans="1:9" x14ac:dyDescent="0.2">
      <c r="A705" s="199"/>
      <c r="D705" s="58"/>
      <c r="E705" s="58"/>
      <c r="F705" s="58"/>
      <c r="G705" s="58"/>
      <c r="H705" s="58"/>
      <c r="I705" s="58"/>
    </row>
    <row r="706" spans="1:9" x14ac:dyDescent="0.2">
      <c r="A706" s="199"/>
      <c r="D706" s="58"/>
      <c r="E706" s="58"/>
      <c r="F706" s="58"/>
      <c r="G706" s="58"/>
      <c r="H706" s="58"/>
      <c r="I706" s="58"/>
    </row>
    <row r="707" spans="1:9" x14ac:dyDescent="0.2">
      <c r="A707" s="199"/>
      <c r="D707" s="58"/>
      <c r="E707" s="58"/>
      <c r="F707" s="58"/>
      <c r="G707" s="58"/>
      <c r="H707" s="58"/>
      <c r="I707" s="58"/>
    </row>
    <row r="708" spans="1:9" x14ac:dyDescent="0.2">
      <c r="A708" s="199"/>
      <c r="D708" s="58"/>
      <c r="E708" s="58"/>
      <c r="F708" s="58"/>
      <c r="G708" s="58"/>
      <c r="H708" s="58"/>
      <c r="I708" s="58"/>
    </row>
    <row r="709" spans="1:9" x14ac:dyDescent="0.2">
      <c r="A709" s="199"/>
      <c r="D709" s="58"/>
      <c r="E709" s="58"/>
      <c r="F709" s="58"/>
      <c r="G709" s="58"/>
      <c r="H709" s="58"/>
      <c r="I709" s="58"/>
    </row>
    <row r="710" spans="1:9" x14ac:dyDescent="0.2">
      <c r="A710" s="199"/>
      <c r="D710" s="58"/>
      <c r="E710" s="58"/>
      <c r="F710" s="58"/>
      <c r="G710" s="58"/>
      <c r="H710" s="58"/>
      <c r="I710" s="58"/>
    </row>
    <row r="711" spans="1:9" x14ac:dyDescent="0.2">
      <c r="A711" s="199"/>
      <c r="D711" s="58"/>
      <c r="E711" s="58"/>
      <c r="F711" s="58"/>
      <c r="G711" s="58"/>
      <c r="H711" s="58"/>
      <c r="I711" s="58"/>
    </row>
    <row r="712" spans="1:9" x14ac:dyDescent="0.2">
      <c r="A712" s="199"/>
      <c r="D712" s="58"/>
      <c r="E712" s="58"/>
      <c r="F712" s="58"/>
      <c r="G712" s="58"/>
      <c r="H712" s="58"/>
      <c r="I712" s="58"/>
    </row>
    <row r="713" spans="1:9" x14ac:dyDescent="0.2">
      <c r="A713" s="199"/>
      <c r="D713" s="58"/>
      <c r="E713" s="58"/>
      <c r="F713" s="58"/>
      <c r="G713" s="58"/>
      <c r="H713" s="58"/>
      <c r="I713" s="58"/>
    </row>
    <row r="714" spans="1:9" x14ac:dyDescent="0.2">
      <c r="A714" s="199"/>
      <c r="D714" s="58"/>
      <c r="E714" s="58"/>
      <c r="F714" s="58"/>
      <c r="G714" s="58"/>
      <c r="H714" s="58"/>
      <c r="I714" s="58"/>
    </row>
    <row r="715" spans="1:9" x14ac:dyDescent="0.2">
      <c r="A715" s="199"/>
      <c r="D715" s="58"/>
      <c r="E715" s="58"/>
      <c r="F715" s="58"/>
      <c r="G715" s="58"/>
      <c r="H715" s="58"/>
      <c r="I715" s="58"/>
    </row>
    <row r="716" spans="1:9" x14ac:dyDescent="0.2">
      <c r="A716" s="199"/>
      <c r="D716" s="58"/>
      <c r="E716" s="58"/>
      <c r="F716" s="58"/>
      <c r="G716" s="58"/>
      <c r="H716" s="58"/>
      <c r="I716" s="58"/>
    </row>
    <row r="717" spans="1:9" x14ac:dyDescent="0.2">
      <c r="A717" s="199"/>
      <c r="D717" s="58"/>
      <c r="E717" s="58"/>
      <c r="F717" s="58"/>
      <c r="G717" s="58"/>
      <c r="H717" s="58"/>
      <c r="I717" s="58"/>
    </row>
    <row r="718" spans="1:9" x14ac:dyDescent="0.2">
      <c r="A718" s="199"/>
      <c r="D718" s="58"/>
      <c r="E718" s="58"/>
      <c r="F718" s="58"/>
      <c r="G718" s="58"/>
      <c r="H718" s="58"/>
      <c r="I718" s="58"/>
    </row>
    <row r="719" spans="1:9" x14ac:dyDescent="0.2">
      <c r="A719" s="199"/>
      <c r="D719" s="58"/>
      <c r="E719" s="58"/>
      <c r="F719" s="58"/>
      <c r="G719" s="58"/>
      <c r="H719" s="58"/>
      <c r="I719" s="58"/>
    </row>
    <row r="720" spans="1:9" x14ac:dyDescent="0.2">
      <c r="A720" s="199"/>
      <c r="D720" s="58"/>
      <c r="E720" s="58"/>
      <c r="F720" s="58"/>
      <c r="G720" s="58"/>
      <c r="H720" s="58"/>
      <c r="I720" s="58"/>
    </row>
    <row r="721" spans="1:9" x14ac:dyDescent="0.2">
      <c r="A721" s="199"/>
      <c r="D721" s="58"/>
      <c r="E721" s="58"/>
      <c r="F721" s="58"/>
      <c r="G721" s="58"/>
      <c r="H721" s="58"/>
      <c r="I721" s="58"/>
    </row>
    <row r="722" spans="1:9" x14ac:dyDescent="0.2">
      <c r="A722" s="199"/>
      <c r="D722" s="58"/>
      <c r="E722" s="58"/>
      <c r="F722" s="58"/>
      <c r="G722" s="58"/>
      <c r="H722" s="58"/>
      <c r="I722" s="58"/>
    </row>
    <row r="723" spans="1:9" x14ac:dyDescent="0.2">
      <c r="A723" s="199"/>
      <c r="D723" s="58"/>
      <c r="E723" s="58"/>
      <c r="F723" s="58"/>
      <c r="G723" s="58"/>
      <c r="H723" s="58"/>
      <c r="I723" s="58"/>
    </row>
    <row r="724" spans="1:9" x14ac:dyDescent="0.2">
      <c r="A724" s="199"/>
      <c r="D724" s="58"/>
      <c r="E724" s="58"/>
      <c r="F724" s="58"/>
      <c r="G724" s="58"/>
      <c r="H724" s="58"/>
      <c r="I724" s="58"/>
    </row>
    <row r="725" spans="1:9" x14ac:dyDescent="0.2">
      <c r="A725" s="199"/>
      <c r="D725" s="58"/>
      <c r="E725" s="58"/>
      <c r="F725" s="58"/>
      <c r="G725" s="58"/>
      <c r="H725" s="58"/>
      <c r="I725" s="58"/>
    </row>
    <row r="726" spans="1:9" x14ac:dyDescent="0.2">
      <c r="A726" s="199"/>
      <c r="D726" s="58"/>
      <c r="E726" s="58"/>
      <c r="F726" s="58"/>
      <c r="G726" s="58"/>
      <c r="H726" s="58"/>
      <c r="I726" s="58"/>
    </row>
    <row r="727" spans="1:9" x14ac:dyDescent="0.2">
      <c r="A727" s="199"/>
      <c r="D727" s="58"/>
      <c r="E727" s="58"/>
      <c r="F727" s="58"/>
      <c r="G727" s="58"/>
      <c r="H727" s="58"/>
      <c r="I727" s="58"/>
    </row>
    <row r="728" spans="1:9" x14ac:dyDescent="0.2">
      <c r="A728" s="199"/>
      <c r="D728" s="58"/>
      <c r="E728" s="58"/>
      <c r="F728" s="58"/>
      <c r="G728" s="58"/>
      <c r="H728" s="58"/>
      <c r="I728" s="58"/>
    </row>
    <row r="729" spans="1:9" x14ac:dyDescent="0.2">
      <c r="A729" s="199"/>
      <c r="D729" s="58"/>
      <c r="E729" s="58"/>
      <c r="F729" s="58"/>
      <c r="G729" s="58"/>
      <c r="H729" s="58"/>
      <c r="I729" s="58"/>
    </row>
    <row r="730" spans="1:9" x14ac:dyDescent="0.2">
      <c r="A730" s="199"/>
      <c r="D730" s="58"/>
      <c r="E730" s="58"/>
      <c r="F730" s="58"/>
      <c r="G730" s="58"/>
      <c r="H730" s="58"/>
      <c r="I730" s="58"/>
    </row>
    <row r="731" spans="1:9" x14ac:dyDescent="0.2">
      <c r="A731" s="199"/>
      <c r="D731" s="58"/>
      <c r="E731" s="58"/>
      <c r="F731" s="58"/>
      <c r="G731" s="58"/>
      <c r="H731" s="58"/>
      <c r="I731" s="58"/>
    </row>
    <row r="732" spans="1:9" x14ac:dyDescent="0.2">
      <c r="A732" s="199"/>
      <c r="D732" s="58"/>
      <c r="E732" s="58"/>
      <c r="F732" s="58"/>
      <c r="G732" s="58"/>
      <c r="H732" s="58"/>
      <c r="I732" s="58"/>
    </row>
    <row r="733" spans="1:9" x14ac:dyDescent="0.2">
      <c r="A733" s="199"/>
      <c r="D733" s="58"/>
      <c r="E733" s="58"/>
      <c r="F733" s="58"/>
      <c r="G733" s="58"/>
      <c r="H733" s="58"/>
      <c r="I733" s="58"/>
    </row>
    <row r="734" spans="1:9" x14ac:dyDescent="0.2">
      <c r="A734" s="199"/>
      <c r="D734" s="58"/>
      <c r="E734" s="58"/>
      <c r="F734" s="58"/>
      <c r="G734" s="58"/>
      <c r="H734" s="58"/>
      <c r="I734" s="58"/>
    </row>
    <row r="735" spans="1:9" x14ac:dyDescent="0.2">
      <c r="A735" s="199"/>
      <c r="D735" s="58"/>
      <c r="E735" s="58"/>
      <c r="F735" s="58"/>
      <c r="G735" s="58"/>
      <c r="H735" s="58"/>
      <c r="I735" s="58"/>
    </row>
    <row r="736" spans="1:9" x14ac:dyDescent="0.2">
      <c r="A736" s="199"/>
      <c r="D736" s="58"/>
      <c r="E736" s="58"/>
      <c r="F736" s="58"/>
      <c r="G736" s="58"/>
      <c r="H736" s="58"/>
      <c r="I736" s="58"/>
    </row>
    <row r="737" spans="1:9" x14ac:dyDescent="0.2">
      <c r="A737" s="199"/>
      <c r="D737" s="58"/>
      <c r="E737" s="58"/>
      <c r="F737" s="58"/>
      <c r="G737" s="58"/>
      <c r="H737" s="58"/>
      <c r="I737" s="58"/>
    </row>
    <row r="738" spans="1:9" x14ac:dyDescent="0.2">
      <c r="A738" s="199"/>
      <c r="D738" s="58"/>
      <c r="E738" s="58"/>
      <c r="F738" s="58"/>
      <c r="G738" s="58"/>
      <c r="H738" s="58"/>
      <c r="I738" s="58"/>
    </row>
    <row r="739" spans="1:9" x14ac:dyDescent="0.2">
      <c r="A739" s="199"/>
      <c r="D739" s="58"/>
      <c r="E739" s="58"/>
      <c r="F739" s="58"/>
      <c r="G739" s="58"/>
      <c r="H739" s="58"/>
      <c r="I739" s="58"/>
    </row>
    <row r="740" spans="1:9" x14ac:dyDescent="0.2">
      <c r="A740" s="199"/>
      <c r="D740" s="58"/>
      <c r="E740" s="58"/>
      <c r="F740" s="58"/>
      <c r="G740" s="58"/>
      <c r="H740" s="58"/>
      <c r="I740" s="58"/>
    </row>
    <row r="741" spans="1:9" x14ac:dyDescent="0.2">
      <c r="A741" s="199"/>
      <c r="D741" s="58"/>
      <c r="E741" s="58"/>
      <c r="F741" s="58"/>
      <c r="G741" s="58"/>
      <c r="H741" s="58"/>
      <c r="I741" s="58"/>
    </row>
    <row r="742" spans="1:9" x14ac:dyDescent="0.2">
      <c r="A742" s="199"/>
      <c r="D742" s="58"/>
      <c r="E742" s="58"/>
      <c r="F742" s="58"/>
      <c r="G742" s="58"/>
      <c r="H742" s="58"/>
      <c r="I742" s="58"/>
    </row>
    <row r="743" spans="1:9" x14ac:dyDescent="0.2">
      <c r="A743" s="199"/>
      <c r="D743" s="58"/>
      <c r="E743" s="58"/>
      <c r="F743" s="58"/>
      <c r="G743" s="58"/>
      <c r="H743" s="58"/>
      <c r="I743" s="58"/>
    </row>
    <row r="744" spans="1:9" x14ac:dyDescent="0.2">
      <c r="A744" s="199"/>
      <c r="D744" s="58"/>
      <c r="E744" s="58"/>
      <c r="F744" s="58"/>
      <c r="G744" s="58"/>
      <c r="H744" s="58"/>
      <c r="I744" s="58"/>
    </row>
    <row r="745" spans="1:9" x14ac:dyDescent="0.2">
      <c r="A745" s="199"/>
      <c r="D745" s="58"/>
      <c r="E745" s="58"/>
      <c r="F745" s="58"/>
      <c r="G745" s="58"/>
      <c r="H745" s="58"/>
      <c r="I745" s="58"/>
    </row>
    <row r="746" spans="1:9" x14ac:dyDescent="0.2">
      <c r="A746" s="199"/>
      <c r="D746" s="58"/>
      <c r="E746" s="58"/>
      <c r="F746" s="58"/>
      <c r="G746" s="58"/>
      <c r="H746" s="58"/>
      <c r="I746" s="58"/>
    </row>
    <row r="747" spans="1:9" x14ac:dyDescent="0.2">
      <c r="A747" s="199"/>
      <c r="D747" s="58"/>
      <c r="E747" s="58"/>
      <c r="F747" s="58"/>
      <c r="G747" s="58"/>
      <c r="H747" s="58"/>
      <c r="I747" s="58"/>
    </row>
    <row r="748" spans="1:9" x14ac:dyDescent="0.2">
      <c r="A748" s="199"/>
      <c r="D748" s="58"/>
      <c r="E748" s="58"/>
      <c r="F748" s="58"/>
      <c r="G748" s="58"/>
      <c r="H748" s="58"/>
      <c r="I748" s="58"/>
    </row>
    <row r="749" spans="1:9" x14ac:dyDescent="0.2">
      <c r="A749" s="199"/>
      <c r="D749" s="58"/>
      <c r="E749" s="58"/>
      <c r="F749" s="58"/>
      <c r="G749" s="58"/>
      <c r="H749" s="58"/>
      <c r="I749" s="58"/>
    </row>
    <row r="750" spans="1:9" x14ac:dyDescent="0.2">
      <c r="A750" s="199"/>
      <c r="D750" s="58"/>
      <c r="E750" s="58"/>
      <c r="F750" s="58"/>
      <c r="G750" s="58"/>
      <c r="H750" s="58"/>
      <c r="I750" s="58"/>
    </row>
    <row r="751" spans="1:9" x14ac:dyDescent="0.2">
      <c r="A751" s="199"/>
      <c r="D751" s="58"/>
      <c r="E751" s="58"/>
      <c r="F751" s="58"/>
      <c r="G751" s="58"/>
      <c r="H751" s="58"/>
      <c r="I751" s="58"/>
    </row>
    <row r="752" spans="1:9" x14ac:dyDescent="0.2">
      <c r="A752" s="199"/>
      <c r="D752" s="58"/>
      <c r="E752" s="58"/>
      <c r="F752" s="58"/>
      <c r="G752" s="58"/>
      <c r="H752" s="58"/>
      <c r="I752" s="58"/>
    </row>
    <row r="753" spans="1:9" x14ac:dyDescent="0.2">
      <c r="A753" s="199"/>
      <c r="D753" s="58"/>
      <c r="E753" s="58"/>
      <c r="F753" s="58"/>
      <c r="G753" s="58"/>
      <c r="H753" s="58"/>
      <c r="I753" s="58"/>
    </row>
    <row r="754" spans="1:9" x14ac:dyDescent="0.2">
      <c r="A754" s="199"/>
      <c r="D754" s="58"/>
      <c r="E754" s="58"/>
      <c r="F754" s="58"/>
      <c r="G754" s="58"/>
      <c r="H754" s="58"/>
      <c r="I754" s="58"/>
    </row>
    <row r="755" spans="1:9" x14ac:dyDescent="0.2">
      <c r="A755" s="199"/>
      <c r="D755" s="58"/>
      <c r="E755" s="58"/>
      <c r="F755" s="58"/>
      <c r="G755" s="58"/>
      <c r="H755" s="58"/>
      <c r="I755" s="58"/>
    </row>
    <row r="756" spans="1:9" x14ac:dyDescent="0.2">
      <c r="A756" s="199"/>
      <c r="D756" s="58"/>
      <c r="E756" s="58"/>
      <c r="F756" s="58"/>
      <c r="G756" s="58"/>
      <c r="H756" s="58"/>
      <c r="I756" s="58"/>
    </row>
    <row r="757" spans="1:9" x14ac:dyDescent="0.2">
      <c r="A757" s="199"/>
      <c r="D757" s="58"/>
      <c r="E757" s="58"/>
      <c r="F757" s="58"/>
      <c r="G757" s="58"/>
      <c r="H757" s="58"/>
      <c r="I757" s="58"/>
    </row>
    <row r="758" spans="1:9" x14ac:dyDescent="0.2">
      <c r="A758" s="199"/>
      <c r="D758" s="58"/>
      <c r="E758" s="58"/>
      <c r="F758" s="58"/>
      <c r="G758" s="58"/>
      <c r="H758" s="58"/>
      <c r="I758" s="58"/>
    </row>
    <row r="759" spans="1:9" x14ac:dyDescent="0.2">
      <c r="A759" s="199"/>
      <c r="D759" s="58"/>
      <c r="E759" s="58"/>
      <c r="F759" s="58"/>
      <c r="G759" s="58"/>
      <c r="H759" s="58"/>
      <c r="I759" s="58"/>
    </row>
    <row r="760" spans="1:9" x14ac:dyDescent="0.2">
      <c r="A760" s="199"/>
      <c r="D760" s="58"/>
      <c r="E760" s="58"/>
      <c r="F760" s="58"/>
      <c r="G760" s="58"/>
      <c r="H760" s="58"/>
      <c r="I760" s="58"/>
    </row>
    <row r="761" spans="1:9" x14ac:dyDescent="0.2">
      <c r="A761" s="199"/>
      <c r="D761" s="58"/>
      <c r="E761" s="58"/>
      <c r="F761" s="58"/>
      <c r="G761" s="58"/>
      <c r="H761" s="58"/>
      <c r="I761" s="58"/>
    </row>
    <row r="762" spans="1:9" x14ac:dyDescent="0.2">
      <c r="A762" s="199"/>
      <c r="D762" s="58"/>
      <c r="E762" s="58"/>
      <c r="F762" s="58"/>
      <c r="G762" s="58"/>
      <c r="H762" s="58"/>
      <c r="I762" s="58"/>
    </row>
    <row r="763" spans="1:9" x14ac:dyDescent="0.2">
      <c r="A763" s="199"/>
      <c r="D763" s="58"/>
      <c r="E763" s="58"/>
      <c r="F763" s="58"/>
      <c r="G763" s="58"/>
      <c r="H763" s="58"/>
      <c r="I763" s="58"/>
    </row>
    <row r="764" spans="1:9" x14ac:dyDescent="0.2">
      <c r="A764" s="199"/>
      <c r="D764" s="58"/>
      <c r="E764" s="58"/>
      <c r="F764" s="58"/>
      <c r="G764" s="58"/>
      <c r="H764" s="58"/>
      <c r="I764" s="58"/>
    </row>
    <row r="765" spans="1:9" x14ac:dyDescent="0.2">
      <c r="A765" s="199"/>
      <c r="D765" s="58"/>
      <c r="E765" s="58"/>
      <c r="F765" s="58"/>
      <c r="G765" s="58"/>
      <c r="H765" s="58"/>
      <c r="I765" s="58"/>
    </row>
    <row r="766" spans="1:9" x14ac:dyDescent="0.2">
      <c r="A766" s="199"/>
      <c r="D766" s="58"/>
      <c r="E766" s="58"/>
      <c r="F766" s="58"/>
      <c r="G766" s="58"/>
      <c r="H766" s="58"/>
      <c r="I766" s="58"/>
    </row>
    <row r="767" spans="1:9" x14ac:dyDescent="0.2">
      <c r="A767" s="199"/>
      <c r="D767" s="58"/>
      <c r="E767" s="58"/>
      <c r="F767" s="58"/>
      <c r="G767" s="58"/>
      <c r="H767" s="58"/>
      <c r="I767" s="58"/>
    </row>
    <row r="768" spans="1:9" x14ac:dyDescent="0.2">
      <c r="A768" s="199"/>
      <c r="D768" s="58"/>
      <c r="E768" s="58"/>
      <c r="F768" s="58"/>
      <c r="G768" s="58"/>
      <c r="H768" s="58"/>
      <c r="I768" s="58"/>
    </row>
    <row r="769" spans="1:9" x14ac:dyDescent="0.2">
      <c r="A769" s="199"/>
      <c r="D769" s="58"/>
      <c r="E769" s="58"/>
      <c r="F769" s="58"/>
      <c r="G769" s="58"/>
      <c r="H769" s="58"/>
      <c r="I769" s="58"/>
    </row>
    <row r="770" spans="1:9" x14ac:dyDescent="0.2">
      <c r="A770" s="199"/>
      <c r="D770" s="58"/>
      <c r="E770" s="58"/>
      <c r="F770" s="58"/>
      <c r="G770" s="58"/>
      <c r="H770" s="58"/>
      <c r="I770" s="58"/>
    </row>
    <row r="771" spans="1:9" x14ac:dyDescent="0.2">
      <c r="A771" s="199"/>
      <c r="D771" s="58"/>
      <c r="E771" s="58"/>
      <c r="F771" s="58"/>
      <c r="G771" s="58"/>
      <c r="H771" s="58"/>
      <c r="I771" s="58"/>
    </row>
    <row r="772" spans="1:9" x14ac:dyDescent="0.2">
      <c r="A772" s="199"/>
      <c r="D772" s="58"/>
      <c r="E772" s="58"/>
      <c r="F772" s="58"/>
      <c r="G772" s="58"/>
      <c r="H772" s="58"/>
      <c r="I772" s="58"/>
    </row>
    <row r="773" spans="1:9" x14ac:dyDescent="0.2">
      <c r="A773" s="199"/>
      <c r="D773" s="58"/>
      <c r="E773" s="58"/>
      <c r="F773" s="58"/>
      <c r="G773" s="58"/>
      <c r="H773" s="58"/>
      <c r="I773" s="58"/>
    </row>
    <row r="774" spans="1:9" x14ac:dyDescent="0.2">
      <c r="A774" s="199"/>
      <c r="D774" s="58"/>
      <c r="E774" s="58"/>
      <c r="F774" s="58"/>
      <c r="G774" s="58"/>
      <c r="H774" s="58"/>
      <c r="I774" s="58"/>
    </row>
    <row r="775" spans="1:9" x14ac:dyDescent="0.2">
      <c r="A775" s="199"/>
      <c r="D775" s="58"/>
      <c r="E775" s="58"/>
      <c r="F775" s="58"/>
      <c r="G775" s="58"/>
      <c r="H775" s="58"/>
      <c r="I775" s="58"/>
    </row>
    <row r="776" spans="1:9" x14ac:dyDescent="0.2">
      <c r="A776" s="199"/>
      <c r="D776" s="58"/>
      <c r="E776" s="58"/>
      <c r="F776" s="58"/>
      <c r="G776" s="58"/>
      <c r="H776" s="58"/>
      <c r="I776" s="58"/>
    </row>
    <row r="777" spans="1:9" x14ac:dyDescent="0.2">
      <c r="A777" s="199"/>
      <c r="D777" s="58"/>
      <c r="E777" s="58"/>
      <c r="F777" s="58"/>
      <c r="G777" s="58"/>
      <c r="H777" s="58"/>
      <c r="I777" s="58"/>
    </row>
    <row r="778" spans="1:9" x14ac:dyDescent="0.2">
      <c r="A778" s="199"/>
      <c r="D778" s="58"/>
      <c r="E778" s="58"/>
      <c r="F778" s="58"/>
      <c r="G778" s="58"/>
      <c r="H778" s="58"/>
      <c r="I778" s="58"/>
    </row>
    <row r="779" spans="1:9" x14ac:dyDescent="0.2">
      <c r="A779" s="199"/>
      <c r="D779" s="58"/>
      <c r="E779" s="58"/>
      <c r="F779" s="58"/>
      <c r="G779" s="58"/>
      <c r="H779" s="58"/>
      <c r="I779" s="58"/>
    </row>
    <row r="780" spans="1:9" x14ac:dyDescent="0.2">
      <c r="A780" s="199"/>
      <c r="D780" s="58"/>
      <c r="E780" s="58"/>
      <c r="F780" s="58"/>
      <c r="G780" s="58"/>
      <c r="H780" s="58"/>
      <c r="I780" s="58"/>
    </row>
    <row r="781" spans="1:9" x14ac:dyDescent="0.2">
      <c r="A781" s="199"/>
      <c r="D781" s="58"/>
      <c r="E781" s="58"/>
      <c r="F781" s="58"/>
      <c r="G781" s="58"/>
      <c r="H781" s="58"/>
      <c r="I781" s="58"/>
    </row>
    <row r="782" spans="1:9" x14ac:dyDescent="0.2">
      <c r="A782" s="199"/>
      <c r="D782" s="58"/>
      <c r="E782" s="58"/>
      <c r="F782" s="58"/>
      <c r="G782" s="58"/>
      <c r="H782" s="58"/>
      <c r="I782" s="58"/>
    </row>
    <row r="783" spans="1:9" x14ac:dyDescent="0.2">
      <c r="A783" s="199"/>
      <c r="D783" s="58"/>
      <c r="E783" s="58"/>
      <c r="F783" s="58"/>
      <c r="G783" s="58"/>
      <c r="H783" s="58"/>
      <c r="I783" s="58"/>
    </row>
    <row r="784" spans="1:9" x14ac:dyDescent="0.2">
      <c r="A784" s="199"/>
      <c r="D784" s="58"/>
      <c r="E784" s="58"/>
      <c r="F784" s="58"/>
      <c r="G784" s="58"/>
      <c r="H784" s="58"/>
      <c r="I784" s="58"/>
    </row>
    <row r="785" spans="1:9" x14ac:dyDescent="0.2">
      <c r="A785" s="199"/>
      <c r="D785" s="58"/>
      <c r="E785" s="58"/>
      <c r="F785" s="58"/>
      <c r="G785" s="58"/>
      <c r="H785" s="58"/>
      <c r="I785" s="58"/>
    </row>
    <row r="786" spans="1:9" x14ac:dyDescent="0.2">
      <c r="A786" s="199"/>
      <c r="D786" s="58"/>
      <c r="E786" s="58"/>
      <c r="F786" s="58"/>
      <c r="G786" s="58"/>
      <c r="H786" s="58"/>
      <c r="I786" s="58"/>
    </row>
    <row r="787" spans="1:9" x14ac:dyDescent="0.2">
      <c r="A787" s="199"/>
      <c r="D787" s="58"/>
      <c r="E787" s="58"/>
      <c r="F787" s="58"/>
      <c r="G787" s="58"/>
      <c r="H787" s="58"/>
      <c r="I787" s="58"/>
    </row>
    <row r="788" spans="1:9" x14ac:dyDescent="0.2">
      <c r="A788" s="199"/>
      <c r="D788" s="58"/>
      <c r="E788" s="58"/>
      <c r="F788" s="58"/>
      <c r="G788" s="58"/>
      <c r="H788" s="58"/>
      <c r="I788" s="58"/>
    </row>
    <row r="789" spans="1:9" x14ac:dyDescent="0.2">
      <c r="A789" s="199"/>
      <c r="D789" s="58"/>
      <c r="E789" s="58"/>
      <c r="F789" s="58"/>
      <c r="G789" s="58"/>
      <c r="H789" s="58"/>
      <c r="I789" s="58"/>
    </row>
    <row r="790" spans="1:9" x14ac:dyDescent="0.2">
      <c r="A790" s="199"/>
      <c r="D790" s="58"/>
      <c r="E790" s="58"/>
      <c r="F790" s="58"/>
      <c r="G790" s="58"/>
      <c r="H790" s="58"/>
      <c r="I790" s="58"/>
    </row>
    <row r="791" spans="1:9" x14ac:dyDescent="0.2">
      <c r="A791" s="199"/>
      <c r="D791" s="58"/>
      <c r="E791" s="58"/>
      <c r="F791" s="58"/>
      <c r="G791" s="58"/>
      <c r="H791" s="58"/>
      <c r="I791" s="58"/>
    </row>
    <row r="792" spans="1:9" x14ac:dyDescent="0.2">
      <c r="A792" s="199"/>
      <c r="D792" s="58"/>
      <c r="E792" s="58"/>
      <c r="F792" s="58"/>
      <c r="G792" s="58"/>
      <c r="H792" s="58"/>
      <c r="I792" s="58"/>
    </row>
    <row r="793" spans="1:9" x14ac:dyDescent="0.2">
      <c r="A793" s="199"/>
      <c r="D793" s="58"/>
      <c r="E793" s="58"/>
      <c r="F793" s="58"/>
      <c r="G793" s="58"/>
      <c r="H793" s="58"/>
      <c r="I793" s="58"/>
    </row>
    <row r="794" spans="1:9" x14ac:dyDescent="0.2">
      <c r="A794" s="199"/>
      <c r="D794" s="58"/>
      <c r="E794" s="58"/>
      <c r="F794" s="58"/>
      <c r="G794" s="58"/>
      <c r="H794" s="58"/>
      <c r="I794" s="58"/>
    </row>
    <row r="795" spans="1:9" x14ac:dyDescent="0.2">
      <c r="A795" s="199"/>
      <c r="D795" s="58"/>
      <c r="E795" s="58"/>
      <c r="F795" s="58"/>
      <c r="G795" s="58"/>
      <c r="H795" s="58"/>
      <c r="I795" s="58"/>
    </row>
    <row r="796" spans="1:9" x14ac:dyDescent="0.2">
      <c r="A796" s="199"/>
      <c r="D796" s="58"/>
      <c r="E796" s="58"/>
      <c r="F796" s="58"/>
      <c r="G796" s="58"/>
      <c r="H796" s="58"/>
      <c r="I796" s="58"/>
    </row>
    <row r="797" spans="1:9" x14ac:dyDescent="0.2">
      <c r="A797" s="199"/>
      <c r="D797" s="58"/>
      <c r="E797" s="58"/>
      <c r="F797" s="58"/>
      <c r="G797" s="58"/>
      <c r="H797" s="58"/>
      <c r="I797" s="58"/>
    </row>
    <row r="798" spans="1:9" x14ac:dyDescent="0.2">
      <c r="A798" s="199"/>
      <c r="D798" s="58"/>
      <c r="E798" s="58"/>
      <c r="F798" s="58"/>
      <c r="G798" s="58"/>
      <c r="H798" s="58"/>
      <c r="I798" s="58"/>
    </row>
    <row r="799" spans="1:9" x14ac:dyDescent="0.2">
      <c r="A799" s="199"/>
      <c r="D799" s="58"/>
      <c r="E799" s="58"/>
      <c r="F799" s="58"/>
      <c r="G799" s="58"/>
      <c r="H799" s="58"/>
      <c r="I799" s="58"/>
    </row>
    <row r="800" spans="1:9" x14ac:dyDescent="0.2">
      <c r="A800" s="199"/>
      <c r="D800" s="58"/>
      <c r="E800" s="58"/>
      <c r="F800" s="58"/>
      <c r="G800" s="58"/>
      <c r="H800" s="58"/>
      <c r="I800" s="58"/>
    </row>
    <row r="801" spans="1:9" x14ac:dyDescent="0.2">
      <c r="A801" s="199"/>
      <c r="D801" s="58"/>
      <c r="E801" s="58"/>
      <c r="F801" s="58"/>
      <c r="G801" s="58"/>
      <c r="H801" s="58"/>
      <c r="I801" s="58"/>
    </row>
    <row r="802" spans="1:9" x14ac:dyDescent="0.2">
      <c r="A802" s="199"/>
      <c r="D802" s="58"/>
      <c r="E802" s="58"/>
      <c r="F802" s="58"/>
      <c r="G802" s="58"/>
      <c r="H802" s="58"/>
      <c r="I802" s="58"/>
    </row>
    <row r="803" spans="1:9" x14ac:dyDescent="0.2">
      <c r="A803" s="199"/>
      <c r="D803" s="58"/>
      <c r="E803" s="58"/>
      <c r="F803" s="58"/>
      <c r="G803" s="58"/>
      <c r="H803" s="58"/>
      <c r="I803" s="58"/>
    </row>
    <row r="804" spans="1:9" x14ac:dyDescent="0.2">
      <c r="A804" s="199"/>
      <c r="D804" s="58"/>
      <c r="E804" s="58"/>
      <c r="F804" s="58"/>
      <c r="G804" s="58"/>
      <c r="H804" s="58"/>
      <c r="I804" s="58"/>
    </row>
    <row r="805" spans="1:9" x14ac:dyDescent="0.2">
      <c r="A805" s="199"/>
      <c r="D805" s="58"/>
      <c r="E805" s="58"/>
      <c r="F805" s="58"/>
      <c r="G805" s="58"/>
      <c r="H805" s="58"/>
      <c r="I805" s="58"/>
    </row>
    <row r="806" spans="1:9" x14ac:dyDescent="0.2">
      <c r="A806" s="199"/>
      <c r="D806" s="58"/>
      <c r="E806" s="58"/>
      <c r="F806" s="58"/>
      <c r="G806" s="58"/>
      <c r="H806" s="58"/>
      <c r="I806" s="58"/>
    </row>
    <row r="807" spans="1:9" x14ac:dyDescent="0.2">
      <c r="A807" s="199"/>
      <c r="D807" s="58"/>
      <c r="E807" s="58"/>
      <c r="F807" s="58"/>
      <c r="G807" s="58"/>
      <c r="H807" s="58"/>
      <c r="I807" s="58"/>
    </row>
    <row r="808" spans="1:9" x14ac:dyDescent="0.2">
      <c r="A808" s="199"/>
      <c r="D808" s="58"/>
      <c r="E808" s="58"/>
      <c r="F808" s="58"/>
      <c r="G808" s="58"/>
      <c r="H808" s="58"/>
      <c r="I808" s="58"/>
    </row>
    <row r="809" spans="1:9" x14ac:dyDescent="0.2">
      <c r="A809" s="199"/>
      <c r="D809" s="58"/>
      <c r="E809" s="58"/>
      <c r="F809" s="58"/>
      <c r="G809" s="58"/>
      <c r="H809" s="58"/>
      <c r="I809" s="58"/>
    </row>
    <row r="810" spans="1:9" x14ac:dyDescent="0.2">
      <c r="A810" s="199"/>
      <c r="D810" s="58"/>
      <c r="E810" s="58"/>
      <c r="F810" s="58"/>
      <c r="G810" s="58"/>
      <c r="H810" s="58"/>
      <c r="I810" s="58"/>
    </row>
    <row r="811" spans="1:9" x14ac:dyDescent="0.2">
      <c r="A811" s="199"/>
      <c r="D811" s="58"/>
      <c r="E811" s="58"/>
      <c r="F811" s="58"/>
      <c r="G811" s="58"/>
      <c r="H811" s="58"/>
      <c r="I811" s="58"/>
    </row>
    <row r="812" spans="1:9" x14ac:dyDescent="0.2">
      <c r="A812" s="199"/>
      <c r="D812" s="58"/>
      <c r="E812" s="58"/>
      <c r="F812" s="58"/>
      <c r="G812" s="58"/>
      <c r="H812" s="58"/>
      <c r="I812" s="58"/>
    </row>
    <row r="813" spans="1:9" x14ac:dyDescent="0.2">
      <c r="A813" s="199"/>
      <c r="D813" s="58"/>
      <c r="E813" s="58"/>
      <c r="F813" s="58"/>
      <c r="G813" s="58"/>
      <c r="H813" s="58"/>
      <c r="I813" s="58"/>
    </row>
    <row r="814" spans="1:9" x14ac:dyDescent="0.2">
      <c r="A814" s="199"/>
      <c r="D814" s="58"/>
      <c r="E814" s="58"/>
      <c r="F814" s="58"/>
      <c r="G814" s="58"/>
      <c r="H814" s="58"/>
      <c r="I814" s="58"/>
    </row>
    <row r="815" spans="1:9" x14ac:dyDescent="0.2">
      <c r="A815" s="199"/>
      <c r="D815" s="58"/>
      <c r="E815" s="58"/>
      <c r="F815" s="58"/>
      <c r="G815" s="58"/>
      <c r="H815" s="58"/>
      <c r="I815" s="58"/>
    </row>
    <row r="816" spans="1:9" x14ac:dyDescent="0.2">
      <c r="A816" s="199"/>
      <c r="D816" s="58"/>
      <c r="E816" s="58"/>
      <c r="F816" s="58"/>
      <c r="G816" s="58"/>
      <c r="H816" s="58"/>
      <c r="I816" s="58"/>
    </row>
    <row r="817" spans="1:9" x14ac:dyDescent="0.2">
      <c r="A817" s="199"/>
      <c r="D817" s="58"/>
      <c r="E817" s="58"/>
      <c r="F817" s="58"/>
      <c r="G817" s="58"/>
      <c r="H817" s="58"/>
      <c r="I817" s="58"/>
    </row>
    <row r="818" spans="1:9" x14ac:dyDescent="0.2">
      <c r="A818" s="199"/>
      <c r="D818" s="58"/>
      <c r="E818" s="58"/>
      <c r="F818" s="58"/>
      <c r="G818" s="58"/>
      <c r="H818" s="58"/>
      <c r="I818" s="58"/>
    </row>
    <row r="819" spans="1:9" x14ac:dyDescent="0.2">
      <c r="A819" s="199"/>
      <c r="D819" s="58"/>
      <c r="E819" s="58"/>
      <c r="F819" s="58"/>
      <c r="G819" s="58"/>
      <c r="H819" s="58"/>
      <c r="I819" s="58"/>
    </row>
    <row r="820" spans="1:9" x14ac:dyDescent="0.2">
      <c r="A820" s="199"/>
      <c r="D820" s="58"/>
      <c r="E820" s="58"/>
      <c r="F820" s="58"/>
      <c r="G820" s="58"/>
      <c r="H820" s="58"/>
      <c r="I820" s="58"/>
    </row>
    <row r="821" spans="1:9" x14ac:dyDescent="0.2">
      <c r="A821" s="199"/>
      <c r="D821" s="58"/>
      <c r="E821" s="58"/>
      <c r="F821" s="58"/>
      <c r="G821" s="58"/>
      <c r="H821" s="58"/>
      <c r="I821" s="58"/>
    </row>
    <row r="822" spans="1:9" x14ac:dyDescent="0.2">
      <c r="A822" s="199"/>
      <c r="D822" s="58"/>
      <c r="E822" s="58"/>
      <c r="F822" s="58"/>
      <c r="G822" s="58"/>
      <c r="H822" s="58"/>
      <c r="I822" s="58"/>
    </row>
    <row r="823" spans="1:9" x14ac:dyDescent="0.2">
      <c r="A823" s="199"/>
      <c r="D823" s="58"/>
      <c r="E823" s="58"/>
      <c r="F823" s="58"/>
      <c r="G823" s="58"/>
      <c r="H823" s="58"/>
      <c r="I823" s="58"/>
    </row>
    <row r="824" spans="1:9" x14ac:dyDescent="0.2">
      <c r="A824" s="199"/>
      <c r="D824" s="58"/>
      <c r="E824" s="58"/>
      <c r="F824" s="58"/>
      <c r="G824" s="58"/>
      <c r="H824" s="58"/>
      <c r="I824" s="58"/>
    </row>
    <row r="825" spans="1:9" x14ac:dyDescent="0.2">
      <c r="A825" s="199"/>
      <c r="D825" s="58"/>
      <c r="E825" s="58"/>
      <c r="F825" s="58"/>
      <c r="G825" s="58"/>
      <c r="H825" s="58"/>
      <c r="I825" s="58"/>
    </row>
    <row r="826" spans="1:9" x14ac:dyDescent="0.2">
      <c r="A826" s="199"/>
      <c r="D826" s="58"/>
      <c r="E826" s="58"/>
      <c r="F826" s="58"/>
      <c r="G826" s="58"/>
      <c r="H826" s="58"/>
      <c r="I826" s="58"/>
    </row>
    <row r="827" spans="1:9" x14ac:dyDescent="0.2">
      <c r="A827" s="199"/>
      <c r="D827" s="58"/>
      <c r="E827" s="58"/>
      <c r="F827" s="58"/>
      <c r="G827" s="58"/>
      <c r="H827" s="58"/>
      <c r="I827" s="58"/>
    </row>
    <row r="828" spans="1:9" x14ac:dyDescent="0.2">
      <c r="A828" s="199"/>
      <c r="D828" s="58"/>
      <c r="E828" s="58"/>
      <c r="F828" s="58"/>
      <c r="G828" s="58"/>
      <c r="H828" s="58"/>
      <c r="I828" s="58"/>
    </row>
    <row r="829" spans="1:9" x14ac:dyDescent="0.2">
      <c r="A829" s="199"/>
      <c r="D829" s="58"/>
      <c r="E829" s="58"/>
      <c r="F829" s="58"/>
      <c r="G829" s="58"/>
      <c r="H829" s="58"/>
      <c r="I829" s="58"/>
    </row>
    <row r="830" spans="1:9" x14ac:dyDescent="0.2">
      <c r="A830" s="199"/>
      <c r="D830" s="58"/>
      <c r="E830" s="58"/>
      <c r="F830" s="58"/>
      <c r="G830" s="58"/>
      <c r="H830" s="58"/>
      <c r="I830" s="58"/>
    </row>
    <row r="831" spans="1:9" x14ac:dyDescent="0.2">
      <c r="A831" s="199"/>
      <c r="D831" s="58"/>
      <c r="E831" s="58"/>
      <c r="F831" s="58"/>
      <c r="G831" s="58"/>
      <c r="H831" s="58"/>
      <c r="I831" s="58"/>
    </row>
    <row r="832" spans="1:9" x14ac:dyDescent="0.2">
      <c r="A832" s="199"/>
      <c r="D832" s="58"/>
      <c r="E832" s="58"/>
      <c r="F832" s="58"/>
      <c r="G832" s="58"/>
      <c r="H832" s="58"/>
      <c r="I832" s="58"/>
    </row>
    <row r="833" spans="1:9" x14ac:dyDescent="0.2">
      <c r="A833" s="199"/>
      <c r="D833" s="58"/>
      <c r="E833" s="58"/>
      <c r="F833" s="58"/>
      <c r="G833" s="58"/>
      <c r="H833" s="58"/>
      <c r="I833" s="58"/>
    </row>
    <row r="834" spans="1:9" x14ac:dyDescent="0.2">
      <c r="A834" s="199"/>
      <c r="D834" s="58"/>
      <c r="E834" s="58"/>
      <c r="F834" s="58"/>
      <c r="G834" s="58"/>
      <c r="H834" s="58"/>
      <c r="I834" s="58"/>
    </row>
    <row r="835" spans="1:9" x14ac:dyDescent="0.2">
      <c r="A835" s="199"/>
      <c r="D835" s="58"/>
      <c r="E835" s="58"/>
      <c r="F835" s="58"/>
      <c r="G835" s="58"/>
      <c r="H835" s="58"/>
      <c r="I835" s="58"/>
    </row>
    <row r="836" spans="1:9" x14ac:dyDescent="0.2">
      <c r="A836" s="199"/>
      <c r="D836" s="58"/>
      <c r="E836" s="58"/>
      <c r="F836" s="58"/>
      <c r="G836" s="58"/>
      <c r="H836" s="58"/>
      <c r="I836" s="58"/>
    </row>
    <row r="837" spans="1:9" x14ac:dyDescent="0.2">
      <c r="A837" s="199"/>
      <c r="D837" s="58"/>
      <c r="E837" s="58"/>
      <c r="F837" s="58"/>
      <c r="G837" s="58"/>
      <c r="H837" s="58"/>
      <c r="I837" s="58"/>
    </row>
    <row r="838" spans="1:9" x14ac:dyDescent="0.2">
      <c r="A838" s="199"/>
      <c r="D838" s="58"/>
      <c r="E838" s="58"/>
      <c r="F838" s="58"/>
      <c r="G838" s="58"/>
      <c r="H838" s="58"/>
      <c r="I838" s="58"/>
    </row>
    <row r="839" spans="1:9" x14ac:dyDescent="0.2">
      <c r="A839" s="199"/>
      <c r="D839" s="58"/>
      <c r="E839" s="58"/>
      <c r="F839" s="58"/>
      <c r="G839" s="58"/>
      <c r="H839" s="58"/>
      <c r="I839" s="58"/>
    </row>
    <row r="840" spans="1:9" x14ac:dyDescent="0.2">
      <c r="A840" s="199"/>
      <c r="D840" s="58"/>
      <c r="E840" s="58"/>
      <c r="F840" s="58"/>
      <c r="G840" s="58"/>
      <c r="H840" s="58"/>
      <c r="I840" s="58"/>
    </row>
    <row r="841" spans="1:9" x14ac:dyDescent="0.2">
      <c r="A841" s="199"/>
      <c r="D841" s="58"/>
      <c r="E841" s="58"/>
      <c r="F841" s="58"/>
      <c r="G841" s="58"/>
      <c r="H841" s="58"/>
      <c r="I841" s="58"/>
    </row>
    <row r="842" spans="1:9" x14ac:dyDescent="0.2">
      <c r="A842" s="199"/>
      <c r="D842" s="58"/>
      <c r="E842" s="58"/>
      <c r="F842" s="58"/>
      <c r="G842" s="58"/>
      <c r="H842" s="58"/>
      <c r="I842" s="58"/>
    </row>
    <row r="843" spans="1:9" x14ac:dyDescent="0.2">
      <c r="A843" s="199"/>
      <c r="D843" s="58"/>
      <c r="E843" s="58"/>
      <c r="F843" s="58"/>
      <c r="G843" s="58"/>
      <c r="H843" s="58"/>
      <c r="I843" s="58"/>
    </row>
    <row r="844" spans="1:9" x14ac:dyDescent="0.2">
      <c r="A844" s="199"/>
      <c r="D844" s="58"/>
      <c r="E844" s="58"/>
      <c r="F844" s="58"/>
      <c r="G844" s="58"/>
      <c r="H844" s="58"/>
      <c r="I844" s="58"/>
    </row>
    <row r="845" spans="1:9" x14ac:dyDescent="0.2">
      <c r="A845" s="199"/>
      <c r="D845" s="58"/>
      <c r="E845" s="58"/>
      <c r="F845" s="58"/>
      <c r="G845" s="58"/>
      <c r="H845" s="58"/>
      <c r="I845" s="58"/>
    </row>
    <row r="846" spans="1:9" x14ac:dyDescent="0.2">
      <c r="A846" s="199"/>
      <c r="D846" s="58"/>
      <c r="E846" s="58"/>
      <c r="F846" s="58"/>
      <c r="G846" s="58"/>
      <c r="H846" s="58"/>
      <c r="I846" s="58"/>
    </row>
    <row r="847" spans="1:9" x14ac:dyDescent="0.2">
      <c r="A847" s="199"/>
      <c r="D847" s="58"/>
      <c r="E847" s="58"/>
      <c r="F847" s="58"/>
      <c r="G847" s="58"/>
      <c r="H847" s="58"/>
      <c r="I847" s="58"/>
    </row>
    <row r="848" spans="1:9" x14ac:dyDescent="0.2">
      <c r="A848" s="199"/>
      <c r="D848" s="58"/>
      <c r="E848" s="58"/>
      <c r="F848" s="58"/>
      <c r="G848" s="58"/>
      <c r="H848" s="58"/>
      <c r="I848" s="58"/>
    </row>
    <row r="849" spans="1:9" x14ac:dyDescent="0.2">
      <c r="A849" s="199"/>
      <c r="D849" s="58"/>
      <c r="E849" s="58"/>
      <c r="F849" s="58"/>
      <c r="G849" s="58"/>
      <c r="H849" s="58"/>
      <c r="I849" s="58"/>
    </row>
    <row r="850" spans="1:9" x14ac:dyDescent="0.2">
      <c r="A850" s="199"/>
      <c r="D850" s="58"/>
      <c r="E850" s="58"/>
      <c r="F850" s="58"/>
      <c r="G850" s="58"/>
      <c r="H850" s="58"/>
      <c r="I850" s="58"/>
    </row>
    <row r="851" spans="1:9" x14ac:dyDescent="0.2">
      <c r="A851" s="199"/>
      <c r="D851" s="58"/>
      <c r="E851" s="58"/>
      <c r="F851" s="58"/>
      <c r="G851" s="58"/>
      <c r="H851" s="58"/>
      <c r="I851" s="58"/>
    </row>
    <row r="852" spans="1:9" x14ac:dyDescent="0.2">
      <c r="A852" s="199"/>
      <c r="D852" s="58"/>
      <c r="E852" s="58"/>
      <c r="F852" s="58"/>
      <c r="G852" s="58"/>
      <c r="H852" s="58"/>
      <c r="I852" s="58"/>
    </row>
    <row r="853" spans="1:9" x14ac:dyDescent="0.2">
      <c r="A853" s="199"/>
      <c r="D853" s="58"/>
      <c r="E853" s="58"/>
      <c r="F853" s="58"/>
      <c r="G853" s="58"/>
      <c r="H853" s="58"/>
      <c r="I853" s="58"/>
    </row>
    <row r="854" spans="1:9" x14ac:dyDescent="0.2">
      <c r="A854" s="199"/>
      <c r="D854" s="58"/>
      <c r="E854" s="58"/>
      <c r="F854" s="58"/>
      <c r="G854" s="58"/>
      <c r="H854" s="58"/>
      <c r="I854" s="58"/>
    </row>
    <row r="855" spans="1:9" x14ac:dyDescent="0.2">
      <c r="A855" s="199"/>
      <c r="D855" s="58"/>
      <c r="E855" s="58"/>
      <c r="F855" s="58"/>
      <c r="G855" s="58"/>
      <c r="H855" s="58"/>
      <c r="I855" s="58"/>
    </row>
    <row r="856" spans="1:9" x14ac:dyDescent="0.2">
      <c r="A856" s="199"/>
      <c r="D856" s="58"/>
      <c r="E856" s="58"/>
      <c r="F856" s="58"/>
      <c r="G856" s="58"/>
      <c r="H856" s="58"/>
      <c r="I856" s="58"/>
    </row>
    <row r="857" spans="1:9" x14ac:dyDescent="0.2">
      <c r="A857" s="199"/>
      <c r="D857" s="58"/>
      <c r="E857" s="58"/>
      <c r="F857" s="58"/>
      <c r="G857" s="58"/>
      <c r="H857" s="58"/>
      <c r="I857" s="58"/>
    </row>
    <row r="858" spans="1:9" x14ac:dyDescent="0.2">
      <c r="A858" s="199"/>
      <c r="D858" s="58"/>
      <c r="E858" s="58"/>
      <c r="F858" s="58"/>
      <c r="G858" s="58"/>
      <c r="H858" s="58"/>
      <c r="I858" s="58"/>
    </row>
    <row r="859" spans="1:9" x14ac:dyDescent="0.2">
      <c r="A859" s="199"/>
      <c r="D859" s="58"/>
      <c r="E859" s="58"/>
      <c r="F859" s="58"/>
      <c r="G859" s="58"/>
      <c r="H859" s="58"/>
      <c r="I859" s="58"/>
    </row>
    <row r="860" spans="1:9" x14ac:dyDescent="0.2">
      <c r="A860" s="199"/>
      <c r="D860" s="58"/>
      <c r="E860" s="58"/>
      <c r="F860" s="58"/>
      <c r="G860" s="58"/>
      <c r="H860" s="58"/>
      <c r="I860" s="58"/>
    </row>
    <row r="861" spans="1:9" x14ac:dyDescent="0.2">
      <c r="A861" s="199"/>
      <c r="D861" s="58"/>
      <c r="E861" s="58"/>
      <c r="F861" s="58"/>
      <c r="G861" s="58"/>
      <c r="H861" s="58"/>
      <c r="I861" s="58"/>
    </row>
    <row r="862" spans="1:9" x14ac:dyDescent="0.2">
      <c r="A862" s="199"/>
      <c r="D862" s="58"/>
      <c r="E862" s="58"/>
      <c r="F862" s="58"/>
      <c r="G862" s="58"/>
      <c r="H862" s="58"/>
      <c r="I862" s="58"/>
    </row>
    <row r="863" spans="1:9" x14ac:dyDescent="0.2">
      <c r="A863" s="199"/>
      <c r="D863" s="58"/>
      <c r="E863" s="58"/>
      <c r="F863" s="58"/>
      <c r="G863" s="58"/>
      <c r="H863" s="58"/>
      <c r="I863" s="58"/>
    </row>
    <row r="864" spans="1:9" x14ac:dyDescent="0.2">
      <c r="A864" s="199"/>
      <c r="D864" s="58"/>
      <c r="E864" s="58"/>
      <c r="F864" s="58"/>
      <c r="G864" s="58"/>
      <c r="H864" s="58"/>
      <c r="I864" s="58"/>
    </row>
    <row r="865" spans="1:9" x14ac:dyDescent="0.2">
      <c r="A865" s="199"/>
      <c r="D865" s="58"/>
      <c r="E865" s="58"/>
      <c r="F865" s="58"/>
      <c r="G865" s="58"/>
      <c r="H865" s="58"/>
      <c r="I865" s="58"/>
    </row>
    <row r="866" spans="1:9" x14ac:dyDescent="0.2">
      <c r="A866" s="199"/>
      <c r="D866" s="58"/>
      <c r="E866" s="58"/>
      <c r="F866" s="58"/>
      <c r="G866" s="58"/>
      <c r="H866" s="58"/>
      <c r="I866" s="58"/>
    </row>
    <row r="867" spans="1:9" x14ac:dyDescent="0.2">
      <c r="A867" s="199"/>
      <c r="D867" s="58"/>
      <c r="E867" s="58"/>
      <c r="F867" s="58"/>
      <c r="G867" s="58"/>
      <c r="H867" s="58"/>
      <c r="I867" s="58"/>
    </row>
    <row r="868" spans="1:9" x14ac:dyDescent="0.2">
      <c r="A868" s="199"/>
      <c r="D868" s="58"/>
      <c r="E868" s="58"/>
      <c r="F868" s="58"/>
      <c r="G868" s="58"/>
      <c r="H868" s="58"/>
      <c r="I868" s="58"/>
    </row>
    <row r="869" spans="1:9" x14ac:dyDescent="0.2">
      <c r="A869" s="199"/>
      <c r="D869" s="58"/>
      <c r="E869" s="58"/>
      <c r="F869" s="58"/>
      <c r="G869" s="58"/>
      <c r="H869" s="58"/>
      <c r="I869" s="58"/>
    </row>
    <row r="870" spans="1:9" x14ac:dyDescent="0.2">
      <c r="A870" s="199"/>
      <c r="D870" s="58"/>
      <c r="E870" s="58"/>
      <c r="F870" s="58"/>
      <c r="G870" s="58"/>
      <c r="H870" s="58"/>
      <c r="I870" s="58"/>
    </row>
    <row r="871" spans="1:9" x14ac:dyDescent="0.2">
      <c r="A871" s="199"/>
      <c r="D871" s="58"/>
      <c r="E871" s="58"/>
      <c r="F871" s="58"/>
      <c r="G871" s="58"/>
      <c r="H871" s="58"/>
      <c r="I871" s="58"/>
    </row>
    <row r="872" spans="1:9" x14ac:dyDescent="0.2">
      <c r="A872" s="199"/>
      <c r="D872" s="58"/>
      <c r="E872" s="58"/>
      <c r="F872" s="58"/>
      <c r="G872" s="58"/>
      <c r="H872" s="58"/>
      <c r="I872" s="58"/>
    </row>
    <row r="873" spans="1:9" x14ac:dyDescent="0.2">
      <c r="A873" s="199"/>
      <c r="D873" s="58"/>
      <c r="E873" s="58"/>
      <c r="F873" s="58"/>
      <c r="G873" s="58"/>
      <c r="H873" s="58"/>
      <c r="I873" s="58"/>
    </row>
    <row r="874" spans="1:9" x14ac:dyDescent="0.2">
      <c r="A874" s="199"/>
      <c r="D874" s="58"/>
      <c r="E874" s="58"/>
      <c r="F874" s="58"/>
      <c r="G874" s="58"/>
      <c r="H874" s="58"/>
      <c r="I874" s="58"/>
    </row>
    <row r="875" spans="1:9" x14ac:dyDescent="0.2">
      <c r="A875" s="199"/>
      <c r="D875" s="58"/>
      <c r="E875" s="58"/>
      <c r="F875" s="58"/>
      <c r="G875" s="58"/>
      <c r="H875" s="58"/>
      <c r="I875" s="58"/>
    </row>
    <row r="876" spans="1:9" x14ac:dyDescent="0.2">
      <c r="A876" s="199"/>
      <c r="D876" s="58"/>
      <c r="E876" s="58"/>
      <c r="F876" s="58"/>
      <c r="G876" s="58"/>
      <c r="H876" s="58"/>
      <c r="I876" s="58"/>
    </row>
    <row r="877" spans="1:9" x14ac:dyDescent="0.2">
      <c r="A877" s="199"/>
      <c r="D877" s="58"/>
      <c r="E877" s="58"/>
      <c r="F877" s="58"/>
      <c r="G877" s="58"/>
      <c r="H877" s="58"/>
      <c r="I877" s="58"/>
    </row>
    <row r="878" spans="1:9" x14ac:dyDescent="0.2">
      <c r="A878" s="199"/>
      <c r="D878" s="58"/>
      <c r="E878" s="58"/>
      <c r="F878" s="58"/>
      <c r="G878" s="58"/>
      <c r="H878" s="58"/>
      <c r="I878" s="58"/>
    </row>
    <row r="879" spans="1:9" x14ac:dyDescent="0.2">
      <c r="A879" s="199"/>
      <c r="D879" s="58"/>
      <c r="E879" s="58"/>
      <c r="F879" s="58"/>
      <c r="G879" s="58"/>
      <c r="H879" s="58"/>
      <c r="I879" s="58"/>
    </row>
    <row r="880" spans="1:9" x14ac:dyDescent="0.2">
      <c r="A880" s="199"/>
      <c r="D880" s="58"/>
      <c r="E880" s="58"/>
      <c r="F880" s="58"/>
      <c r="G880" s="58"/>
      <c r="H880" s="58"/>
      <c r="I880" s="58"/>
    </row>
    <row r="881" spans="1:9" x14ac:dyDescent="0.2">
      <c r="A881" s="199"/>
      <c r="D881" s="58"/>
      <c r="E881" s="58"/>
      <c r="F881" s="58"/>
      <c r="G881" s="58"/>
      <c r="H881" s="58"/>
      <c r="I881" s="58"/>
    </row>
    <row r="882" spans="1:9" x14ac:dyDescent="0.2">
      <c r="A882" s="199"/>
      <c r="D882" s="58"/>
      <c r="E882" s="58"/>
      <c r="F882" s="58"/>
      <c r="G882" s="58"/>
      <c r="H882" s="58"/>
      <c r="I882" s="58"/>
    </row>
    <row r="883" spans="1:9" x14ac:dyDescent="0.2">
      <c r="A883" s="199"/>
      <c r="D883" s="58"/>
      <c r="E883" s="58"/>
      <c r="F883" s="58"/>
      <c r="G883" s="58"/>
      <c r="H883" s="58"/>
      <c r="I883" s="58"/>
    </row>
    <row r="884" spans="1:9" x14ac:dyDescent="0.2">
      <c r="A884" s="199"/>
      <c r="D884" s="58"/>
      <c r="E884" s="58"/>
      <c r="F884" s="58"/>
      <c r="G884" s="58"/>
      <c r="H884" s="58"/>
      <c r="I884" s="58"/>
    </row>
    <row r="885" spans="1:9" x14ac:dyDescent="0.2">
      <c r="A885" s="199"/>
      <c r="D885" s="58"/>
      <c r="E885" s="58"/>
      <c r="F885" s="58"/>
      <c r="G885" s="58"/>
      <c r="H885" s="58"/>
      <c r="I885" s="58"/>
    </row>
    <row r="886" spans="1:9" x14ac:dyDescent="0.2">
      <c r="A886" s="199"/>
      <c r="D886" s="58"/>
      <c r="E886" s="58"/>
      <c r="F886" s="58"/>
      <c r="G886" s="58"/>
      <c r="H886" s="58"/>
      <c r="I886" s="58"/>
    </row>
    <row r="887" spans="1:9" x14ac:dyDescent="0.2">
      <c r="A887" s="199"/>
      <c r="D887" s="58"/>
      <c r="E887" s="58"/>
      <c r="F887" s="58"/>
      <c r="G887" s="58"/>
      <c r="H887" s="58"/>
      <c r="I887" s="58"/>
    </row>
    <row r="888" spans="1:9" x14ac:dyDescent="0.2">
      <c r="A888" s="199"/>
      <c r="D888" s="58"/>
      <c r="E888" s="58"/>
      <c r="F888" s="58"/>
      <c r="G888" s="58"/>
      <c r="H888" s="58"/>
      <c r="I888" s="58"/>
    </row>
    <row r="889" spans="1:9" x14ac:dyDescent="0.2">
      <c r="A889" s="199"/>
      <c r="D889" s="58"/>
      <c r="E889" s="58"/>
      <c r="F889" s="58"/>
      <c r="G889" s="58"/>
      <c r="H889" s="58"/>
      <c r="I889" s="58"/>
    </row>
    <row r="890" spans="1:9" x14ac:dyDescent="0.2">
      <c r="A890" s="199"/>
      <c r="D890" s="58"/>
      <c r="E890" s="58"/>
      <c r="F890" s="58"/>
      <c r="G890" s="58"/>
      <c r="H890" s="58"/>
      <c r="I890" s="58"/>
    </row>
    <row r="891" spans="1:9" x14ac:dyDescent="0.2">
      <c r="A891" s="199"/>
      <c r="D891" s="58"/>
      <c r="E891" s="58"/>
      <c r="F891" s="58"/>
      <c r="G891" s="58"/>
      <c r="H891" s="58"/>
      <c r="I891" s="58"/>
    </row>
    <row r="892" spans="1:9" x14ac:dyDescent="0.2">
      <c r="A892" s="199"/>
      <c r="D892" s="58"/>
      <c r="E892" s="58"/>
      <c r="F892" s="58"/>
      <c r="G892" s="58"/>
      <c r="H892" s="58"/>
      <c r="I892" s="58"/>
    </row>
    <row r="893" spans="1:9" x14ac:dyDescent="0.2">
      <c r="A893" s="199"/>
      <c r="D893" s="58"/>
      <c r="E893" s="58"/>
      <c r="F893" s="58"/>
      <c r="G893" s="58"/>
      <c r="H893" s="58"/>
      <c r="I893" s="58"/>
    </row>
    <row r="894" spans="1:9" x14ac:dyDescent="0.2">
      <c r="A894" s="199"/>
      <c r="D894" s="58"/>
      <c r="E894" s="58"/>
      <c r="F894" s="58"/>
      <c r="G894" s="58"/>
      <c r="H894" s="58"/>
      <c r="I894" s="58"/>
    </row>
    <row r="895" spans="1:9" x14ac:dyDescent="0.2">
      <c r="A895" s="199"/>
      <c r="D895" s="58"/>
      <c r="E895" s="58"/>
      <c r="F895" s="58"/>
      <c r="G895" s="58"/>
      <c r="H895" s="58"/>
      <c r="I895" s="58"/>
    </row>
    <row r="896" spans="1:9" x14ac:dyDescent="0.2">
      <c r="A896" s="199"/>
      <c r="D896" s="58"/>
      <c r="E896" s="58"/>
      <c r="F896" s="58"/>
      <c r="G896" s="58"/>
      <c r="H896" s="58"/>
      <c r="I896" s="58"/>
    </row>
    <row r="897" spans="1:9" x14ac:dyDescent="0.2">
      <c r="A897" s="199"/>
      <c r="D897" s="58"/>
      <c r="E897" s="58"/>
      <c r="F897" s="58"/>
      <c r="G897" s="58"/>
      <c r="H897" s="58"/>
      <c r="I897" s="58"/>
    </row>
    <row r="898" spans="1:9" x14ac:dyDescent="0.2">
      <c r="A898" s="199"/>
      <c r="D898" s="58"/>
      <c r="E898" s="58"/>
      <c r="F898" s="58"/>
      <c r="G898" s="58"/>
      <c r="H898" s="58"/>
      <c r="I898" s="58"/>
    </row>
    <row r="899" spans="1:9" x14ac:dyDescent="0.2">
      <c r="A899" s="199"/>
      <c r="D899" s="58"/>
      <c r="E899" s="58"/>
      <c r="F899" s="58"/>
      <c r="G899" s="58"/>
      <c r="H899" s="58"/>
      <c r="I899" s="58"/>
    </row>
    <row r="900" spans="1:9" x14ac:dyDescent="0.2">
      <c r="A900" s="199"/>
      <c r="D900" s="58"/>
      <c r="E900" s="58"/>
      <c r="F900" s="58"/>
      <c r="G900" s="58"/>
      <c r="H900" s="58"/>
      <c r="I900" s="58"/>
    </row>
    <row r="901" spans="1:9" x14ac:dyDescent="0.2">
      <c r="A901" s="199"/>
      <c r="D901" s="58"/>
      <c r="E901" s="58"/>
      <c r="F901" s="58"/>
      <c r="G901" s="58"/>
      <c r="H901" s="58"/>
      <c r="I901" s="58"/>
    </row>
    <row r="902" spans="1:9" x14ac:dyDescent="0.2">
      <c r="A902" s="199"/>
      <c r="D902" s="58"/>
      <c r="E902" s="58"/>
      <c r="F902" s="58"/>
      <c r="G902" s="58"/>
      <c r="H902" s="58"/>
      <c r="I902" s="58"/>
    </row>
    <row r="903" spans="1:9" x14ac:dyDescent="0.2">
      <c r="A903" s="199"/>
      <c r="D903" s="58"/>
      <c r="E903" s="58"/>
      <c r="F903" s="58"/>
      <c r="G903" s="58"/>
      <c r="H903" s="58"/>
      <c r="I903" s="58"/>
    </row>
    <row r="904" spans="1:9" x14ac:dyDescent="0.2">
      <c r="A904" s="199"/>
      <c r="D904" s="58"/>
      <c r="E904" s="58"/>
      <c r="F904" s="58"/>
      <c r="G904" s="58"/>
      <c r="H904" s="58"/>
      <c r="I904" s="58"/>
    </row>
    <row r="905" spans="1:9" x14ac:dyDescent="0.2">
      <c r="A905" s="199"/>
      <c r="D905" s="58"/>
      <c r="E905" s="58"/>
      <c r="F905" s="58"/>
      <c r="G905" s="58"/>
      <c r="H905" s="58"/>
      <c r="I905" s="58"/>
    </row>
    <row r="906" spans="1:9" x14ac:dyDescent="0.2">
      <c r="A906" s="199"/>
      <c r="D906" s="58"/>
      <c r="E906" s="58"/>
      <c r="F906" s="58"/>
      <c r="G906" s="58"/>
      <c r="H906" s="58"/>
      <c r="I906" s="58"/>
    </row>
    <row r="907" spans="1:9" x14ac:dyDescent="0.2">
      <c r="A907" s="199"/>
      <c r="D907" s="58"/>
      <c r="E907" s="58"/>
      <c r="F907" s="58"/>
      <c r="G907" s="58"/>
      <c r="H907" s="58"/>
      <c r="I907" s="58"/>
    </row>
    <row r="908" spans="1:9" x14ac:dyDescent="0.2">
      <c r="A908" s="199"/>
      <c r="D908" s="58"/>
      <c r="E908" s="58"/>
      <c r="F908" s="58"/>
      <c r="G908" s="58"/>
      <c r="H908" s="58"/>
      <c r="I908" s="58"/>
    </row>
    <row r="909" spans="1:9" x14ac:dyDescent="0.2">
      <c r="A909" s="199"/>
      <c r="D909" s="58"/>
      <c r="E909" s="58"/>
      <c r="F909" s="58"/>
      <c r="G909" s="58"/>
      <c r="H909" s="58"/>
      <c r="I909" s="58"/>
    </row>
    <row r="910" spans="1:9" x14ac:dyDescent="0.2">
      <c r="A910" s="199"/>
      <c r="D910" s="58"/>
      <c r="E910" s="58"/>
      <c r="F910" s="58"/>
      <c r="G910" s="58"/>
      <c r="H910" s="58"/>
      <c r="I910" s="58"/>
    </row>
    <row r="911" spans="1:9" x14ac:dyDescent="0.2">
      <c r="A911" s="199"/>
      <c r="D911" s="58"/>
      <c r="E911" s="58"/>
      <c r="F911" s="58"/>
      <c r="G911" s="58"/>
      <c r="H911" s="58"/>
      <c r="I911" s="58"/>
    </row>
    <row r="912" spans="1:9" x14ac:dyDescent="0.2">
      <c r="A912" s="199"/>
      <c r="D912" s="58"/>
      <c r="E912" s="58"/>
      <c r="F912" s="58"/>
      <c r="G912" s="58"/>
      <c r="H912" s="58"/>
      <c r="I912" s="58"/>
    </row>
    <row r="913" spans="1:9" x14ac:dyDescent="0.2">
      <c r="A913" s="199"/>
      <c r="D913" s="58"/>
      <c r="E913" s="58"/>
      <c r="F913" s="58"/>
      <c r="G913" s="58"/>
      <c r="H913" s="58"/>
      <c r="I913" s="58"/>
    </row>
    <row r="914" spans="1:9" x14ac:dyDescent="0.2">
      <c r="A914" s="199"/>
      <c r="D914" s="58"/>
      <c r="E914" s="58"/>
      <c r="F914" s="58"/>
      <c r="G914" s="58"/>
      <c r="H914" s="58"/>
      <c r="I914" s="58"/>
    </row>
    <row r="915" spans="1:9" x14ac:dyDescent="0.2">
      <c r="A915" s="199"/>
      <c r="D915" s="58"/>
      <c r="E915" s="58"/>
      <c r="F915" s="58"/>
      <c r="G915" s="58"/>
      <c r="H915" s="58"/>
      <c r="I915" s="58"/>
    </row>
    <row r="916" spans="1:9" x14ac:dyDescent="0.2">
      <c r="A916" s="199"/>
      <c r="D916" s="58"/>
      <c r="E916" s="58"/>
      <c r="F916" s="58"/>
      <c r="G916" s="58"/>
      <c r="H916" s="58"/>
      <c r="I916" s="58"/>
    </row>
    <row r="917" spans="1:9" x14ac:dyDescent="0.2">
      <c r="A917" s="199"/>
      <c r="D917" s="58"/>
      <c r="E917" s="58"/>
      <c r="F917" s="58"/>
      <c r="G917" s="58"/>
      <c r="H917" s="58"/>
      <c r="I917" s="58"/>
    </row>
    <row r="918" spans="1:9" x14ac:dyDescent="0.2">
      <c r="A918" s="199"/>
      <c r="D918" s="58"/>
      <c r="E918" s="58"/>
      <c r="F918" s="58"/>
      <c r="G918" s="58"/>
      <c r="H918" s="58"/>
      <c r="I918" s="58"/>
    </row>
    <row r="919" spans="1:9" x14ac:dyDescent="0.2">
      <c r="A919" s="199"/>
      <c r="D919" s="58"/>
      <c r="E919" s="58"/>
      <c r="F919" s="58"/>
      <c r="G919" s="58"/>
      <c r="H919" s="58"/>
      <c r="I919" s="58"/>
    </row>
    <row r="920" spans="1:9" x14ac:dyDescent="0.2">
      <c r="A920" s="199"/>
      <c r="D920" s="58"/>
      <c r="E920" s="58"/>
      <c r="F920" s="58"/>
      <c r="G920" s="58"/>
      <c r="H920" s="58"/>
      <c r="I920" s="58"/>
    </row>
    <row r="921" spans="1:9" x14ac:dyDescent="0.2">
      <c r="A921" s="199"/>
      <c r="D921" s="58"/>
      <c r="E921" s="58"/>
      <c r="F921" s="58"/>
      <c r="G921" s="58"/>
      <c r="H921" s="58"/>
      <c r="I921" s="58"/>
    </row>
    <row r="922" spans="1:9" x14ac:dyDescent="0.2">
      <c r="A922" s="199"/>
      <c r="D922" s="58"/>
      <c r="E922" s="58"/>
      <c r="F922" s="58"/>
      <c r="G922" s="58"/>
      <c r="H922" s="58"/>
      <c r="I922" s="58"/>
    </row>
    <row r="923" spans="1:9" x14ac:dyDescent="0.2">
      <c r="A923" s="199"/>
      <c r="D923" s="58"/>
      <c r="E923" s="58"/>
      <c r="F923" s="58"/>
      <c r="G923" s="58"/>
      <c r="H923" s="58"/>
      <c r="I923" s="58"/>
    </row>
    <row r="924" spans="1:9" x14ac:dyDescent="0.2">
      <c r="A924" s="199"/>
      <c r="D924" s="58"/>
      <c r="E924" s="58"/>
      <c r="F924" s="58"/>
      <c r="G924" s="58"/>
      <c r="H924" s="58"/>
      <c r="I924" s="58"/>
    </row>
    <row r="925" spans="1:9" x14ac:dyDescent="0.2">
      <c r="A925" s="199"/>
      <c r="D925" s="58"/>
      <c r="E925" s="58"/>
      <c r="F925" s="58"/>
      <c r="G925" s="58"/>
      <c r="H925" s="58"/>
      <c r="I925" s="58"/>
    </row>
    <row r="926" spans="1:9" x14ac:dyDescent="0.2">
      <c r="A926" s="199"/>
      <c r="D926" s="58"/>
      <c r="E926" s="58"/>
      <c r="F926" s="58"/>
      <c r="G926" s="58"/>
      <c r="H926" s="58"/>
      <c r="I926" s="58"/>
    </row>
    <row r="927" spans="1:9" x14ac:dyDescent="0.2">
      <c r="A927" s="199"/>
      <c r="D927" s="58"/>
      <c r="E927" s="58"/>
      <c r="F927" s="58"/>
      <c r="G927" s="58"/>
      <c r="H927" s="58"/>
      <c r="I927" s="58"/>
    </row>
    <row r="928" spans="1:9" x14ac:dyDescent="0.2">
      <c r="A928" s="199"/>
      <c r="D928" s="58"/>
      <c r="E928" s="58"/>
      <c r="F928" s="58"/>
      <c r="G928" s="58"/>
      <c r="H928" s="58"/>
      <c r="I928" s="58"/>
    </row>
    <row r="929" spans="1:9" x14ac:dyDescent="0.2">
      <c r="A929" s="199"/>
      <c r="D929" s="58"/>
      <c r="E929" s="58"/>
      <c r="F929" s="58"/>
      <c r="G929" s="58"/>
      <c r="H929" s="58"/>
      <c r="I929" s="58"/>
    </row>
    <row r="930" spans="1:9" x14ac:dyDescent="0.2">
      <c r="A930" s="199"/>
      <c r="D930" s="58"/>
      <c r="E930" s="58"/>
      <c r="F930" s="58"/>
      <c r="G930" s="58"/>
      <c r="H930" s="58"/>
      <c r="I930" s="58"/>
    </row>
    <row r="931" spans="1:9" x14ac:dyDescent="0.2">
      <c r="A931" s="199"/>
      <c r="D931" s="58"/>
      <c r="E931" s="58"/>
      <c r="F931" s="58"/>
      <c r="G931" s="58"/>
      <c r="H931" s="58"/>
      <c r="I931" s="58"/>
    </row>
    <row r="932" spans="1:9" x14ac:dyDescent="0.2">
      <c r="A932" s="199"/>
      <c r="D932" s="58"/>
      <c r="E932" s="58"/>
      <c r="F932" s="58"/>
      <c r="G932" s="58"/>
      <c r="H932" s="58"/>
      <c r="I932" s="58"/>
    </row>
    <row r="933" spans="1:9" x14ac:dyDescent="0.2">
      <c r="A933" s="199"/>
      <c r="D933" s="58"/>
      <c r="E933" s="58"/>
      <c r="F933" s="58"/>
      <c r="G933" s="58"/>
      <c r="H933" s="58"/>
      <c r="I933" s="58"/>
    </row>
    <row r="934" spans="1:9" x14ac:dyDescent="0.2">
      <c r="A934" s="199"/>
      <c r="D934" s="58"/>
      <c r="E934" s="58"/>
      <c r="F934" s="58"/>
      <c r="G934" s="58"/>
      <c r="H934" s="58"/>
      <c r="I934" s="58"/>
    </row>
    <row r="935" spans="1:9" x14ac:dyDescent="0.2">
      <c r="A935" s="199"/>
      <c r="D935" s="58"/>
      <c r="E935" s="58"/>
      <c r="F935" s="58"/>
      <c r="G935" s="58"/>
      <c r="H935" s="58"/>
      <c r="I935" s="58"/>
    </row>
    <row r="936" spans="1:9" x14ac:dyDescent="0.2">
      <c r="A936" s="199"/>
      <c r="D936" s="58"/>
      <c r="E936" s="58"/>
      <c r="F936" s="58"/>
      <c r="G936" s="58"/>
      <c r="H936" s="58"/>
      <c r="I936" s="58"/>
    </row>
    <row r="937" spans="1:9" x14ac:dyDescent="0.2">
      <c r="A937" s="199"/>
      <c r="D937" s="58"/>
      <c r="E937" s="58"/>
      <c r="F937" s="58"/>
      <c r="G937" s="58"/>
      <c r="H937" s="58"/>
      <c r="I937" s="58"/>
    </row>
    <row r="938" spans="1:9" x14ac:dyDescent="0.2">
      <c r="A938" s="199"/>
      <c r="D938" s="58"/>
      <c r="E938" s="58"/>
      <c r="F938" s="58"/>
      <c r="G938" s="58"/>
      <c r="H938" s="58"/>
      <c r="I938" s="58"/>
    </row>
    <row r="939" spans="1:9" x14ac:dyDescent="0.2">
      <c r="A939" s="199"/>
      <c r="D939" s="58"/>
      <c r="E939" s="58"/>
      <c r="F939" s="58"/>
      <c r="G939" s="58"/>
      <c r="H939" s="58"/>
      <c r="I939" s="58"/>
    </row>
    <row r="940" spans="1:9" x14ac:dyDescent="0.2">
      <c r="A940" s="199"/>
      <c r="D940" s="58"/>
      <c r="E940" s="58"/>
      <c r="F940" s="58"/>
      <c r="G940" s="58"/>
      <c r="H940" s="58"/>
      <c r="I940" s="58"/>
    </row>
    <row r="941" spans="1:9" x14ac:dyDescent="0.2">
      <c r="A941" s="199"/>
      <c r="D941" s="58"/>
      <c r="E941" s="58"/>
      <c r="F941" s="58"/>
      <c r="G941" s="58"/>
      <c r="H941" s="58"/>
      <c r="I941" s="58"/>
    </row>
    <row r="942" spans="1:9" x14ac:dyDescent="0.2">
      <c r="A942" s="199"/>
      <c r="D942" s="58"/>
      <c r="E942" s="58"/>
      <c r="F942" s="58"/>
      <c r="G942" s="58"/>
      <c r="H942" s="58"/>
      <c r="I942" s="58"/>
    </row>
    <row r="943" spans="1:9" x14ac:dyDescent="0.2">
      <c r="A943" s="199"/>
      <c r="D943" s="58"/>
      <c r="E943" s="58"/>
      <c r="F943" s="58"/>
      <c r="G943" s="58"/>
      <c r="H943" s="58"/>
      <c r="I943" s="58"/>
    </row>
    <row r="944" spans="1:9" x14ac:dyDescent="0.2">
      <c r="A944" s="199"/>
      <c r="D944" s="58"/>
      <c r="E944" s="58"/>
      <c r="F944" s="58"/>
      <c r="G944" s="58"/>
      <c r="H944" s="58"/>
      <c r="I944" s="58"/>
    </row>
    <row r="945" spans="1:9" x14ac:dyDescent="0.2">
      <c r="A945" s="199"/>
      <c r="D945" s="58"/>
      <c r="E945" s="58"/>
      <c r="F945" s="58"/>
      <c r="G945" s="58"/>
      <c r="H945" s="58"/>
      <c r="I945" s="58"/>
    </row>
    <row r="946" spans="1:9" x14ac:dyDescent="0.2">
      <c r="A946" s="199"/>
      <c r="D946" s="58"/>
      <c r="E946" s="58"/>
      <c r="F946" s="58"/>
      <c r="G946" s="58"/>
      <c r="H946" s="58"/>
      <c r="I946" s="58"/>
    </row>
    <row r="947" spans="1:9" x14ac:dyDescent="0.2">
      <c r="A947" s="199"/>
      <c r="D947" s="58"/>
      <c r="E947" s="58"/>
      <c r="F947" s="58"/>
      <c r="G947" s="58"/>
      <c r="H947" s="58"/>
      <c r="I947" s="58"/>
    </row>
    <row r="948" spans="1:9" x14ac:dyDescent="0.2">
      <c r="A948" s="199"/>
      <c r="D948" s="58"/>
      <c r="E948" s="58"/>
      <c r="F948" s="58"/>
      <c r="G948" s="58"/>
      <c r="H948" s="58"/>
      <c r="I948" s="58"/>
    </row>
    <row r="949" spans="1:9" x14ac:dyDescent="0.2">
      <c r="A949" s="199"/>
      <c r="D949" s="58"/>
      <c r="E949" s="58"/>
      <c r="F949" s="58"/>
      <c r="G949" s="58"/>
      <c r="H949" s="58"/>
      <c r="I949" s="58"/>
    </row>
    <row r="950" spans="1:9" x14ac:dyDescent="0.2">
      <c r="A950" s="199"/>
      <c r="D950" s="58"/>
      <c r="E950" s="58"/>
      <c r="F950" s="58"/>
      <c r="G950" s="58"/>
      <c r="H950" s="58"/>
      <c r="I950" s="58"/>
    </row>
    <row r="951" spans="1:9" x14ac:dyDescent="0.2">
      <c r="A951" s="199"/>
      <c r="D951" s="58"/>
      <c r="E951" s="58"/>
      <c r="F951" s="58"/>
      <c r="G951" s="58"/>
      <c r="H951" s="58"/>
      <c r="I951" s="58"/>
    </row>
    <row r="952" spans="1:9" x14ac:dyDescent="0.2">
      <c r="A952" s="199"/>
      <c r="D952" s="58"/>
      <c r="E952" s="58"/>
      <c r="F952" s="58"/>
      <c r="G952" s="58"/>
      <c r="H952" s="58"/>
      <c r="I952" s="58"/>
    </row>
    <row r="953" spans="1:9" x14ac:dyDescent="0.2">
      <c r="A953" s="199"/>
      <c r="D953" s="58"/>
      <c r="E953" s="58"/>
      <c r="F953" s="58"/>
      <c r="G953" s="58"/>
      <c r="H953" s="58"/>
      <c r="I953" s="58"/>
    </row>
    <row r="954" spans="1:9" x14ac:dyDescent="0.2">
      <c r="A954" s="199"/>
      <c r="D954" s="58"/>
      <c r="E954" s="58"/>
      <c r="F954" s="58"/>
      <c r="G954" s="58"/>
      <c r="H954" s="58"/>
      <c r="I954" s="58"/>
    </row>
    <row r="955" spans="1:9" x14ac:dyDescent="0.2">
      <c r="A955" s="199"/>
      <c r="D955" s="58"/>
      <c r="E955" s="58"/>
      <c r="F955" s="58"/>
      <c r="G955" s="58"/>
      <c r="H955" s="58"/>
      <c r="I955" s="58"/>
    </row>
    <row r="956" spans="1:9" x14ac:dyDescent="0.2">
      <c r="A956" s="199"/>
      <c r="D956" s="58"/>
      <c r="E956" s="58"/>
      <c r="F956" s="58"/>
      <c r="G956" s="58"/>
      <c r="H956" s="58"/>
      <c r="I956" s="58"/>
    </row>
    <row r="957" spans="1:9" x14ac:dyDescent="0.2">
      <c r="A957" s="199"/>
      <c r="D957" s="58"/>
      <c r="E957" s="58"/>
      <c r="F957" s="58"/>
      <c r="G957" s="58"/>
      <c r="H957" s="58"/>
      <c r="I957" s="58"/>
    </row>
    <row r="958" spans="1:9" x14ac:dyDescent="0.2">
      <c r="A958" s="199"/>
      <c r="D958" s="58"/>
      <c r="E958" s="58"/>
      <c r="F958" s="58"/>
      <c r="G958" s="58"/>
      <c r="H958" s="58"/>
      <c r="I958" s="58"/>
    </row>
    <row r="959" spans="1:9" x14ac:dyDescent="0.2">
      <c r="A959" s="199"/>
      <c r="D959" s="58"/>
      <c r="E959" s="58"/>
      <c r="F959" s="58"/>
      <c r="G959" s="58"/>
      <c r="H959" s="58"/>
      <c r="I959" s="58"/>
    </row>
    <row r="960" spans="1:9" x14ac:dyDescent="0.2">
      <c r="A960" s="199"/>
      <c r="D960" s="58"/>
      <c r="E960" s="58"/>
      <c r="F960" s="58"/>
      <c r="G960" s="58"/>
      <c r="H960" s="58"/>
      <c r="I960" s="58"/>
    </row>
    <row r="961" spans="1:9" x14ac:dyDescent="0.2">
      <c r="A961" s="199"/>
      <c r="D961" s="58"/>
      <c r="E961" s="58"/>
      <c r="F961" s="58"/>
      <c r="G961" s="58"/>
      <c r="H961" s="58"/>
      <c r="I961" s="58"/>
    </row>
    <row r="962" spans="1:9" x14ac:dyDescent="0.2">
      <c r="A962" s="199"/>
      <c r="D962" s="58"/>
      <c r="E962" s="58"/>
      <c r="F962" s="58"/>
      <c r="G962" s="58"/>
      <c r="H962" s="58"/>
      <c r="I962" s="58"/>
    </row>
    <row r="963" spans="1:9" x14ac:dyDescent="0.2">
      <c r="A963" s="199"/>
      <c r="D963" s="58"/>
      <c r="E963" s="58"/>
      <c r="F963" s="58"/>
      <c r="G963" s="58"/>
      <c r="H963" s="58"/>
      <c r="I963" s="58"/>
    </row>
    <row r="964" spans="1:9" x14ac:dyDescent="0.2">
      <c r="A964" s="199"/>
      <c r="D964" s="58"/>
      <c r="E964" s="58"/>
      <c r="F964" s="58"/>
      <c r="G964" s="58"/>
      <c r="H964" s="58"/>
      <c r="I964" s="58"/>
    </row>
    <row r="965" spans="1:9" x14ac:dyDescent="0.2">
      <c r="A965" s="199"/>
      <c r="D965" s="58"/>
      <c r="E965" s="58"/>
      <c r="F965" s="58"/>
      <c r="G965" s="58"/>
      <c r="H965" s="58"/>
      <c r="I965" s="58"/>
    </row>
    <row r="966" spans="1:9" x14ac:dyDescent="0.2">
      <c r="A966" s="199"/>
      <c r="D966" s="58"/>
      <c r="E966" s="58"/>
      <c r="F966" s="58"/>
      <c r="G966" s="58"/>
      <c r="H966" s="58"/>
      <c r="I966" s="58"/>
    </row>
    <row r="967" spans="1:9" x14ac:dyDescent="0.2">
      <c r="A967" s="199"/>
      <c r="D967" s="58"/>
      <c r="E967" s="58"/>
      <c r="F967" s="58"/>
      <c r="G967" s="58"/>
      <c r="H967" s="58"/>
      <c r="I967" s="58"/>
    </row>
    <row r="968" spans="1:9" x14ac:dyDescent="0.2">
      <c r="A968" s="199"/>
      <c r="D968" s="58"/>
      <c r="E968" s="58"/>
      <c r="F968" s="58"/>
      <c r="G968" s="58"/>
      <c r="H968" s="58"/>
      <c r="I968" s="58"/>
    </row>
    <row r="969" spans="1:9" x14ac:dyDescent="0.2">
      <c r="A969" s="199"/>
      <c r="D969" s="58"/>
      <c r="E969" s="58"/>
      <c r="F969" s="58"/>
      <c r="G969" s="58"/>
      <c r="H969" s="58"/>
      <c r="I969" s="58"/>
    </row>
    <row r="970" spans="1:9" x14ac:dyDescent="0.2">
      <c r="A970" s="199"/>
      <c r="D970" s="58"/>
      <c r="E970" s="58"/>
      <c r="F970" s="58"/>
      <c r="G970" s="58"/>
      <c r="H970" s="58"/>
      <c r="I970" s="58"/>
    </row>
    <row r="971" spans="1:9" x14ac:dyDescent="0.2">
      <c r="A971" s="199"/>
      <c r="D971" s="58"/>
      <c r="E971" s="58"/>
      <c r="F971" s="58"/>
      <c r="G971" s="58"/>
      <c r="H971" s="58"/>
      <c r="I971" s="58"/>
    </row>
    <row r="972" spans="1:9" x14ac:dyDescent="0.2">
      <c r="A972" s="199"/>
      <c r="D972" s="58"/>
      <c r="E972" s="58"/>
      <c r="F972" s="58"/>
      <c r="G972" s="58"/>
      <c r="H972" s="58"/>
      <c r="I972" s="58"/>
    </row>
    <row r="973" spans="1:9" x14ac:dyDescent="0.2">
      <c r="A973" s="199"/>
      <c r="D973" s="58"/>
      <c r="E973" s="58"/>
      <c r="F973" s="58"/>
      <c r="G973" s="58"/>
      <c r="H973" s="58"/>
      <c r="I973" s="58"/>
    </row>
    <row r="974" spans="1:9" x14ac:dyDescent="0.2">
      <c r="A974" s="199"/>
      <c r="D974" s="58"/>
      <c r="E974" s="58"/>
      <c r="F974" s="58"/>
      <c r="G974" s="58"/>
      <c r="H974" s="58"/>
      <c r="I974" s="58"/>
    </row>
    <row r="975" spans="1:9" x14ac:dyDescent="0.2">
      <c r="A975" s="199"/>
      <c r="D975" s="58"/>
      <c r="E975" s="58"/>
      <c r="F975" s="58"/>
      <c r="G975" s="58"/>
      <c r="H975" s="58"/>
      <c r="I975" s="58"/>
    </row>
    <row r="976" spans="1:9" x14ac:dyDescent="0.2">
      <c r="A976" s="199"/>
      <c r="D976" s="58"/>
      <c r="E976" s="58"/>
      <c r="F976" s="58"/>
      <c r="G976" s="58"/>
      <c r="H976" s="58"/>
      <c r="I976" s="58"/>
    </row>
    <row r="977" spans="1:9" x14ac:dyDescent="0.2">
      <c r="A977" s="199"/>
      <c r="D977" s="58"/>
      <c r="E977" s="58"/>
      <c r="F977" s="58"/>
      <c r="G977" s="58"/>
      <c r="H977" s="58"/>
      <c r="I977" s="58"/>
    </row>
    <row r="978" spans="1:9" x14ac:dyDescent="0.2">
      <c r="A978" s="199"/>
      <c r="D978" s="58"/>
      <c r="E978" s="58"/>
      <c r="F978" s="58"/>
      <c r="G978" s="58"/>
      <c r="H978" s="58"/>
      <c r="I978" s="58"/>
    </row>
    <row r="979" spans="1:9" x14ac:dyDescent="0.2">
      <c r="A979" s="199"/>
      <c r="D979" s="58"/>
      <c r="E979" s="58"/>
      <c r="F979" s="58"/>
      <c r="G979" s="58"/>
      <c r="H979" s="58"/>
      <c r="I979" s="58"/>
    </row>
    <row r="980" spans="1:9" x14ac:dyDescent="0.2">
      <c r="A980" s="199"/>
      <c r="D980" s="58"/>
      <c r="E980" s="58"/>
      <c r="F980" s="58"/>
      <c r="G980" s="58"/>
      <c r="H980" s="58"/>
      <c r="I980" s="58"/>
    </row>
    <row r="981" spans="1:9" x14ac:dyDescent="0.2">
      <c r="A981" s="199"/>
      <c r="D981" s="58"/>
      <c r="E981" s="58"/>
      <c r="F981" s="58"/>
      <c r="G981" s="58"/>
      <c r="H981" s="58"/>
      <c r="I981" s="58"/>
    </row>
    <row r="982" spans="1:9" x14ac:dyDescent="0.2">
      <c r="A982" s="199"/>
      <c r="D982" s="58"/>
      <c r="E982" s="58"/>
      <c r="F982" s="58"/>
      <c r="G982" s="58"/>
      <c r="H982" s="58"/>
      <c r="I982" s="58"/>
    </row>
    <row r="983" spans="1:9" x14ac:dyDescent="0.2">
      <c r="A983" s="199"/>
      <c r="D983" s="58"/>
      <c r="E983" s="58"/>
      <c r="F983" s="58"/>
      <c r="G983" s="58"/>
      <c r="H983" s="58"/>
      <c r="I983" s="58"/>
    </row>
    <row r="984" spans="1:9" x14ac:dyDescent="0.2">
      <c r="A984" s="199"/>
      <c r="D984" s="58"/>
      <c r="E984" s="58"/>
      <c r="F984" s="58"/>
      <c r="G984" s="58"/>
      <c r="H984" s="58"/>
      <c r="I984" s="58"/>
    </row>
    <row r="985" spans="1:9" x14ac:dyDescent="0.2">
      <c r="A985" s="199"/>
      <c r="D985" s="58"/>
      <c r="E985" s="58"/>
      <c r="F985" s="58"/>
      <c r="G985" s="58"/>
      <c r="H985" s="58"/>
      <c r="I985" s="58"/>
    </row>
    <row r="986" spans="1:9" x14ac:dyDescent="0.2">
      <c r="A986" s="199"/>
      <c r="D986" s="58"/>
      <c r="E986" s="58"/>
      <c r="F986" s="58"/>
      <c r="G986" s="58"/>
      <c r="H986" s="58"/>
      <c r="I986" s="58"/>
    </row>
    <row r="987" spans="1:9" x14ac:dyDescent="0.2">
      <c r="A987" s="199"/>
      <c r="D987" s="58"/>
      <c r="E987" s="58"/>
      <c r="F987" s="58"/>
      <c r="G987" s="58"/>
      <c r="H987" s="58"/>
      <c r="I987" s="58"/>
    </row>
    <row r="988" spans="1:9" x14ac:dyDescent="0.2">
      <c r="A988" s="199"/>
      <c r="D988" s="58"/>
      <c r="E988" s="58"/>
      <c r="F988" s="58"/>
      <c r="G988" s="58"/>
      <c r="H988" s="58"/>
      <c r="I988" s="58"/>
    </row>
    <row r="989" spans="1:9" x14ac:dyDescent="0.2">
      <c r="A989" s="199"/>
      <c r="D989" s="58"/>
      <c r="E989" s="58"/>
      <c r="F989" s="58"/>
      <c r="G989" s="58"/>
      <c r="H989" s="58"/>
      <c r="I989" s="58"/>
    </row>
    <row r="990" spans="1:9" x14ac:dyDescent="0.2">
      <c r="A990" s="199"/>
      <c r="D990" s="58"/>
      <c r="E990" s="58"/>
      <c r="F990" s="58"/>
      <c r="G990" s="58"/>
      <c r="H990" s="58"/>
      <c r="I990" s="58"/>
    </row>
    <row r="991" spans="1:9" x14ac:dyDescent="0.2">
      <c r="A991" s="199"/>
      <c r="D991" s="58"/>
      <c r="E991" s="58"/>
      <c r="F991" s="58"/>
      <c r="G991" s="58"/>
      <c r="H991" s="58"/>
      <c r="I991" s="58"/>
    </row>
    <row r="992" spans="1:9" x14ac:dyDescent="0.2">
      <c r="A992" s="199"/>
      <c r="D992" s="58"/>
      <c r="E992" s="58"/>
      <c r="F992" s="58"/>
      <c r="G992" s="58"/>
      <c r="H992" s="58"/>
      <c r="I992" s="58"/>
    </row>
    <row r="993" spans="1:9" x14ac:dyDescent="0.2">
      <c r="A993" s="199"/>
      <c r="D993" s="58"/>
      <c r="E993" s="58"/>
      <c r="F993" s="58"/>
      <c r="G993" s="58"/>
      <c r="H993" s="58"/>
      <c r="I993" s="58"/>
    </row>
    <row r="994" spans="1:9" x14ac:dyDescent="0.2">
      <c r="A994" s="199"/>
      <c r="D994" s="58"/>
      <c r="E994" s="58"/>
      <c r="F994" s="58"/>
      <c r="G994" s="58"/>
      <c r="H994" s="58"/>
      <c r="I994" s="58"/>
    </row>
    <row r="995" spans="1:9" x14ac:dyDescent="0.2">
      <c r="A995" s="199"/>
      <c r="D995" s="58"/>
      <c r="E995" s="58"/>
      <c r="F995" s="58"/>
      <c r="G995" s="58"/>
      <c r="H995" s="58"/>
      <c r="I995" s="58"/>
    </row>
    <row r="996" spans="1:9" x14ac:dyDescent="0.2">
      <c r="A996" s="199"/>
      <c r="D996" s="58"/>
      <c r="E996" s="58"/>
      <c r="F996" s="58"/>
      <c r="G996" s="58"/>
      <c r="H996" s="58"/>
      <c r="I996" s="58"/>
    </row>
    <row r="997" spans="1:9" x14ac:dyDescent="0.2">
      <c r="A997" s="199"/>
      <c r="D997" s="58"/>
      <c r="E997" s="58"/>
      <c r="F997" s="58"/>
      <c r="G997" s="58"/>
      <c r="H997" s="58"/>
      <c r="I997" s="58"/>
    </row>
    <row r="998" spans="1:9" x14ac:dyDescent="0.2">
      <c r="A998" s="199"/>
      <c r="D998" s="58"/>
      <c r="E998" s="58"/>
      <c r="F998" s="58"/>
      <c r="G998" s="58"/>
      <c r="H998" s="58"/>
      <c r="I998" s="58"/>
    </row>
    <row r="999" spans="1:9" x14ac:dyDescent="0.2">
      <c r="A999" s="199"/>
      <c r="D999" s="58"/>
      <c r="E999" s="58"/>
      <c r="F999" s="58"/>
      <c r="G999" s="58"/>
      <c r="H999" s="58"/>
      <c r="I999" s="58"/>
    </row>
    <row r="1000" spans="1:9" x14ac:dyDescent="0.2">
      <c r="A1000" s="199"/>
      <c r="D1000" s="58"/>
      <c r="E1000" s="58"/>
      <c r="F1000" s="58"/>
      <c r="G1000" s="58"/>
      <c r="H1000" s="58"/>
      <c r="I1000" s="58"/>
    </row>
    <row r="1001" spans="1:9" x14ac:dyDescent="0.2">
      <c r="A1001" s="199"/>
      <c r="D1001" s="58"/>
      <c r="E1001" s="58"/>
      <c r="F1001" s="58"/>
      <c r="G1001" s="58"/>
      <c r="H1001" s="58"/>
      <c r="I1001" s="58"/>
    </row>
    <row r="1002" spans="1:9" x14ac:dyDescent="0.2">
      <c r="A1002" s="199"/>
      <c r="D1002" s="58"/>
      <c r="E1002" s="58"/>
      <c r="F1002" s="58"/>
      <c r="G1002" s="58"/>
      <c r="H1002" s="58"/>
      <c r="I1002" s="58"/>
    </row>
    <row r="1003" spans="1:9" x14ac:dyDescent="0.2">
      <c r="A1003" s="199"/>
      <c r="D1003" s="58"/>
      <c r="E1003" s="58"/>
      <c r="F1003" s="58"/>
      <c r="G1003" s="58"/>
      <c r="H1003" s="58"/>
      <c r="I1003" s="58"/>
    </row>
    <row r="1004" spans="1:9" x14ac:dyDescent="0.2">
      <c r="A1004" s="199"/>
      <c r="D1004" s="58"/>
      <c r="E1004" s="58"/>
      <c r="F1004" s="58"/>
      <c r="G1004" s="58"/>
      <c r="H1004" s="58"/>
      <c r="I1004" s="58"/>
    </row>
    <row r="1005" spans="1:9" x14ac:dyDescent="0.2">
      <c r="A1005" s="199"/>
      <c r="D1005" s="58"/>
      <c r="E1005" s="58"/>
      <c r="F1005" s="58"/>
      <c r="G1005" s="58"/>
      <c r="H1005" s="58"/>
      <c r="I1005" s="58"/>
    </row>
    <row r="1006" spans="1:9" x14ac:dyDescent="0.2">
      <c r="A1006" s="199"/>
      <c r="D1006" s="58"/>
      <c r="E1006" s="58"/>
      <c r="F1006" s="58"/>
      <c r="G1006" s="58"/>
      <c r="H1006" s="58"/>
      <c r="I1006" s="58"/>
    </row>
    <row r="1007" spans="1:9" x14ac:dyDescent="0.2">
      <c r="A1007" s="199"/>
      <c r="D1007" s="58"/>
      <c r="E1007" s="58"/>
      <c r="F1007" s="58"/>
      <c r="G1007" s="58"/>
      <c r="H1007" s="58"/>
      <c r="I1007" s="58"/>
    </row>
    <row r="1008" spans="1:9" x14ac:dyDescent="0.2">
      <c r="A1008" s="199"/>
      <c r="D1008" s="58"/>
      <c r="E1008" s="58"/>
      <c r="F1008" s="58"/>
      <c r="G1008" s="58"/>
      <c r="H1008" s="58"/>
      <c r="I1008" s="58"/>
    </row>
    <row r="1009" spans="1:9" x14ac:dyDescent="0.2">
      <c r="A1009" s="199"/>
      <c r="D1009" s="58"/>
      <c r="E1009" s="58"/>
      <c r="F1009" s="58"/>
      <c r="G1009" s="58"/>
      <c r="H1009" s="58"/>
      <c r="I1009" s="58"/>
    </row>
    <row r="1010" spans="1:9" x14ac:dyDescent="0.2">
      <c r="A1010" s="199"/>
      <c r="D1010" s="58"/>
      <c r="E1010" s="58"/>
      <c r="F1010" s="58"/>
      <c r="G1010" s="58"/>
      <c r="H1010" s="58"/>
      <c r="I1010" s="58"/>
    </row>
    <row r="1011" spans="1:9" x14ac:dyDescent="0.2">
      <c r="A1011" s="199"/>
      <c r="D1011" s="58"/>
      <c r="E1011" s="58"/>
      <c r="F1011" s="58"/>
      <c r="G1011" s="58"/>
      <c r="H1011" s="58"/>
      <c r="I1011" s="58"/>
    </row>
    <row r="1012" spans="1:9" x14ac:dyDescent="0.2">
      <c r="A1012" s="199"/>
      <c r="D1012" s="58"/>
      <c r="E1012" s="58"/>
      <c r="F1012" s="58"/>
      <c r="G1012" s="58"/>
      <c r="H1012" s="58"/>
      <c r="I1012" s="58"/>
    </row>
    <row r="1013" spans="1:9" x14ac:dyDescent="0.2">
      <c r="A1013" s="199"/>
      <c r="D1013" s="58"/>
      <c r="E1013" s="58"/>
      <c r="F1013" s="58"/>
      <c r="G1013" s="58"/>
      <c r="H1013" s="58"/>
      <c r="I1013" s="58"/>
    </row>
    <row r="1014" spans="1:9" x14ac:dyDescent="0.2">
      <c r="A1014" s="199"/>
      <c r="D1014" s="58"/>
      <c r="E1014" s="58"/>
      <c r="F1014" s="58"/>
      <c r="G1014" s="58"/>
      <c r="H1014" s="58"/>
      <c r="I1014" s="58"/>
    </row>
    <row r="1015" spans="1:9" x14ac:dyDescent="0.2">
      <c r="A1015" s="199"/>
      <c r="D1015" s="58"/>
      <c r="E1015" s="58"/>
      <c r="F1015" s="58"/>
      <c r="G1015" s="58"/>
      <c r="H1015" s="58"/>
      <c r="I1015" s="58"/>
    </row>
    <row r="1016" spans="1:9" x14ac:dyDescent="0.2">
      <c r="A1016" s="199"/>
      <c r="D1016" s="58"/>
      <c r="E1016" s="58"/>
      <c r="F1016" s="58"/>
      <c r="G1016" s="58"/>
      <c r="H1016" s="58"/>
      <c r="I1016" s="58"/>
    </row>
    <row r="1017" spans="1:9" x14ac:dyDescent="0.2">
      <c r="A1017" s="199"/>
      <c r="D1017" s="58"/>
      <c r="E1017" s="58"/>
      <c r="F1017" s="58"/>
      <c r="G1017" s="58"/>
      <c r="H1017" s="58"/>
      <c r="I1017" s="58"/>
    </row>
    <row r="1018" spans="1:9" x14ac:dyDescent="0.2">
      <c r="A1018" s="199"/>
      <c r="D1018" s="58"/>
      <c r="E1018" s="58"/>
      <c r="F1018" s="58"/>
      <c r="G1018" s="58"/>
      <c r="H1018" s="58"/>
      <c r="I1018" s="58"/>
    </row>
    <row r="1019" spans="1:9" x14ac:dyDescent="0.2">
      <c r="A1019" s="199"/>
      <c r="D1019" s="58"/>
      <c r="E1019" s="58"/>
      <c r="F1019" s="58"/>
      <c r="G1019" s="58"/>
      <c r="H1019" s="58"/>
      <c r="I1019" s="58"/>
    </row>
    <row r="1020" spans="1:9" x14ac:dyDescent="0.2">
      <c r="A1020" s="199"/>
      <c r="D1020" s="58"/>
      <c r="E1020" s="58"/>
      <c r="F1020" s="58"/>
      <c r="G1020" s="58"/>
      <c r="H1020" s="58"/>
      <c r="I1020" s="58"/>
    </row>
    <row r="1021" spans="1:9" x14ac:dyDescent="0.2">
      <c r="A1021" s="199"/>
      <c r="D1021" s="58"/>
      <c r="E1021" s="58"/>
      <c r="F1021" s="58"/>
      <c r="G1021" s="58"/>
      <c r="H1021" s="58"/>
      <c r="I1021" s="58"/>
    </row>
    <row r="1022" spans="1:9" x14ac:dyDescent="0.2">
      <c r="A1022" s="199"/>
      <c r="D1022" s="58"/>
      <c r="E1022" s="58"/>
      <c r="F1022" s="58"/>
      <c r="G1022" s="58"/>
      <c r="H1022" s="58"/>
      <c r="I1022" s="58"/>
    </row>
    <row r="1023" spans="1:9" x14ac:dyDescent="0.2">
      <c r="A1023" s="199"/>
      <c r="D1023" s="58"/>
      <c r="E1023" s="58"/>
      <c r="F1023" s="58"/>
      <c r="G1023" s="58"/>
      <c r="H1023" s="58"/>
      <c r="I1023" s="58"/>
    </row>
    <row r="1024" spans="1:9" x14ac:dyDescent="0.2">
      <c r="A1024" s="199"/>
      <c r="D1024" s="58"/>
      <c r="E1024" s="58"/>
      <c r="F1024" s="58"/>
      <c r="G1024" s="58"/>
      <c r="H1024" s="58"/>
      <c r="I1024" s="58"/>
    </row>
    <row r="1025" spans="1:9" x14ac:dyDescent="0.2">
      <c r="A1025" s="199"/>
      <c r="D1025" s="58"/>
      <c r="E1025" s="58"/>
      <c r="F1025" s="58"/>
      <c r="G1025" s="58"/>
      <c r="H1025" s="58"/>
      <c r="I1025" s="58"/>
    </row>
    <row r="1026" spans="1:9" x14ac:dyDescent="0.2">
      <c r="A1026" s="199"/>
      <c r="D1026" s="58"/>
      <c r="E1026" s="58"/>
      <c r="F1026" s="58"/>
      <c r="G1026" s="58"/>
      <c r="H1026" s="58"/>
      <c r="I1026" s="58"/>
    </row>
    <row r="1027" spans="1:9" x14ac:dyDescent="0.2">
      <c r="A1027" s="199"/>
      <c r="D1027" s="58"/>
      <c r="E1027" s="58"/>
      <c r="F1027" s="58"/>
      <c r="G1027" s="58"/>
      <c r="H1027" s="58"/>
      <c r="I1027" s="58"/>
    </row>
    <row r="1028" spans="1:9" x14ac:dyDescent="0.2">
      <c r="A1028" s="199"/>
      <c r="D1028" s="58"/>
      <c r="E1028" s="58"/>
      <c r="F1028" s="58"/>
      <c r="G1028" s="58"/>
      <c r="H1028" s="58"/>
      <c r="I1028" s="58"/>
    </row>
    <row r="1029" spans="1:9" x14ac:dyDescent="0.2">
      <c r="A1029" s="199"/>
      <c r="D1029" s="58"/>
      <c r="E1029" s="58"/>
      <c r="F1029" s="58"/>
      <c r="G1029" s="58"/>
      <c r="H1029" s="58"/>
      <c r="I1029" s="58"/>
    </row>
    <row r="1030" spans="1:9" x14ac:dyDescent="0.2">
      <c r="A1030" s="199"/>
      <c r="D1030" s="58"/>
      <c r="E1030" s="58"/>
      <c r="F1030" s="58"/>
      <c r="G1030" s="58"/>
      <c r="H1030" s="58"/>
      <c r="I1030" s="58"/>
    </row>
    <row r="1031" spans="1:9" x14ac:dyDescent="0.2">
      <c r="A1031" s="199"/>
      <c r="D1031" s="58"/>
      <c r="E1031" s="58"/>
      <c r="F1031" s="58"/>
      <c r="G1031" s="58"/>
      <c r="H1031" s="58"/>
      <c r="I1031" s="58"/>
    </row>
    <row r="1032" spans="1:9" x14ac:dyDescent="0.2">
      <c r="A1032" s="199"/>
      <c r="D1032" s="58"/>
      <c r="E1032" s="58"/>
      <c r="F1032" s="58"/>
      <c r="G1032" s="58"/>
      <c r="H1032" s="58"/>
      <c r="I1032" s="58"/>
    </row>
    <row r="1033" spans="1:9" x14ac:dyDescent="0.2">
      <c r="A1033" s="199"/>
      <c r="D1033" s="58"/>
      <c r="E1033" s="58"/>
      <c r="F1033" s="58"/>
      <c r="G1033" s="58"/>
      <c r="H1033" s="58"/>
      <c r="I1033" s="58"/>
    </row>
    <row r="1034" spans="1:9" x14ac:dyDescent="0.2">
      <c r="A1034" s="199"/>
      <c r="D1034" s="58"/>
      <c r="E1034" s="58"/>
      <c r="F1034" s="58"/>
      <c r="G1034" s="58"/>
      <c r="H1034" s="58"/>
      <c r="I1034" s="58"/>
    </row>
    <row r="1035" spans="1:9" x14ac:dyDescent="0.2">
      <c r="A1035" s="199"/>
      <c r="D1035" s="58"/>
      <c r="E1035" s="58"/>
      <c r="F1035" s="58"/>
      <c r="G1035" s="58"/>
      <c r="H1035" s="58"/>
      <c r="I1035" s="58"/>
    </row>
    <row r="1036" spans="1:9" x14ac:dyDescent="0.2">
      <c r="A1036" s="199"/>
      <c r="D1036" s="58"/>
      <c r="E1036" s="58"/>
      <c r="F1036" s="58"/>
      <c r="G1036" s="58"/>
      <c r="H1036" s="58"/>
      <c r="I1036" s="58"/>
    </row>
    <row r="1037" spans="1:9" x14ac:dyDescent="0.2">
      <c r="A1037" s="199"/>
      <c r="D1037" s="58"/>
      <c r="E1037" s="58"/>
      <c r="F1037" s="58"/>
      <c r="G1037" s="58"/>
      <c r="H1037" s="58"/>
      <c r="I1037" s="58"/>
    </row>
    <row r="1038" spans="1:9" x14ac:dyDescent="0.2">
      <c r="A1038" s="199"/>
      <c r="D1038" s="58"/>
      <c r="E1038" s="58"/>
      <c r="F1038" s="58"/>
      <c r="G1038" s="58"/>
      <c r="H1038" s="58"/>
      <c r="I1038" s="58"/>
    </row>
    <row r="1039" spans="1:9" x14ac:dyDescent="0.2">
      <c r="A1039" s="199"/>
      <c r="D1039" s="58"/>
      <c r="E1039" s="58"/>
      <c r="F1039" s="58"/>
      <c r="G1039" s="58"/>
      <c r="H1039" s="58"/>
      <c r="I1039" s="58"/>
    </row>
    <row r="1040" spans="1:9" x14ac:dyDescent="0.2">
      <c r="A1040" s="199"/>
      <c r="D1040" s="58"/>
      <c r="E1040" s="58"/>
      <c r="F1040" s="58"/>
      <c r="G1040" s="58"/>
      <c r="H1040" s="58"/>
      <c r="I1040" s="58"/>
    </row>
    <row r="1041" spans="1:9" x14ac:dyDescent="0.2">
      <c r="A1041" s="199"/>
      <c r="D1041" s="58"/>
      <c r="E1041" s="58"/>
      <c r="F1041" s="58"/>
      <c r="G1041" s="58"/>
      <c r="H1041" s="58"/>
      <c r="I1041" s="58"/>
    </row>
    <row r="1042" spans="1:9" x14ac:dyDescent="0.2">
      <c r="A1042" s="199"/>
      <c r="D1042" s="58"/>
      <c r="E1042" s="58"/>
      <c r="F1042" s="58"/>
      <c r="G1042" s="58"/>
      <c r="H1042" s="58"/>
      <c r="I1042" s="58"/>
    </row>
    <row r="1043" spans="1:9" x14ac:dyDescent="0.2">
      <c r="A1043" s="199"/>
      <c r="D1043" s="58"/>
      <c r="E1043" s="58"/>
      <c r="F1043" s="58"/>
      <c r="G1043" s="58"/>
      <c r="H1043" s="58"/>
      <c r="I1043" s="58"/>
    </row>
    <row r="1044" spans="1:9" x14ac:dyDescent="0.2">
      <c r="A1044" s="199"/>
      <c r="D1044" s="58"/>
      <c r="E1044" s="58"/>
      <c r="F1044" s="58"/>
      <c r="G1044" s="58"/>
      <c r="H1044" s="58"/>
      <c r="I1044" s="58"/>
    </row>
    <row r="1045" spans="1:9" x14ac:dyDescent="0.2">
      <c r="A1045" s="199"/>
      <c r="D1045" s="58"/>
      <c r="E1045" s="58"/>
      <c r="F1045" s="58"/>
      <c r="G1045" s="58"/>
      <c r="H1045" s="58"/>
      <c r="I1045" s="58"/>
    </row>
    <row r="1046" spans="1:9" x14ac:dyDescent="0.2">
      <c r="A1046" s="199"/>
      <c r="D1046" s="58"/>
      <c r="E1046" s="58"/>
      <c r="F1046" s="58"/>
      <c r="G1046" s="58"/>
      <c r="H1046" s="58"/>
      <c r="I1046" s="58"/>
    </row>
    <row r="1047" spans="1:9" x14ac:dyDescent="0.2">
      <c r="A1047" s="199"/>
      <c r="D1047" s="58"/>
      <c r="E1047" s="58"/>
      <c r="F1047" s="58"/>
      <c r="G1047" s="58"/>
      <c r="H1047" s="58"/>
      <c r="I1047" s="58"/>
    </row>
    <row r="1048" spans="1:9" x14ac:dyDescent="0.2">
      <c r="A1048" s="199"/>
      <c r="D1048" s="58"/>
      <c r="E1048" s="58"/>
      <c r="F1048" s="58"/>
      <c r="G1048" s="58"/>
      <c r="H1048" s="58"/>
      <c r="I1048" s="58"/>
    </row>
    <row r="1049" spans="1:9" x14ac:dyDescent="0.2">
      <c r="A1049" s="199"/>
      <c r="D1049" s="58"/>
      <c r="E1049" s="58"/>
      <c r="F1049" s="58"/>
      <c r="G1049" s="58"/>
      <c r="H1049" s="58"/>
      <c r="I1049" s="58"/>
    </row>
    <row r="1050" spans="1:9" x14ac:dyDescent="0.2">
      <c r="A1050" s="199"/>
      <c r="D1050" s="58"/>
      <c r="E1050" s="58"/>
      <c r="F1050" s="58"/>
      <c r="G1050" s="58"/>
      <c r="H1050" s="58"/>
      <c r="I1050" s="58"/>
    </row>
    <row r="1051" spans="1:9" x14ac:dyDescent="0.2">
      <c r="A1051" s="199"/>
      <c r="D1051" s="58"/>
      <c r="E1051" s="58"/>
      <c r="F1051" s="58"/>
      <c r="G1051" s="58"/>
      <c r="H1051" s="58"/>
      <c r="I1051" s="58"/>
    </row>
    <row r="1052" spans="1:9" x14ac:dyDescent="0.2">
      <c r="A1052" s="199"/>
      <c r="D1052" s="58"/>
      <c r="E1052" s="58"/>
      <c r="F1052" s="58"/>
      <c r="G1052" s="58"/>
      <c r="H1052" s="58"/>
      <c r="I1052" s="58"/>
    </row>
    <row r="1053" spans="1:9" x14ac:dyDescent="0.2">
      <c r="A1053" s="199"/>
      <c r="D1053" s="58"/>
      <c r="E1053" s="58"/>
      <c r="F1053" s="58"/>
      <c r="G1053" s="58"/>
      <c r="H1053" s="58"/>
      <c r="I1053" s="58"/>
    </row>
    <row r="1054" spans="1:9" x14ac:dyDescent="0.2">
      <c r="A1054" s="199"/>
      <c r="D1054" s="58"/>
      <c r="E1054" s="58"/>
      <c r="F1054" s="58"/>
      <c r="G1054" s="58"/>
      <c r="H1054" s="58"/>
      <c r="I1054" s="58"/>
    </row>
    <row r="1055" spans="1:9" x14ac:dyDescent="0.2">
      <c r="A1055" s="199"/>
      <c r="D1055" s="58"/>
      <c r="E1055" s="58"/>
      <c r="F1055" s="58"/>
      <c r="G1055" s="58"/>
      <c r="H1055" s="58"/>
      <c r="I1055" s="58"/>
    </row>
    <row r="1056" spans="1:9" x14ac:dyDescent="0.2">
      <c r="A1056" s="199"/>
      <c r="D1056" s="58"/>
      <c r="E1056" s="58"/>
      <c r="F1056" s="58"/>
      <c r="G1056" s="58"/>
      <c r="H1056" s="58"/>
      <c r="I1056" s="58"/>
    </row>
    <row r="1057" spans="1:9" x14ac:dyDescent="0.2">
      <c r="A1057" s="199"/>
      <c r="D1057" s="58"/>
      <c r="E1057" s="58"/>
      <c r="F1057" s="58"/>
      <c r="G1057" s="58"/>
      <c r="H1057" s="58"/>
      <c r="I1057" s="58"/>
    </row>
    <row r="1058" spans="1:9" x14ac:dyDescent="0.2">
      <c r="A1058" s="199"/>
      <c r="D1058" s="58"/>
      <c r="E1058" s="58"/>
      <c r="F1058" s="58"/>
      <c r="G1058" s="58"/>
      <c r="H1058" s="58"/>
      <c r="I1058" s="58"/>
    </row>
    <row r="1059" spans="1:9" x14ac:dyDescent="0.2">
      <c r="A1059" s="199"/>
      <c r="D1059" s="58"/>
      <c r="E1059" s="58"/>
      <c r="F1059" s="58"/>
      <c r="G1059" s="58"/>
      <c r="H1059" s="58"/>
      <c r="I1059" s="58"/>
    </row>
    <row r="1060" spans="1:9" x14ac:dyDescent="0.2">
      <c r="A1060" s="199"/>
      <c r="D1060" s="58"/>
      <c r="E1060" s="58"/>
      <c r="F1060" s="58"/>
      <c r="G1060" s="58"/>
      <c r="H1060" s="58"/>
      <c r="I1060" s="58"/>
    </row>
    <row r="1061" spans="1:9" x14ac:dyDescent="0.2">
      <c r="A1061" s="199"/>
      <c r="D1061" s="58"/>
      <c r="E1061" s="58"/>
      <c r="F1061" s="58"/>
      <c r="G1061" s="58"/>
      <c r="H1061" s="58"/>
      <c r="I1061" s="58"/>
    </row>
    <row r="1062" spans="1:9" x14ac:dyDescent="0.2">
      <c r="A1062" s="199"/>
      <c r="D1062" s="58"/>
      <c r="E1062" s="58"/>
      <c r="F1062" s="58"/>
      <c r="G1062" s="58"/>
      <c r="H1062" s="58"/>
      <c r="I1062" s="58"/>
    </row>
    <row r="1063" spans="1:9" x14ac:dyDescent="0.2">
      <c r="A1063" s="199"/>
      <c r="D1063" s="58"/>
      <c r="E1063" s="58"/>
      <c r="F1063" s="58"/>
      <c r="G1063" s="58"/>
      <c r="H1063" s="58"/>
      <c r="I1063" s="58"/>
    </row>
    <row r="1064" spans="1:9" x14ac:dyDescent="0.2">
      <c r="A1064" s="199"/>
      <c r="D1064" s="58"/>
      <c r="E1064" s="58"/>
      <c r="F1064" s="58"/>
      <c r="G1064" s="58"/>
      <c r="H1064" s="58"/>
      <c r="I1064" s="58"/>
    </row>
    <row r="1065" spans="1:9" x14ac:dyDescent="0.2">
      <c r="A1065" s="199"/>
      <c r="D1065" s="58"/>
      <c r="E1065" s="58"/>
      <c r="F1065" s="58"/>
      <c r="G1065" s="58"/>
      <c r="H1065" s="58"/>
      <c r="I1065" s="58"/>
    </row>
    <row r="1066" spans="1:9" x14ac:dyDescent="0.2">
      <c r="A1066" s="199"/>
      <c r="D1066" s="58"/>
      <c r="E1066" s="58"/>
      <c r="F1066" s="58"/>
      <c r="G1066" s="58"/>
      <c r="H1066" s="58"/>
      <c r="I1066" s="58"/>
    </row>
    <row r="1067" spans="1:9" x14ac:dyDescent="0.2">
      <c r="A1067" s="199"/>
      <c r="D1067" s="58"/>
      <c r="E1067" s="58"/>
      <c r="F1067" s="58"/>
      <c r="G1067" s="58"/>
      <c r="H1067" s="58"/>
      <c r="I1067" s="58"/>
    </row>
    <row r="1068" spans="1:9" x14ac:dyDescent="0.2">
      <c r="A1068" s="199"/>
      <c r="D1068" s="58"/>
      <c r="E1068" s="58"/>
      <c r="F1068" s="58"/>
      <c r="G1068" s="58"/>
      <c r="H1068" s="58"/>
      <c r="I1068" s="58"/>
    </row>
    <row r="1069" spans="1:9" x14ac:dyDescent="0.2">
      <c r="A1069" s="199"/>
      <c r="D1069" s="58"/>
      <c r="E1069" s="58"/>
      <c r="F1069" s="58"/>
      <c r="G1069" s="58"/>
      <c r="H1069" s="58"/>
      <c r="I1069" s="58"/>
    </row>
    <row r="1070" spans="1:9" x14ac:dyDescent="0.2">
      <c r="A1070" s="199"/>
      <c r="D1070" s="58"/>
      <c r="E1070" s="58"/>
      <c r="F1070" s="58"/>
      <c r="G1070" s="58"/>
      <c r="H1070" s="58"/>
      <c r="I1070" s="58"/>
    </row>
    <row r="1071" spans="1:9" x14ac:dyDescent="0.2">
      <c r="A1071" s="199"/>
      <c r="D1071" s="58"/>
      <c r="E1071" s="58"/>
      <c r="F1071" s="58"/>
      <c r="G1071" s="58"/>
      <c r="H1071" s="58"/>
      <c r="I1071" s="58"/>
    </row>
    <row r="1072" spans="1:9" x14ac:dyDescent="0.2">
      <c r="A1072" s="199"/>
      <c r="D1072" s="58"/>
      <c r="E1072" s="58"/>
      <c r="F1072" s="58"/>
      <c r="G1072" s="58"/>
      <c r="H1072" s="58"/>
      <c r="I1072" s="58"/>
    </row>
    <row r="1073" spans="1:9" x14ac:dyDescent="0.2">
      <c r="A1073" s="199"/>
      <c r="D1073" s="58"/>
      <c r="E1073" s="58"/>
      <c r="F1073" s="58"/>
      <c r="G1073" s="58"/>
      <c r="H1073" s="58"/>
      <c r="I1073" s="58"/>
    </row>
    <row r="1074" spans="1:9" x14ac:dyDescent="0.2">
      <c r="A1074" s="199"/>
      <c r="D1074" s="58"/>
      <c r="E1074" s="58"/>
      <c r="F1074" s="58"/>
      <c r="G1074" s="58"/>
      <c r="H1074" s="58"/>
      <c r="I1074" s="58"/>
    </row>
    <row r="1075" spans="1:9" x14ac:dyDescent="0.2">
      <c r="A1075" s="199"/>
      <c r="D1075" s="58"/>
      <c r="E1075" s="58"/>
      <c r="F1075" s="58"/>
      <c r="G1075" s="58"/>
      <c r="H1075" s="58"/>
      <c r="I1075" s="58"/>
    </row>
    <row r="1076" spans="1:9" x14ac:dyDescent="0.2">
      <c r="A1076" s="199"/>
      <c r="D1076" s="58"/>
      <c r="E1076" s="58"/>
      <c r="F1076" s="58"/>
      <c r="G1076" s="58"/>
      <c r="H1076" s="58"/>
      <c r="I1076" s="58"/>
    </row>
    <row r="1077" spans="1:9" x14ac:dyDescent="0.2">
      <c r="A1077" s="199"/>
      <c r="D1077" s="58"/>
      <c r="E1077" s="58"/>
      <c r="F1077" s="58"/>
      <c r="G1077" s="58"/>
      <c r="H1077" s="58"/>
      <c r="I1077" s="58"/>
    </row>
    <row r="1078" spans="1:9" x14ac:dyDescent="0.2">
      <c r="A1078" s="199"/>
      <c r="D1078" s="58"/>
      <c r="E1078" s="58"/>
      <c r="F1078" s="58"/>
      <c r="G1078" s="58"/>
      <c r="H1078" s="58"/>
      <c r="I1078" s="58"/>
    </row>
    <row r="1079" spans="1:9" x14ac:dyDescent="0.2">
      <c r="A1079" s="199"/>
      <c r="D1079" s="58"/>
      <c r="E1079" s="58"/>
      <c r="F1079" s="58"/>
      <c r="G1079" s="58"/>
      <c r="H1079" s="58"/>
      <c r="I1079" s="58"/>
    </row>
    <row r="1080" spans="1:9" x14ac:dyDescent="0.2">
      <c r="A1080" s="199"/>
      <c r="D1080" s="58"/>
      <c r="E1080" s="58"/>
      <c r="F1080" s="58"/>
      <c r="G1080" s="58"/>
      <c r="H1080" s="58"/>
      <c r="I1080" s="58"/>
    </row>
    <row r="1081" spans="1:9" x14ac:dyDescent="0.2">
      <c r="A1081" s="199"/>
      <c r="D1081" s="58"/>
      <c r="E1081" s="58"/>
      <c r="F1081" s="58"/>
      <c r="G1081" s="58"/>
      <c r="H1081" s="58"/>
      <c r="I1081" s="58"/>
    </row>
    <row r="1082" spans="1:9" x14ac:dyDescent="0.2">
      <c r="A1082" s="199"/>
      <c r="D1082" s="58"/>
      <c r="E1082" s="58"/>
      <c r="F1082" s="58"/>
      <c r="G1082" s="58"/>
      <c r="H1082" s="58"/>
      <c r="I1082" s="58"/>
    </row>
    <row r="1083" spans="1:9" x14ac:dyDescent="0.2">
      <c r="A1083" s="199"/>
      <c r="D1083" s="58"/>
      <c r="E1083" s="58"/>
      <c r="F1083" s="58"/>
      <c r="G1083" s="58"/>
      <c r="H1083" s="58"/>
      <c r="I1083" s="58"/>
    </row>
    <row r="1084" spans="1:9" x14ac:dyDescent="0.2">
      <c r="A1084" s="199"/>
      <c r="D1084" s="58"/>
      <c r="E1084" s="58"/>
      <c r="F1084" s="58"/>
      <c r="G1084" s="58"/>
      <c r="H1084" s="58"/>
      <c r="I1084" s="58"/>
    </row>
    <row r="1085" spans="1:9" x14ac:dyDescent="0.2">
      <c r="A1085" s="199"/>
      <c r="D1085" s="58"/>
      <c r="E1085" s="58"/>
      <c r="F1085" s="58"/>
      <c r="G1085" s="58"/>
      <c r="H1085" s="58"/>
      <c r="I1085" s="58"/>
    </row>
    <row r="1086" spans="1:9" x14ac:dyDescent="0.2">
      <c r="A1086" s="199"/>
      <c r="D1086" s="58"/>
      <c r="E1086" s="58"/>
      <c r="F1086" s="58"/>
      <c r="G1086" s="58"/>
      <c r="H1086" s="58"/>
      <c r="I1086" s="58"/>
    </row>
    <row r="1087" spans="1:9" x14ac:dyDescent="0.2">
      <c r="A1087" s="199"/>
      <c r="D1087" s="58"/>
      <c r="E1087" s="58"/>
      <c r="F1087" s="58"/>
      <c r="G1087" s="58"/>
      <c r="H1087" s="58"/>
      <c r="I1087" s="58"/>
    </row>
    <row r="1088" spans="1:9" x14ac:dyDescent="0.2">
      <c r="A1088" s="199"/>
      <c r="D1088" s="58"/>
      <c r="E1088" s="58"/>
      <c r="F1088" s="58"/>
      <c r="G1088" s="58"/>
      <c r="H1088" s="58"/>
      <c r="I1088" s="58"/>
    </row>
    <row r="1089" spans="1:9" x14ac:dyDescent="0.2">
      <c r="A1089" s="199"/>
      <c r="D1089" s="58"/>
      <c r="E1089" s="58"/>
      <c r="F1089" s="58"/>
      <c r="G1089" s="58"/>
      <c r="H1089" s="58"/>
      <c r="I1089" s="58"/>
    </row>
    <row r="1090" spans="1:9" x14ac:dyDescent="0.2">
      <c r="A1090" s="199"/>
      <c r="D1090" s="58"/>
      <c r="E1090" s="58"/>
      <c r="F1090" s="58"/>
      <c r="G1090" s="58"/>
      <c r="H1090" s="58"/>
      <c r="I1090" s="58"/>
    </row>
    <row r="1091" spans="1:9" x14ac:dyDescent="0.2">
      <c r="A1091" s="199"/>
      <c r="D1091" s="58"/>
      <c r="E1091" s="58"/>
      <c r="F1091" s="58"/>
      <c r="G1091" s="58"/>
      <c r="H1091" s="58"/>
      <c r="I1091" s="58"/>
    </row>
    <row r="1092" spans="1:9" x14ac:dyDescent="0.2">
      <c r="A1092" s="199"/>
      <c r="D1092" s="58"/>
      <c r="E1092" s="58"/>
      <c r="F1092" s="58"/>
      <c r="G1092" s="58"/>
      <c r="H1092" s="58"/>
      <c r="I1092" s="58"/>
    </row>
    <row r="1093" spans="1:9" x14ac:dyDescent="0.2">
      <c r="A1093" s="199"/>
      <c r="D1093" s="58"/>
      <c r="E1093" s="58"/>
      <c r="F1093" s="58"/>
      <c r="G1093" s="58"/>
      <c r="H1093" s="58"/>
      <c r="I1093" s="58"/>
    </row>
    <row r="1094" spans="1:9" x14ac:dyDescent="0.2">
      <c r="A1094" s="199"/>
      <c r="D1094" s="58"/>
      <c r="E1094" s="58"/>
      <c r="F1094" s="58"/>
      <c r="G1094" s="58"/>
      <c r="H1094" s="58"/>
      <c r="I1094" s="58"/>
    </row>
    <row r="1095" spans="1:9" x14ac:dyDescent="0.2">
      <c r="A1095" s="199"/>
      <c r="D1095" s="58"/>
      <c r="E1095" s="58"/>
      <c r="F1095" s="58"/>
      <c r="G1095" s="58"/>
      <c r="H1095" s="58"/>
      <c r="I1095" s="58"/>
    </row>
    <row r="1096" spans="1:9" x14ac:dyDescent="0.2">
      <c r="A1096" s="199"/>
      <c r="D1096" s="58"/>
      <c r="E1096" s="58"/>
      <c r="F1096" s="58"/>
      <c r="G1096" s="58"/>
      <c r="H1096" s="58"/>
      <c r="I1096" s="58"/>
    </row>
    <row r="1097" spans="1:9" x14ac:dyDescent="0.2">
      <c r="A1097" s="199"/>
      <c r="D1097" s="58"/>
      <c r="E1097" s="58"/>
      <c r="F1097" s="58"/>
      <c r="G1097" s="58"/>
      <c r="H1097" s="58"/>
      <c r="I1097" s="58"/>
    </row>
    <row r="1098" spans="1:9" x14ac:dyDescent="0.2">
      <c r="A1098" s="199"/>
      <c r="D1098" s="58"/>
      <c r="E1098" s="58"/>
      <c r="F1098" s="58"/>
      <c r="G1098" s="58"/>
      <c r="H1098" s="58"/>
      <c r="I1098" s="58"/>
    </row>
    <row r="1099" spans="1:9" x14ac:dyDescent="0.2">
      <c r="A1099" s="199"/>
      <c r="D1099" s="58"/>
      <c r="E1099" s="58"/>
      <c r="F1099" s="58"/>
      <c r="G1099" s="58"/>
      <c r="H1099" s="58"/>
      <c r="I1099" s="58"/>
    </row>
    <row r="1100" spans="1:9" x14ac:dyDescent="0.2">
      <c r="A1100" s="199"/>
      <c r="D1100" s="58"/>
      <c r="E1100" s="58"/>
      <c r="F1100" s="58"/>
      <c r="G1100" s="58"/>
      <c r="H1100" s="58"/>
      <c r="I1100" s="58"/>
    </row>
    <row r="1101" spans="1:9" x14ac:dyDescent="0.2">
      <c r="A1101" s="199"/>
      <c r="D1101" s="58"/>
      <c r="E1101" s="58"/>
      <c r="F1101" s="58"/>
      <c r="G1101" s="58"/>
      <c r="H1101" s="58"/>
      <c r="I1101" s="58"/>
    </row>
    <row r="1102" spans="1:9" x14ac:dyDescent="0.2">
      <c r="A1102" s="199"/>
      <c r="D1102" s="58"/>
      <c r="E1102" s="58"/>
      <c r="F1102" s="58"/>
      <c r="G1102" s="58"/>
      <c r="H1102" s="58"/>
      <c r="I1102" s="58"/>
    </row>
    <row r="1103" spans="1:9" x14ac:dyDescent="0.2">
      <c r="A1103" s="199"/>
      <c r="D1103" s="58"/>
      <c r="E1103" s="58"/>
      <c r="F1103" s="58"/>
      <c r="G1103" s="58"/>
      <c r="H1103" s="58"/>
      <c r="I1103" s="58"/>
    </row>
    <row r="1104" spans="1:9" x14ac:dyDescent="0.2">
      <c r="A1104" s="199"/>
      <c r="D1104" s="58"/>
      <c r="E1104" s="58"/>
      <c r="F1104" s="58"/>
      <c r="G1104" s="58"/>
      <c r="H1104" s="58"/>
      <c r="I1104" s="58"/>
    </row>
    <row r="1105" spans="1:9" x14ac:dyDescent="0.2">
      <c r="A1105" s="199"/>
      <c r="D1105" s="58"/>
      <c r="E1105" s="58"/>
      <c r="F1105" s="58"/>
      <c r="G1105" s="58"/>
      <c r="H1105" s="58"/>
      <c r="I1105" s="58"/>
    </row>
    <row r="1106" spans="1:9" x14ac:dyDescent="0.2">
      <c r="A1106" s="199"/>
      <c r="D1106" s="58"/>
      <c r="E1106" s="58"/>
      <c r="F1106" s="58"/>
      <c r="G1106" s="58"/>
      <c r="H1106" s="58"/>
      <c r="I1106" s="58"/>
    </row>
    <row r="1107" spans="1:9" x14ac:dyDescent="0.2">
      <c r="A1107" s="199"/>
      <c r="D1107" s="58"/>
      <c r="E1107" s="58"/>
      <c r="F1107" s="58"/>
      <c r="G1107" s="58"/>
      <c r="H1107" s="58"/>
      <c r="I1107" s="58"/>
    </row>
    <row r="1108" spans="1:9" x14ac:dyDescent="0.2">
      <c r="A1108" s="199"/>
      <c r="D1108" s="58"/>
      <c r="E1108" s="58"/>
      <c r="F1108" s="58"/>
      <c r="G1108" s="58"/>
      <c r="H1108" s="58"/>
      <c r="I1108" s="58"/>
    </row>
    <row r="1109" spans="1:9" x14ac:dyDescent="0.2">
      <c r="A1109" s="199"/>
      <c r="D1109" s="58"/>
      <c r="E1109" s="58"/>
      <c r="F1109" s="58"/>
      <c r="G1109" s="58"/>
      <c r="H1109" s="58"/>
      <c r="I1109" s="58"/>
    </row>
    <row r="1110" spans="1:9" x14ac:dyDescent="0.2">
      <c r="A1110" s="199"/>
      <c r="D1110" s="58"/>
      <c r="E1110" s="58"/>
      <c r="F1110" s="58"/>
      <c r="G1110" s="58"/>
      <c r="H1110" s="58"/>
      <c r="I1110" s="58"/>
    </row>
    <row r="1111" spans="1:9" x14ac:dyDescent="0.2">
      <c r="A1111" s="199"/>
      <c r="D1111" s="58"/>
      <c r="E1111" s="58"/>
      <c r="F1111" s="58"/>
      <c r="G1111" s="58"/>
      <c r="H1111" s="58"/>
      <c r="I1111" s="58"/>
    </row>
    <row r="1112" spans="1:9" x14ac:dyDescent="0.2">
      <c r="A1112" s="199"/>
      <c r="D1112" s="58"/>
      <c r="E1112" s="58"/>
      <c r="F1112" s="58"/>
      <c r="G1112" s="58"/>
      <c r="H1112" s="58"/>
      <c r="I1112" s="58"/>
    </row>
    <row r="1113" spans="1:9" x14ac:dyDescent="0.2">
      <c r="A1113" s="199"/>
      <c r="D1113" s="58"/>
      <c r="E1113" s="58"/>
      <c r="F1113" s="58"/>
      <c r="G1113" s="58"/>
      <c r="H1113" s="58"/>
      <c r="I1113" s="58"/>
    </row>
    <row r="1114" spans="1:9" x14ac:dyDescent="0.2">
      <c r="A1114" s="199"/>
      <c r="D1114" s="58"/>
      <c r="E1114" s="58"/>
      <c r="F1114" s="58"/>
      <c r="G1114" s="58"/>
      <c r="H1114" s="58"/>
      <c r="I1114" s="58"/>
    </row>
    <row r="1115" spans="1:9" x14ac:dyDescent="0.2">
      <c r="A1115" s="199"/>
      <c r="D1115" s="58"/>
      <c r="E1115" s="58"/>
      <c r="F1115" s="58"/>
      <c r="G1115" s="58"/>
      <c r="H1115" s="58"/>
      <c r="I1115" s="58"/>
    </row>
    <row r="1116" spans="1:9" x14ac:dyDescent="0.2">
      <c r="A1116" s="199"/>
      <c r="D1116" s="58"/>
      <c r="E1116" s="58"/>
      <c r="F1116" s="58"/>
      <c r="G1116" s="58"/>
      <c r="H1116" s="58"/>
      <c r="I1116" s="58"/>
    </row>
    <row r="1117" spans="1:9" x14ac:dyDescent="0.2">
      <c r="A1117" s="199"/>
      <c r="D1117" s="58"/>
      <c r="E1117" s="58"/>
      <c r="F1117" s="58"/>
      <c r="G1117" s="58"/>
      <c r="H1117" s="58"/>
      <c r="I1117" s="58"/>
    </row>
    <row r="1118" spans="1:9" x14ac:dyDescent="0.2">
      <c r="A1118" s="199"/>
      <c r="D1118" s="58"/>
      <c r="E1118" s="58"/>
      <c r="F1118" s="58"/>
      <c r="G1118" s="58"/>
      <c r="H1118" s="58"/>
      <c r="I1118" s="58"/>
    </row>
    <row r="1119" spans="1:9" x14ac:dyDescent="0.2">
      <c r="A1119" s="199"/>
      <c r="D1119" s="58"/>
      <c r="E1119" s="58"/>
      <c r="F1119" s="58"/>
      <c r="G1119" s="58"/>
      <c r="H1119" s="58"/>
      <c r="I1119" s="58"/>
    </row>
    <row r="1120" spans="1:9" x14ac:dyDescent="0.2">
      <c r="A1120" s="199"/>
      <c r="D1120" s="58"/>
      <c r="E1120" s="58"/>
      <c r="F1120" s="58"/>
      <c r="G1120" s="58"/>
      <c r="H1120" s="58"/>
      <c r="I1120" s="58"/>
    </row>
    <row r="1121" spans="1:9" x14ac:dyDescent="0.2">
      <c r="A1121" s="199"/>
      <c r="D1121" s="58"/>
      <c r="E1121" s="58"/>
      <c r="F1121" s="58"/>
      <c r="G1121" s="58"/>
      <c r="H1121" s="58"/>
      <c r="I1121" s="58"/>
    </row>
    <row r="1122" spans="1:9" x14ac:dyDescent="0.2">
      <c r="A1122" s="199"/>
      <c r="D1122" s="58"/>
      <c r="E1122" s="58"/>
      <c r="F1122" s="58"/>
      <c r="G1122" s="58"/>
      <c r="H1122" s="58"/>
      <c r="I1122" s="58"/>
    </row>
    <row r="1123" spans="1:9" x14ac:dyDescent="0.2">
      <c r="A1123" s="199"/>
      <c r="D1123" s="58"/>
      <c r="E1123" s="58"/>
      <c r="F1123" s="58"/>
      <c r="G1123" s="58"/>
      <c r="H1123" s="58"/>
      <c r="I1123" s="58"/>
    </row>
    <row r="1124" spans="1:9" x14ac:dyDescent="0.2">
      <c r="A1124" s="199"/>
      <c r="D1124" s="58"/>
      <c r="E1124" s="58"/>
      <c r="F1124" s="58"/>
      <c r="G1124" s="58"/>
      <c r="H1124" s="58"/>
      <c r="I1124" s="58"/>
    </row>
    <row r="1125" spans="1:9" x14ac:dyDescent="0.2">
      <c r="A1125" s="199"/>
      <c r="D1125" s="58"/>
      <c r="E1125" s="58"/>
      <c r="F1125" s="58"/>
      <c r="G1125" s="58"/>
      <c r="H1125" s="58"/>
      <c r="I1125" s="58"/>
    </row>
    <row r="1126" spans="1:9" x14ac:dyDescent="0.2">
      <c r="A1126" s="199"/>
      <c r="D1126" s="58"/>
      <c r="E1126" s="58"/>
      <c r="F1126" s="58"/>
      <c r="G1126" s="58"/>
      <c r="H1126" s="58"/>
      <c r="I1126" s="58"/>
    </row>
    <row r="1127" spans="1:9" x14ac:dyDescent="0.2">
      <c r="A1127" s="199"/>
      <c r="D1127" s="58"/>
      <c r="E1127" s="58"/>
      <c r="F1127" s="58"/>
      <c r="G1127" s="58"/>
      <c r="H1127" s="58"/>
      <c r="I1127" s="58"/>
    </row>
    <row r="1128" spans="1:9" x14ac:dyDescent="0.2">
      <c r="A1128" s="199"/>
      <c r="D1128" s="58"/>
      <c r="E1128" s="58"/>
      <c r="F1128" s="58"/>
      <c r="G1128" s="58"/>
      <c r="H1128" s="58"/>
      <c r="I1128" s="58"/>
    </row>
    <row r="1129" spans="1:9" x14ac:dyDescent="0.2">
      <c r="A1129" s="199"/>
      <c r="D1129" s="58"/>
      <c r="E1129" s="58"/>
      <c r="F1129" s="58"/>
      <c r="G1129" s="58"/>
      <c r="H1129" s="58"/>
      <c r="I1129" s="58"/>
    </row>
    <row r="1130" spans="1:9" x14ac:dyDescent="0.2">
      <c r="A1130" s="199"/>
      <c r="D1130" s="58"/>
      <c r="E1130" s="58"/>
      <c r="F1130" s="58"/>
      <c r="G1130" s="58"/>
      <c r="H1130" s="58"/>
      <c r="I1130" s="58"/>
    </row>
    <row r="1131" spans="1:9" x14ac:dyDescent="0.2">
      <c r="A1131" s="199"/>
      <c r="D1131" s="58"/>
      <c r="E1131" s="58"/>
      <c r="F1131" s="58"/>
      <c r="G1131" s="58"/>
      <c r="H1131" s="58"/>
      <c r="I1131" s="58"/>
    </row>
    <row r="1132" spans="1:9" x14ac:dyDescent="0.2">
      <c r="A1132" s="199"/>
      <c r="D1132" s="58"/>
      <c r="E1132" s="58"/>
      <c r="F1132" s="58"/>
      <c r="G1132" s="58"/>
      <c r="H1132" s="58"/>
      <c r="I1132" s="58"/>
    </row>
    <row r="1133" spans="1:9" x14ac:dyDescent="0.2">
      <c r="A1133" s="199"/>
      <c r="D1133" s="58"/>
      <c r="E1133" s="58"/>
      <c r="F1133" s="58"/>
      <c r="G1133" s="58"/>
      <c r="H1133" s="58"/>
      <c r="I1133" s="58"/>
    </row>
    <row r="1134" spans="1:9" x14ac:dyDescent="0.2">
      <c r="A1134" s="199"/>
      <c r="D1134" s="58"/>
      <c r="E1134" s="58"/>
      <c r="F1134" s="58"/>
      <c r="G1134" s="58"/>
      <c r="H1134" s="58"/>
      <c r="I1134" s="58"/>
    </row>
    <row r="1135" spans="1:9" x14ac:dyDescent="0.2">
      <c r="A1135" s="199"/>
      <c r="D1135" s="58"/>
      <c r="E1135" s="58"/>
      <c r="F1135" s="58"/>
      <c r="G1135" s="58"/>
      <c r="H1135" s="58"/>
      <c r="I1135" s="58"/>
    </row>
    <row r="1136" spans="1:9" x14ac:dyDescent="0.2">
      <c r="A1136" s="199"/>
      <c r="D1136" s="58"/>
      <c r="E1136" s="58"/>
      <c r="F1136" s="58"/>
      <c r="G1136" s="58"/>
      <c r="H1136" s="58"/>
      <c r="I1136" s="58"/>
    </row>
    <row r="1137" spans="1:9" x14ac:dyDescent="0.2">
      <c r="A1137" s="199"/>
      <c r="D1137" s="58"/>
      <c r="E1137" s="58"/>
      <c r="F1137" s="58"/>
      <c r="G1137" s="58"/>
      <c r="H1137" s="58"/>
      <c r="I1137" s="58"/>
    </row>
    <row r="1138" spans="1:9" x14ac:dyDescent="0.2">
      <c r="A1138" s="199"/>
      <c r="D1138" s="58"/>
      <c r="E1138" s="58"/>
      <c r="F1138" s="58"/>
      <c r="G1138" s="58"/>
      <c r="H1138" s="58"/>
      <c r="I1138" s="58"/>
    </row>
    <row r="1139" spans="1:9" x14ac:dyDescent="0.2">
      <c r="A1139" s="199"/>
      <c r="D1139" s="58"/>
      <c r="E1139" s="58"/>
      <c r="F1139" s="58"/>
      <c r="G1139" s="58"/>
      <c r="H1139" s="58"/>
      <c r="I1139" s="58"/>
    </row>
    <row r="1140" spans="1:9" x14ac:dyDescent="0.2">
      <c r="A1140" s="199"/>
      <c r="D1140" s="58"/>
      <c r="E1140" s="58"/>
      <c r="F1140" s="58"/>
      <c r="G1140" s="58"/>
      <c r="H1140" s="58"/>
      <c r="I1140" s="58"/>
    </row>
    <row r="1141" spans="1:9" x14ac:dyDescent="0.2">
      <c r="A1141" s="199"/>
      <c r="D1141" s="58"/>
      <c r="E1141" s="58"/>
      <c r="F1141" s="58"/>
      <c r="G1141" s="58"/>
      <c r="H1141" s="58"/>
      <c r="I1141" s="58"/>
    </row>
    <row r="1142" spans="1:9" x14ac:dyDescent="0.2">
      <c r="A1142" s="199"/>
      <c r="D1142" s="58"/>
      <c r="E1142" s="58"/>
      <c r="F1142" s="58"/>
      <c r="G1142" s="58"/>
      <c r="H1142" s="58"/>
      <c r="I1142" s="58"/>
    </row>
    <row r="1143" spans="1:9" x14ac:dyDescent="0.2">
      <c r="A1143" s="199"/>
      <c r="D1143" s="58"/>
      <c r="E1143" s="58"/>
      <c r="F1143" s="58"/>
      <c r="G1143" s="58"/>
      <c r="H1143" s="58"/>
      <c r="I1143" s="58"/>
    </row>
    <row r="1144" spans="1:9" x14ac:dyDescent="0.2">
      <c r="A1144" s="199"/>
      <c r="D1144" s="58"/>
      <c r="E1144" s="58"/>
      <c r="F1144" s="58"/>
      <c r="G1144" s="58"/>
      <c r="H1144" s="58"/>
      <c r="I1144" s="58"/>
    </row>
    <row r="1145" spans="1:9" x14ac:dyDescent="0.2">
      <c r="A1145" s="199"/>
      <c r="D1145" s="58"/>
      <c r="E1145" s="58"/>
      <c r="F1145" s="58"/>
      <c r="G1145" s="58"/>
      <c r="H1145" s="58"/>
      <c r="I1145" s="58"/>
    </row>
    <row r="1146" spans="1:9" x14ac:dyDescent="0.2">
      <c r="A1146" s="199"/>
      <c r="D1146" s="58"/>
      <c r="E1146" s="58"/>
      <c r="F1146" s="58"/>
      <c r="G1146" s="58"/>
      <c r="H1146" s="58"/>
      <c r="I1146" s="58"/>
    </row>
    <row r="1147" spans="1:9" x14ac:dyDescent="0.2">
      <c r="A1147" s="199"/>
      <c r="D1147" s="58"/>
      <c r="E1147" s="58"/>
      <c r="F1147" s="58"/>
      <c r="G1147" s="58"/>
      <c r="H1147" s="58"/>
      <c r="I1147" s="58"/>
    </row>
    <row r="1148" spans="1:9" x14ac:dyDescent="0.2">
      <c r="A1148" s="199"/>
      <c r="D1148" s="58"/>
      <c r="E1148" s="58"/>
      <c r="F1148" s="58"/>
      <c r="G1148" s="58"/>
      <c r="H1148" s="58"/>
      <c r="I1148" s="58"/>
    </row>
    <row r="1149" spans="1:9" x14ac:dyDescent="0.2">
      <c r="A1149" s="199"/>
      <c r="D1149" s="58"/>
      <c r="E1149" s="58"/>
      <c r="F1149" s="58"/>
      <c r="G1149" s="58"/>
      <c r="H1149" s="58"/>
      <c r="I1149" s="58"/>
    </row>
    <row r="1150" spans="1:9" x14ac:dyDescent="0.2">
      <c r="A1150" s="199"/>
      <c r="D1150" s="58"/>
      <c r="E1150" s="58"/>
      <c r="F1150" s="58"/>
      <c r="G1150" s="58"/>
      <c r="H1150" s="58"/>
      <c r="I1150" s="58"/>
    </row>
    <row r="1151" spans="1:9" x14ac:dyDescent="0.2">
      <c r="A1151" s="199"/>
      <c r="D1151" s="58"/>
      <c r="E1151" s="58"/>
      <c r="F1151" s="58"/>
      <c r="G1151" s="58"/>
      <c r="H1151" s="58"/>
      <c r="I1151" s="58"/>
    </row>
    <row r="1152" spans="1:9" x14ac:dyDescent="0.2">
      <c r="A1152" s="199"/>
      <c r="D1152" s="58"/>
      <c r="E1152" s="58"/>
      <c r="F1152" s="58"/>
      <c r="G1152" s="58"/>
      <c r="H1152" s="58"/>
      <c r="I1152" s="58"/>
    </row>
    <row r="1153" spans="1:9" x14ac:dyDescent="0.2">
      <c r="A1153" s="199"/>
      <c r="D1153" s="58"/>
      <c r="E1153" s="58"/>
      <c r="F1153" s="58"/>
      <c r="G1153" s="58"/>
      <c r="H1153" s="58"/>
      <c r="I1153" s="58"/>
    </row>
    <row r="1154" spans="1:9" x14ac:dyDescent="0.2">
      <c r="A1154" s="199"/>
      <c r="D1154" s="58"/>
      <c r="E1154" s="58"/>
      <c r="F1154" s="58"/>
      <c r="G1154" s="58"/>
      <c r="H1154" s="58"/>
      <c r="I1154" s="58"/>
    </row>
    <row r="1155" spans="1:9" x14ac:dyDescent="0.2">
      <c r="A1155" s="199"/>
      <c r="D1155" s="58"/>
      <c r="E1155" s="58"/>
      <c r="F1155" s="58"/>
      <c r="G1155" s="58"/>
      <c r="H1155" s="58"/>
      <c r="I1155" s="58"/>
    </row>
    <row r="1156" spans="1:9" x14ac:dyDescent="0.2">
      <c r="A1156" s="199"/>
      <c r="D1156" s="58"/>
      <c r="E1156" s="58"/>
      <c r="F1156" s="58"/>
      <c r="G1156" s="58"/>
      <c r="H1156" s="58"/>
      <c r="I1156" s="58"/>
    </row>
    <row r="1157" spans="1:9" x14ac:dyDescent="0.2">
      <c r="A1157" s="199"/>
      <c r="D1157" s="58"/>
      <c r="E1157" s="58"/>
      <c r="F1157" s="58"/>
      <c r="G1157" s="58"/>
      <c r="H1157" s="58"/>
      <c r="I1157" s="58"/>
    </row>
    <row r="1158" spans="1:9" x14ac:dyDescent="0.2">
      <c r="A1158" s="199"/>
      <c r="D1158" s="58"/>
      <c r="E1158" s="58"/>
      <c r="F1158" s="58"/>
      <c r="G1158" s="58"/>
      <c r="H1158" s="58"/>
      <c r="I1158" s="58"/>
    </row>
    <row r="1159" spans="1:9" x14ac:dyDescent="0.2">
      <c r="A1159" s="199"/>
      <c r="D1159" s="58"/>
      <c r="E1159" s="58"/>
      <c r="F1159" s="58"/>
      <c r="G1159" s="58"/>
      <c r="H1159" s="58"/>
      <c r="I1159" s="58"/>
    </row>
    <row r="1160" spans="1:9" x14ac:dyDescent="0.2">
      <c r="A1160" s="199"/>
      <c r="D1160" s="58"/>
      <c r="E1160" s="58"/>
      <c r="F1160" s="58"/>
      <c r="G1160" s="58"/>
      <c r="H1160" s="58"/>
      <c r="I1160" s="58"/>
    </row>
    <row r="1161" spans="1:9" x14ac:dyDescent="0.2">
      <c r="A1161" s="199"/>
      <c r="D1161" s="58"/>
      <c r="E1161" s="58"/>
      <c r="F1161" s="58"/>
      <c r="G1161" s="58"/>
      <c r="H1161" s="58"/>
      <c r="I1161" s="58"/>
    </row>
    <row r="1162" spans="1:9" x14ac:dyDescent="0.2">
      <c r="A1162" s="199"/>
      <c r="D1162" s="58"/>
      <c r="E1162" s="58"/>
      <c r="F1162" s="58"/>
      <c r="G1162" s="58"/>
      <c r="H1162" s="58"/>
      <c r="I1162" s="58"/>
    </row>
    <row r="1163" spans="1:9" x14ac:dyDescent="0.2">
      <c r="A1163" s="199"/>
      <c r="D1163" s="58"/>
      <c r="E1163" s="58"/>
      <c r="F1163" s="58"/>
      <c r="G1163" s="58"/>
      <c r="H1163" s="58"/>
      <c r="I1163" s="58"/>
    </row>
    <row r="1164" spans="1:9" x14ac:dyDescent="0.2">
      <c r="A1164" s="199"/>
      <c r="D1164" s="58"/>
      <c r="E1164" s="58"/>
      <c r="F1164" s="58"/>
      <c r="G1164" s="58"/>
      <c r="H1164" s="58"/>
      <c r="I1164" s="58"/>
    </row>
    <row r="1165" spans="1:9" x14ac:dyDescent="0.2">
      <c r="A1165" s="199"/>
      <c r="D1165" s="58"/>
      <c r="E1165" s="58"/>
      <c r="F1165" s="58"/>
      <c r="G1165" s="58"/>
      <c r="H1165" s="58"/>
      <c r="I1165" s="58"/>
    </row>
    <row r="1166" spans="1:9" x14ac:dyDescent="0.2">
      <c r="A1166" s="199"/>
      <c r="D1166" s="58"/>
      <c r="E1166" s="58"/>
      <c r="F1166" s="58"/>
      <c r="G1166" s="58"/>
      <c r="H1166" s="58"/>
      <c r="I1166" s="58"/>
    </row>
    <row r="1167" spans="1:9" x14ac:dyDescent="0.2">
      <c r="A1167" s="199"/>
      <c r="D1167" s="58"/>
      <c r="E1167" s="58"/>
      <c r="F1167" s="58"/>
      <c r="G1167" s="58"/>
      <c r="H1167" s="58"/>
      <c r="I1167" s="58"/>
    </row>
    <row r="1168" spans="1:9" x14ac:dyDescent="0.2">
      <c r="A1168" s="199"/>
      <c r="D1168" s="58"/>
      <c r="E1168" s="58"/>
      <c r="F1168" s="58"/>
      <c r="G1168" s="58"/>
      <c r="H1168" s="58"/>
      <c r="I1168" s="58"/>
    </row>
    <row r="1169" spans="1:9" x14ac:dyDescent="0.2">
      <c r="A1169" s="199"/>
      <c r="D1169" s="58"/>
      <c r="E1169" s="58"/>
      <c r="F1169" s="58"/>
      <c r="G1169" s="58"/>
      <c r="H1169" s="58"/>
      <c r="I1169" s="58"/>
    </row>
    <row r="1170" spans="1:9" x14ac:dyDescent="0.2">
      <c r="A1170" s="199"/>
      <c r="D1170" s="58"/>
      <c r="E1170" s="58"/>
      <c r="F1170" s="58"/>
      <c r="G1170" s="58"/>
      <c r="H1170" s="58"/>
      <c r="I1170" s="58"/>
    </row>
    <row r="1171" spans="1:9" x14ac:dyDescent="0.2">
      <c r="A1171" s="199"/>
      <c r="D1171" s="58"/>
      <c r="E1171" s="58"/>
      <c r="F1171" s="58"/>
      <c r="G1171" s="58"/>
      <c r="H1171" s="58"/>
      <c r="I1171" s="58"/>
    </row>
    <row r="1172" spans="1:9" x14ac:dyDescent="0.2">
      <c r="A1172" s="199"/>
      <c r="D1172" s="58"/>
      <c r="E1172" s="58"/>
      <c r="F1172" s="58"/>
      <c r="G1172" s="58"/>
      <c r="H1172" s="58"/>
      <c r="I1172" s="58"/>
    </row>
    <row r="1173" spans="1:9" x14ac:dyDescent="0.2">
      <c r="A1173" s="199"/>
      <c r="D1173" s="58"/>
      <c r="E1173" s="58"/>
      <c r="F1173" s="58"/>
      <c r="G1173" s="58"/>
      <c r="H1173" s="58"/>
      <c r="I1173" s="58"/>
    </row>
    <row r="1174" spans="1:9" x14ac:dyDescent="0.2">
      <c r="A1174" s="199"/>
      <c r="D1174" s="58"/>
      <c r="E1174" s="58"/>
      <c r="F1174" s="58"/>
      <c r="G1174" s="58"/>
      <c r="H1174" s="58"/>
      <c r="I1174" s="58"/>
    </row>
    <row r="1175" spans="1:9" x14ac:dyDescent="0.2">
      <c r="A1175" s="199"/>
      <c r="D1175" s="58"/>
      <c r="E1175" s="58"/>
      <c r="F1175" s="58"/>
      <c r="G1175" s="58"/>
      <c r="H1175" s="58"/>
      <c r="I1175" s="58"/>
    </row>
    <row r="1176" spans="1:9" x14ac:dyDescent="0.2">
      <c r="A1176" s="199"/>
      <c r="D1176" s="58"/>
      <c r="E1176" s="58"/>
      <c r="F1176" s="58"/>
      <c r="G1176" s="58"/>
      <c r="H1176" s="58"/>
      <c r="I1176" s="58"/>
    </row>
    <row r="1177" spans="1:9" x14ac:dyDescent="0.2">
      <c r="A1177" s="199"/>
      <c r="D1177" s="58"/>
      <c r="E1177" s="58"/>
      <c r="F1177" s="58"/>
      <c r="G1177" s="58"/>
      <c r="H1177" s="58"/>
      <c r="I1177" s="58"/>
    </row>
    <row r="1178" spans="1:9" x14ac:dyDescent="0.2">
      <c r="A1178" s="199"/>
      <c r="D1178" s="58"/>
      <c r="E1178" s="58"/>
      <c r="F1178" s="58"/>
      <c r="G1178" s="58"/>
      <c r="H1178" s="58"/>
      <c r="I1178" s="58"/>
    </row>
    <row r="1179" spans="1:9" x14ac:dyDescent="0.2">
      <c r="A1179" s="199"/>
      <c r="D1179" s="58"/>
      <c r="E1179" s="58"/>
      <c r="F1179" s="58"/>
      <c r="G1179" s="58"/>
      <c r="H1179" s="58"/>
      <c r="I1179" s="58"/>
    </row>
    <row r="1180" spans="1:9" x14ac:dyDescent="0.2">
      <c r="A1180" s="199"/>
      <c r="D1180" s="58"/>
      <c r="E1180" s="58"/>
      <c r="F1180" s="58"/>
      <c r="G1180" s="58"/>
      <c r="H1180" s="58"/>
      <c r="I1180" s="58"/>
    </row>
    <row r="1181" spans="1:9" x14ac:dyDescent="0.2">
      <c r="A1181" s="199"/>
      <c r="D1181" s="58"/>
      <c r="E1181" s="58"/>
      <c r="F1181" s="58"/>
      <c r="G1181" s="58"/>
      <c r="H1181" s="58"/>
      <c r="I1181" s="58"/>
    </row>
    <row r="1182" spans="1:9" x14ac:dyDescent="0.2">
      <c r="A1182" s="199"/>
      <c r="D1182" s="58"/>
      <c r="E1182" s="58"/>
      <c r="F1182" s="58"/>
      <c r="G1182" s="58"/>
      <c r="H1182" s="58"/>
      <c r="I1182" s="58"/>
    </row>
    <row r="1183" spans="1:9" x14ac:dyDescent="0.2">
      <c r="A1183" s="199"/>
      <c r="D1183" s="58"/>
      <c r="E1183" s="58"/>
      <c r="F1183" s="58"/>
      <c r="G1183" s="58"/>
      <c r="H1183" s="58"/>
      <c r="I1183" s="58"/>
    </row>
    <row r="1184" spans="1:9" x14ac:dyDescent="0.2">
      <c r="A1184" s="199"/>
      <c r="D1184" s="58"/>
      <c r="E1184" s="58"/>
      <c r="F1184" s="58"/>
      <c r="G1184" s="58"/>
      <c r="H1184" s="58"/>
      <c r="I1184" s="58"/>
    </row>
    <row r="1185" spans="1:9" x14ac:dyDescent="0.2">
      <c r="A1185" s="199"/>
      <c r="D1185" s="58"/>
      <c r="F1185" s="58"/>
      <c r="G1185" s="58"/>
      <c r="H1185" s="58"/>
      <c r="I1185" s="58"/>
    </row>
    <row r="1186" spans="1:9" x14ac:dyDescent="0.2">
      <c r="A1186" s="199"/>
      <c r="F1186" s="58"/>
      <c r="G1186" s="58"/>
      <c r="H1186" s="58"/>
      <c r="I1186" s="58"/>
    </row>
    <row r="1187" spans="1:9" x14ac:dyDescent="0.2">
      <c r="A1187" s="199"/>
      <c r="F1187" s="58"/>
      <c r="G1187" s="58"/>
      <c r="H1187" s="58"/>
      <c r="I1187" s="58"/>
    </row>
    <row r="1188" spans="1:9" x14ac:dyDescent="0.2">
      <c r="A1188" s="199"/>
      <c r="F1188" s="58"/>
      <c r="G1188" s="58"/>
      <c r="H1188" s="58"/>
      <c r="I1188" s="58"/>
    </row>
    <row r="1189" spans="1:9" x14ac:dyDescent="0.2">
      <c r="A1189" s="199"/>
      <c r="F1189" s="58"/>
      <c r="G1189" s="58"/>
      <c r="H1189" s="58"/>
      <c r="I1189" s="58"/>
    </row>
    <row r="1190" spans="1:9" x14ac:dyDescent="0.2">
      <c r="A1190" s="199"/>
      <c r="F1190" s="58"/>
      <c r="G1190" s="58"/>
      <c r="H1190" s="58"/>
      <c r="I1190" s="58"/>
    </row>
    <row r="1191" spans="1:9" x14ac:dyDescent="0.2">
      <c r="A1191" s="199"/>
      <c r="G1191" s="58"/>
    </row>
    <row r="1192" spans="1:9" x14ac:dyDescent="0.3">
      <c r="G1192" s="58"/>
    </row>
  </sheetData>
  <mergeCells count="35">
    <mergeCell ref="AG7:AG8"/>
    <mergeCell ref="K7:K8"/>
    <mergeCell ref="AA7:AC7"/>
    <mergeCell ref="P7:P8"/>
    <mergeCell ref="O7:O8"/>
    <mergeCell ref="AF7:AF8"/>
    <mergeCell ref="AE7:AE8"/>
    <mergeCell ref="A6:A8"/>
    <mergeCell ref="B6:B8"/>
    <mergeCell ref="AD7:AD8"/>
    <mergeCell ref="N7:N8"/>
    <mergeCell ref="C6:C8"/>
    <mergeCell ref="D6:D8"/>
    <mergeCell ref="F6:F8"/>
    <mergeCell ref="I6:I8"/>
    <mergeCell ref="A265:K265"/>
    <mergeCell ref="AI7:AI8"/>
    <mergeCell ref="R7:Z7"/>
    <mergeCell ref="H6:H8"/>
    <mergeCell ref="E6:E8"/>
    <mergeCell ref="G6:G8"/>
    <mergeCell ref="Q7:Q8"/>
    <mergeCell ref="N6:Q6"/>
    <mergeCell ref="R6:AC6"/>
    <mergeCell ref="AD6:AG6"/>
    <mergeCell ref="AA3:AJ3"/>
    <mergeCell ref="A3:W4"/>
    <mergeCell ref="AA4:AJ4"/>
    <mergeCell ref="AH6:AH8"/>
    <mergeCell ref="AI6:AJ6"/>
    <mergeCell ref="L7:L8"/>
    <mergeCell ref="AJ7:AJ8"/>
    <mergeCell ref="J6:J8"/>
    <mergeCell ref="K6:L6"/>
    <mergeCell ref="M6:M8"/>
  </mergeCells>
  <phoneticPr fontId="7" type="noConversion"/>
  <conditionalFormatting sqref="AD261:AG261">
    <cfRule type="cellIs" dxfId="306" priority="228" stopIfTrue="1" operator="lessThan">
      <formula>0</formula>
    </cfRule>
  </conditionalFormatting>
  <conditionalFormatting sqref="AJ262">
    <cfRule type="cellIs" dxfId="305" priority="224" stopIfTrue="1" operator="lessThan">
      <formula>0</formula>
    </cfRule>
  </conditionalFormatting>
  <conditionalFormatting sqref="AJ196">
    <cfRule type="cellIs" dxfId="304" priority="222" stopIfTrue="1" operator="lessThan">
      <formula>0</formula>
    </cfRule>
  </conditionalFormatting>
  <conditionalFormatting sqref="AJ46:AJ47">
    <cfRule type="cellIs" dxfId="303" priority="220" stopIfTrue="1" operator="lessThan">
      <formula>0</formula>
    </cfRule>
  </conditionalFormatting>
  <conditionalFormatting sqref="AI235">
    <cfRule type="cellIs" dxfId="302" priority="217" stopIfTrue="1" operator="lessThan">
      <formula>0</formula>
    </cfRule>
  </conditionalFormatting>
  <conditionalFormatting sqref="D249:L249 Q249 S249:T249 AD249:AG249 AJ249">
    <cfRule type="cellIs" dxfId="301" priority="212" stopIfTrue="1" operator="lessThan">
      <formula>0</formula>
    </cfRule>
  </conditionalFormatting>
  <conditionalFormatting sqref="M249 X249">
    <cfRule type="cellIs" dxfId="300" priority="213" stopIfTrue="1" operator="lessThan">
      <formula>0</formula>
    </cfRule>
  </conditionalFormatting>
  <conditionalFormatting sqref="R249">
    <cfRule type="cellIs" dxfId="299" priority="211" stopIfTrue="1" operator="lessThan">
      <formula>0</formula>
    </cfRule>
  </conditionalFormatting>
  <conditionalFormatting sqref="X104">
    <cfRule type="cellIs" dxfId="298" priority="210" stopIfTrue="1" operator="lessThan">
      <formula>0</formula>
    </cfRule>
  </conditionalFormatting>
  <conditionalFormatting sqref="U67:V67">
    <cfRule type="cellIs" dxfId="297" priority="205" stopIfTrue="1" operator="lessThan">
      <formula>0</formula>
    </cfRule>
  </conditionalFormatting>
  <conditionalFormatting sqref="AD262:AH262">
    <cfRule type="cellIs" dxfId="296" priority="200" stopIfTrue="1" operator="lessThan">
      <formula>0</formula>
    </cfRule>
  </conditionalFormatting>
  <conditionalFormatting sqref="D263:K263">
    <cfRule type="cellIs" dxfId="295" priority="198" stopIfTrue="1" operator="lessThan">
      <formula>0</formula>
    </cfRule>
  </conditionalFormatting>
  <conditionalFormatting sqref="D258:L258">
    <cfRule type="cellIs" dxfId="294" priority="197" stopIfTrue="1" operator="lessThan">
      <formula>0</formula>
    </cfRule>
  </conditionalFormatting>
  <conditionalFormatting sqref="T223">
    <cfRule type="cellIs" dxfId="293" priority="265" stopIfTrue="1" operator="lessThan">
      <formula>0</formula>
    </cfRule>
  </conditionalFormatting>
  <conditionalFormatting sqref="AA218:AA220">
    <cfRule type="cellIs" dxfId="292" priority="263" stopIfTrue="1" operator="lessThan">
      <formula>0</formula>
    </cfRule>
  </conditionalFormatting>
  <conditionalFormatting sqref="Z218:Z220">
    <cfRule type="cellIs" dxfId="291" priority="262" stopIfTrue="1" operator="lessThan">
      <formula>0</formula>
    </cfRule>
  </conditionalFormatting>
  <conditionalFormatting sqref="X225:X226">
    <cfRule type="cellIs" dxfId="290" priority="260" stopIfTrue="1" operator="lessThan">
      <formula>0</formula>
    </cfRule>
  </conditionalFormatting>
  <conditionalFormatting sqref="N257:AB261 D255:L255 O255 D252:V254 N256:X256 Z256 AB256 N262:X262 AB262 Z262 Y255:AH255 Q255:V255 X254:AB254 X252:X253 Z252:Z253 AB252:AB253 W263">
    <cfRule type="cellIs" dxfId="289" priority="257" stopIfTrue="1" operator="lessThan">
      <formula>0</formula>
    </cfRule>
  </conditionalFormatting>
  <conditionalFormatting sqref="D257:L257">
    <cfRule type="cellIs" dxfId="288" priority="255" stopIfTrue="1" operator="lessThan">
      <formula>0</formula>
    </cfRule>
  </conditionalFormatting>
  <conditionalFormatting sqref="D259:L261">
    <cfRule type="cellIs" dxfId="287" priority="253" stopIfTrue="1" operator="lessThan">
      <formula>0</formula>
    </cfRule>
  </conditionalFormatting>
  <conditionalFormatting sqref="M256:M261">
    <cfRule type="cellIs" dxfId="286" priority="251" stopIfTrue="1" operator="lessThan">
      <formula>0</formula>
    </cfRule>
  </conditionalFormatting>
  <conditionalFormatting sqref="Z255:AA255">
    <cfRule type="cellIs" dxfId="285" priority="249" stopIfTrue="1" operator="lessThan">
      <formula>0</formula>
    </cfRule>
  </conditionalFormatting>
  <conditionalFormatting sqref="AB255:AH255">
    <cfRule type="cellIs" dxfId="284" priority="248" stopIfTrue="1" operator="lessThan">
      <formula>0</formula>
    </cfRule>
  </conditionalFormatting>
  <conditionalFormatting sqref="D67:T67 W255:W256">
    <cfRule type="cellIs" dxfId="283" priority="247" stopIfTrue="1" operator="lessThan">
      <formula>0</formula>
    </cfRule>
  </conditionalFormatting>
  <conditionalFormatting sqref="L262:X262 AB262:AC262 Z262 W263">
    <cfRule type="cellIs" dxfId="282" priority="245" stopIfTrue="1" operator="lessThan">
      <formula>0</formula>
    </cfRule>
  </conditionalFormatting>
  <conditionalFormatting sqref="AD12:AG36">
    <cfRule type="cellIs" dxfId="281" priority="243" stopIfTrue="1" operator="lessThan">
      <formula>0</formula>
    </cfRule>
  </conditionalFormatting>
  <conditionalFormatting sqref="AD37:AG50">
    <cfRule type="cellIs" dxfId="280" priority="241" stopIfTrue="1" operator="lessThan">
      <formula>0</formula>
    </cfRule>
  </conditionalFormatting>
  <conditionalFormatting sqref="AD252:AG254">
    <cfRule type="cellIs" dxfId="279" priority="233" stopIfTrue="1" operator="lessThan">
      <formula>0</formula>
    </cfRule>
  </conditionalFormatting>
  <conditionalFormatting sqref="AD221:AG248 AD197:AG218">
    <cfRule type="cellIs" dxfId="278" priority="237" stopIfTrue="1" operator="lessThan">
      <formula>0</formula>
    </cfRule>
  </conditionalFormatting>
  <conditionalFormatting sqref="AD220:AG220">
    <cfRule type="cellIs" dxfId="277" priority="236" stopIfTrue="1" operator="lessThan">
      <formula>0</formula>
    </cfRule>
  </conditionalFormatting>
  <conditionalFormatting sqref="AD219:AG219">
    <cfRule type="cellIs" dxfId="276" priority="235" stopIfTrue="1" operator="lessThan">
      <formula>0</formula>
    </cfRule>
  </conditionalFormatting>
  <conditionalFormatting sqref="AD256:AG256">
    <cfRule type="cellIs" dxfId="275" priority="232" stopIfTrue="1" operator="lessThan">
      <formula>0</formula>
    </cfRule>
  </conditionalFormatting>
  <conditionalFormatting sqref="AD257:AG257">
    <cfRule type="cellIs" dxfId="274" priority="231" stopIfTrue="1" operator="lessThan">
      <formula>0</formula>
    </cfRule>
  </conditionalFormatting>
  <conditionalFormatting sqref="AD258:AG258">
    <cfRule type="cellIs" dxfId="273" priority="230" stopIfTrue="1" operator="lessThan">
      <formula>0</formula>
    </cfRule>
  </conditionalFormatting>
  <conditionalFormatting sqref="AD259:AG261">
    <cfRule type="cellIs" dxfId="272" priority="229" stopIfTrue="1" operator="lessThan">
      <formula>0</formula>
    </cfRule>
  </conditionalFormatting>
  <conditionalFormatting sqref="AI10:AJ11">
    <cfRule type="cellIs" dxfId="271" priority="221" stopIfTrue="1" operator="lessThan">
      <formula>0</formula>
    </cfRule>
  </conditionalFormatting>
  <conditionalFormatting sqref="AI240">
    <cfRule type="cellIs" dxfId="270" priority="216" stopIfTrue="1" operator="lessThan">
      <formula>0</formula>
    </cfRule>
  </conditionalFormatting>
  <conditionalFormatting sqref="N249:P249 AC249">
    <cfRule type="cellIs" dxfId="269" priority="214" stopIfTrue="1" operator="lessThan">
      <formula>0</formula>
    </cfRule>
  </conditionalFormatting>
  <conditionalFormatting sqref="AB187">
    <cfRule type="cellIs" dxfId="268" priority="204" stopIfTrue="1" operator="lessThan">
      <formula>0</formula>
    </cfRule>
  </conditionalFormatting>
  <conditionalFormatting sqref="D259:L259">
    <cfRule type="cellIs" dxfId="267" priority="196" stopIfTrue="1" operator="lessThan">
      <formula>0</formula>
    </cfRule>
  </conditionalFormatting>
  <conditionalFormatting sqref="D262:M262">
    <cfRule type="cellIs" dxfId="266" priority="195" stopIfTrue="1" operator="lessThan">
      <formula>0</formula>
    </cfRule>
  </conditionalFormatting>
  <conditionalFormatting sqref="Z255:Z256">
    <cfRule type="cellIs" dxfId="265" priority="194" stopIfTrue="1" operator="lessThan">
      <formula>0</formula>
    </cfRule>
  </conditionalFormatting>
  <conditionalFormatting sqref="AB255:AB256 AC255:AH255">
    <cfRule type="cellIs" dxfId="264" priority="193" stopIfTrue="1" operator="lessThan">
      <formula>0</formula>
    </cfRule>
  </conditionalFormatting>
  <conditionalFormatting sqref="L263:V263 AB263:AC263 X263">
    <cfRule type="cellIs" dxfId="263" priority="192" stopIfTrue="1" operator="lessThan">
      <formula>0</formula>
    </cfRule>
  </conditionalFormatting>
  <conditionalFormatting sqref="AD258:AG258">
    <cfRule type="cellIs" dxfId="262" priority="189" stopIfTrue="1" operator="lessThan">
      <formula>0</formula>
    </cfRule>
  </conditionalFormatting>
  <conditionalFormatting sqref="AD256:AH256">
    <cfRule type="cellIs" dxfId="261" priority="186" stopIfTrue="1" operator="lessThan">
      <formula>0</formula>
    </cfRule>
  </conditionalFormatting>
  <conditionalFormatting sqref="AJ263">
    <cfRule type="cellIs" dxfId="260" priority="185" stopIfTrue="1" operator="lessThan">
      <formula>0</formula>
    </cfRule>
  </conditionalFormatting>
  <conditionalFormatting sqref="AD263:AH263">
    <cfRule type="cellIs" dxfId="259" priority="183" stopIfTrue="1" operator="lessThan">
      <formula>0</formula>
    </cfRule>
  </conditionalFormatting>
  <conditionalFormatting sqref="AD263:AH263">
    <cfRule type="cellIs" dxfId="258" priority="182" stopIfTrue="1" operator="lessThan">
      <formula>0</formula>
    </cfRule>
  </conditionalFormatting>
  <conditionalFormatting sqref="D251:AH251">
    <cfRule type="cellIs" dxfId="257" priority="181" stopIfTrue="1" operator="lessThan">
      <formula>0</formula>
    </cfRule>
  </conditionalFormatting>
  <conditionalFormatting sqref="L263:V263 AB263:AH263 X263">
    <cfRule type="cellIs" dxfId="256" priority="417" stopIfTrue="1" operator="lessThan">
      <formula>0</formula>
    </cfRule>
  </conditionalFormatting>
  <conditionalFormatting sqref="AJ173">
    <cfRule type="cellIs" dxfId="255" priority="219" stopIfTrue="1" operator="lessThan">
      <formula>0</formula>
    </cfRule>
  </conditionalFormatting>
  <conditionalFormatting sqref="AJ263">
    <cfRule type="cellIs" dxfId="254" priority="398" stopIfTrue="1" operator="lessThan">
      <formula>0</formula>
    </cfRule>
  </conditionalFormatting>
  <conditionalFormatting sqref="V194">
    <cfRule type="cellIs" dxfId="253" priority="202" stopIfTrue="1" operator="lessThan">
      <formula>0</formula>
    </cfRule>
  </conditionalFormatting>
  <conditionalFormatting sqref="D264:P264">
    <cfRule type="cellIs" dxfId="252" priority="453" stopIfTrue="1" operator="lessThan">
      <formula>0</formula>
    </cfRule>
  </conditionalFormatting>
  <conditionalFormatting sqref="D263:K263">
    <cfRule type="cellIs" dxfId="251" priority="452" stopIfTrue="1" operator="lessThan">
      <formula>0</formula>
    </cfRule>
  </conditionalFormatting>
  <conditionalFormatting sqref="P246:S246">
    <cfRule type="cellIs" dxfId="250" priority="259" stopIfTrue="1" operator="lessThan">
      <formula>0</formula>
    </cfRule>
  </conditionalFormatting>
  <conditionalFormatting sqref="D202:S202 D229:AB229 D227:Y227 AA227 D233:AB234 D231:AA231 D238:AB239 D237:Y237 AA237 D197:X199 Z197:Z199 AB197:AB199 D200:V201 X200:AB200 X201 Z201 AB201 D203:X203 Z203 AB203 D208:AB213 X207:AB207 D215:AB216 D214:V214 X214:AB214 D218:AB222 D217:X217 Z217 AB217 D223:V223 D228:V228 X228:AB228 D230:V230 X230:AB230 D232:V232 X232:AB232 D236:AB236 D235:X235 Z235 AB235 D241:AB244 D240:X240 Z240 AB240 D246:AB248 D245:V245 X245:AB245 X223:AB223 D204:AB206 D207:V207 D224:AB226">
    <cfRule type="cellIs" dxfId="249" priority="258" stopIfTrue="1" operator="lessThan">
      <formula>0</formula>
    </cfRule>
  </conditionalFormatting>
  <conditionalFormatting sqref="D258:L258">
    <cfRule type="cellIs" dxfId="248" priority="254" stopIfTrue="1" operator="lessThan">
      <formula>0</formula>
    </cfRule>
  </conditionalFormatting>
  <conditionalFormatting sqref="L263:V263 AB263:AH263 X263">
    <cfRule type="cellIs" dxfId="247" priority="416" stopIfTrue="1" operator="lessThan">
      <formula>0</formula>
    </cfRule>
  </conditionalFormatting>
  <conditionalFormatting sqref="X104">
    <cfRule type="cellIs" dxfId="246" priority="209" stopIfTrue="1" operator="lessThan">
      <formula>0</formula>
    </cfRule>
  </conditionalFormatting>
  <conditionalFormatting sqref="AD259:AG259">
    <cfRule type="cellIs" dxfId="245" priority="188" stopIfTrue="1" operator="lessThan">
      <formula>0</formula>
    </cfRule>
  </conditionalFormatting>
  <conditionalFormatting sqref="AD262:AG262">
    <cfRule type="cellIs" dxfId="244" priority="187" stopIfTrue="1" operator="lessThan">
      <formula>0</formula>
    </cfRule>
  </conditionalFormatting>
  <conditionalFormatting sqref="AI251:AJ251">
    <cfRule type="cellIs" dxfId="243" priority="180" stopIfTrue="1" operator="lessThan">
      <formula>0</formula>
    </cfRule>
  </conditionalFormatting>
  <conditionalFormatting sqref="AD58:AG194">
    <cfRule type="cellIs" dxfId="242" priority="239" stopIfTrue="1" operator="lessThan">
      <formula>0</formula>
    </cfRule>
  </conditionalFormatting>
  <conditionalFormatting sqref="AI250:AJ250 AJ57 AJ195">
    <cfRule type="cellIs" dxfId="241" priority="225" stopIfTrue="1" operator="lessThan">
      <formula>0</formula>
    </cfRule>
  </conditionalFormatting>
  <conditionalFormatting sqref="D250:AH250 D57:L57 AC54:AH56 AC58:AC194 AC197:AC248 AC10:AC50 AC252:AC254 D195:X195 T202:AB202 AC256:AC262 Z195 AB195:AH195 N57:AH57">
    <cfRule type="cellIs" dxfId="240" priority="284" stopIfTrue="1" operator="lessThan">
      <formula>0</formula>
    </cfRule>
  </conditionalFormatting>
  <conditionalFormatting sqref="D262:K262">
    <cfRule type="cellIs" dxfId="239" priority="283" stopIfTrue="1" operator="lessThan">
      <formula>0</formula>
    </cfRule>
  </conditionalFormatting>
  <conditionalFormatting sqref="R51:S52 D53:T53 D51:P52 AC51:AH51 X51:X53 Z52:Z53 AB52:AH53">
    <cfRule type="cellIs" dxfId="238" priority="282" stopIfTrue="1" operator="lessThan">
      <formula>0</formula>
    </cfRule>
  </conditionalFormatting>
  <conditionalFormatting sqref="Y51:Y52 AA52 T52 U52:V53 Z51:AB51 T51:V51">
    <cfRule type="cellIs" dxfId="237" priority="281" stopIfTrue="1" operator="lessThan">
      <formula>0</formula>
    </cfRule>
  </conditionalFormatting>
  <conditionalFormatting sqref="Y51:Y52 AA52 T52 U52:V53 Z51:AB51 D67:T67 T51:V51">
    <cfRule type="cellIs" dxfId="236" priority="280" stopIfTrue="1" operator="lessThan">
      <formula>0</formula>
    </cfRule>
  </conditionalFormatting>
  <conditionalFormatting sqref="Q51:Q52">
    <cfRule type="cellIs" dxfId="235" priority="279" stopIfTrue="1" operator="lessThan">
      <formula>0</formula>
    </cfRule>
  </conditionalFormatting>
  <conditionalFormatting sqref="Q51:Q52">
    <cfRule type="cellIs" dxfId="234" priority="278" stopIfTrue="1" operator="lessThan">
      <formula>0</formula>
    </cfRule>
  </conditionalFormatting>
  <conditionalFormatting sqref="D196:X196 Z196 AB196:AH196">
    <cfRule type="cellIs" dxfId="233" priority="277" stopIfTrue="1" operator="lessThan">
      <formula>0</formula>
    </cfRule>
  </conditionalFormatting>
  <conditionalFormatting sqref="AB36:AB39 Y35:AB35 Y36:AA36 N35:X36 D10:M50 N10:AB34 N37:AA39 N40:AB50">
    <cfRule type="cellIs" dxfId="232" priority="276" stopIfTrue="1" operator="lessThan">
      <formula>0</formula>
    </cfRule>
  </conditionalFormatting>
  <conditionalFormatting sqref="D10:AB50">
    <cfRule type="cellIs" dxfId="231" priority="275" stopIfTrue="1" operator="lessThan">
      <formula>0</formula>
    </cfRule>
  </conditionalFormatting>
  <conditionalFormatting sqref="D54:AB54 D55:Y56 AA55:AA56">
    <cfRule type="cellIs" dxfId="230" priority="274" stopIfTrue="1" operator="lessThan">
      <formula>0</formula>
    </cfRule>
  </conditionalFormatting>
  <conditionalFormatting sqref="D54:AB54 D55:Y56 AA55:AA56">
    <cfRule type="cellIs" dxfId="229" priority="273" stopIfTrue="1" operator="lessThan">
      <formula>0</formula>
    </cfRule>
  </conditionalFormatting>
  <conditionalFormatting sqref="D104:W104 Y104:AB104 D58:L58 AA58 D59:AB66 D78:Y79 AA78:AB79 AA73:AA76 D77:V77 D73:Y76 D81:AB82 D98:AB99 D97:Y97 AA97 D93:AB93 D92:V92 D105:AB117 D118:AA119 D123:AA123 D126:AB127 D148:Y148 AA148 D146:AA146 D149:AB158 D68:V72 X67:AB72 X77:AB77 D80:V80 X80:AB80 D84:AB84 D83:V83 X83:AB83 D89:AB89 D85:V88 X85:AB88 D91:AB91 D90:V90 X90:AB90 X92:AA92 D95:AB96 D94:V94 X94:AB94 D101:AB103 D100:V100 X100:AB100 D120:V122 X122:AB122 D129:AB129 D128:V128 X128:AB128 D124:V125 X124:AB125 D131:AB145 D130:V130 X130:AB130 D147:V147 X147:AA147 X159:AB159 W125 X120:AA121 N58:Y58 D159:V159">
    <cfRule type="cellIs" dxfId="228" priority="272" stopIfTrue="1" operator="lessThan">
      <formula>0</formula>
    </cfRule>
  </conditionalFormatting>
  <conditionalFormatting sqref="D104:W104 Y104:AB104 D58:L58 AA58 D59:AB66 D78:Y79 AA78:AB79 AA73:AA76 D77:V77 D73:Y76 D81:AB82 D98:AB99 D97:Y97 AA97 D93:AB93 D92:V92 D105:AB117 D118:AA119 D123:AA123 D126:AB127 D148:Y148 AA148 D146:AA146 D149:AB158 D68:V72 X67:AB72 X77:AB77 D80:V80 X80:AB80 D84:AB84 D83:V83 X83:AB83 D89:AB89 D85:V88 X85:AB88 D91:AB91 D90:V90 X90:AB90 X92:AA92 D95:AB96 D94:V94 X94:AB94 D101:AB103 D100:V100 X100:AB100 D120:V122 X122:AB122 D129:AB129 D128:V128 X128:AB128 D124:V125 X124:AB125 D131:AB145 D130:V130 X130:AB130 D147:V147 X147:AA147 X159:AB159 W125 X120:AA121 N58:Y58 D159:V159">
    <cfRule type="cellIs" dxfId="227" priority="271" stopIfTrue="1" operator="lessThan">
      <formula>0</formula>
    </cfRule>
  </conditionalFormatting>
  <conditionalFormatting sqref="D160:AB173 D191:V191 X191:AB191 D188:AB190 D187:AA187 D194:U194 W194:AB194 D192:AB192 D193:Y193 AA193 D175:AB176 D174:V174 X174:AB174 D178:AB186 D177:V177 X177:AB177">
    <cfRule type="cellIs" dxfId="226" priority="270" stopIfTrue="1" operator="lessThan">
      <formula>0</formula>
    </cfRule>
  </conditionalFormatting>
  <conditionalFormatting sqref="D160:AB173 D191:V191 X191:AB191 D188:AB190 D187:AA187 D194:U194 W194:AB194 D192:AB192 D193:Y193 AA193 D175:AB176 D174:V174 X174:AB174 D178:AB186 D177:V177 X177:AB177">
    <cfRule type="cellIs" dxfId="225" priority="269" stopIfTrue="1" operator="lessThan">
      <formula>0</formula>
    </cfRule>
  </conditionalFormatting>
  <conditionalFormatting sqref="O248 V222 T229 D248:M248 Q248:S248 U223:V225 I230:L234 D235:L247 D221:H234 D218:L218 I221:Q222 N210:W213 Y210:AB216 N217:Q220 S217:S222 Y218:Y220 X210:X224 W224:W225 T224:T227 M242:W244 S245:V245 X242:AB245 N245:Q245 N246:O246 T246:AB246 Y247:AB247 X247:X248 M247:W247 Z230:AB230 M233:AB234 M230:V230 N204:AB206 N202:S202 T226:W226 U227:Y227 AA227 M231:AA231 M238:AB239 M237:Y237 AA237 N197:X199 Z197:Z199 AB197:AB199 N200:V201 X200:AB200 X201 Z201 AB201 N203:X203 Z203 AB203 N208:AB209 N207:V207 X207:AB207 N215:W216 N214:V214 X228:X230 M232:V232 X232:AB232 M236:AB236 M235:X235 Z235 AB235 M241:AB241 M240:X240 Z240 AB240 Y223:AB226 D197:M217 I223:S229">
    <cfRule type="cellIs" dxfId="224" priority="268" stopIfTrue="1" operator="lessThan">
      <formula>0</formula>
    </cfRule>
  </conditionalFormatting>
  <conditionalFormatting sqref="D220:L220">
    <cfRule type="cellIs" dxfId="223" priority="267" stopIfTrue="1" operator="lessThan">
      <formula>0</formula>
    </cfRule>
  </conditionalFormatting>
  <conditionalFormatting sqref="D219:L219">
    <cfRule type="cellIs" dxfId="222" priority="266" stopIfTrue="1" operator="lessThan">
      <formula>0</formula>
    </cfRule>
  </conditionalFormatting>
  <conditionalFormatting sqref="AB218:AB220">
    <cfRule type="cellIs" dxfId="221" priority="261" stopIfTrue="1" operator="lessThan">
      <formula>0</formula>
    </cfRule>
  </conditionalFormatting>
  <conditionalFormatting sqref="D261:M261">
    <cfRule type="cellIs" dxfId="220" priority="252" stopIfTrue="1" operator="lessThan">
      <formula>0</formula>
    </cfRule>
  </conditionalFormatting>
  <conditionalFormatting sqref="D256:L257 D255:M256">
    <cfRule type="cellIs" dxfId="219" priority="256" stopIfTrue="1" operator="lessThan">
      <formula>0</formula>
    </cfRule>
  </conditionalFormatting>
  <conditionalFormatting sqref="X255:Y255 O255:V256 X254:X256">
    <cfRule type="cellIs" dxfId="218" priority="250" stopIfTrue="1" operator="lessThan">
      <formula>0</formula>
    </cfRule>
  </conditionalFormatting>
  <conditionalFormatting sqref="D252:V254 D257:AB261 D256:X256 Z256 AB256 D262:X262 AB262 Z262 D255:AH255 X254:AB254 X252:X253 Z252:Z253 AB252:AB253 W263">
    <cfRule type="cellIs" dxfId="217" priority="246" stopIfTrue="1" operator="lessThan">
      <formula>0</formula>
    </cfRule>
  </conditionalFormatting>
  <conditionalFormatting sqref="L262:X262 AB262:AC262 Z262 W263">
    <cfRule type="cellIs" dxfId="216" priority="244" stopIfTrue="1" operator="lessThan">
      <formula>0</formula>
    </cfRule>
  </conditionalFormatting>
  <conditionalFormatting sqref="AD10:AH36">
    <cfRule type="cellIs" dxfId="215" priority="242" stopIfTrue="1" operator="lessThan">
      <formula>0</formula>
    </cfRule>
  </conditionalFormatting>
  <conditionalFormatting sqref="AD37:AH50">
    <cfRule type="cellIs" dxfId="214" priority="240" stopIfTrue="1" operator="lessThan">
      <formula>0</formula>
    </cfRule>
  </conditionalFormatting>
  <conditionalFormatting sqref="AD58:AH194">
    <cfRule type="cellIs" dxfId="213" priority="238" stopIfTrue="1" operator="lessThan">
      <formula>0</formula>
    </cfRule>
  </conditionalFormatting>
  <conditionalFormatting sqref="AD197:AH241 AD242:AG248 AH242:AH249">
    <cfRule type="cellIs" dxfId="212" priority="234" stopIfTrue="1" operator="lessThan">
      <formula>0</formula>
    </cfRule>
  </conditionalFormatting>
  <conditionalFormatting sqref="AD252:AH254 AD256:AH262">
    <cfRule type="cellIs" dxfId="211" priority="226" stopIfTrue="1" operator="lessThan">
      <formula>0</formula>
    </cfRule>
  </conditionalFormatting>
  <conditionalFormatting sqref="AJ51:AJ53">
    <cfRule type="cellIs" dxfId="210" priority="223" stopIfTrue="1" operator="lessThan">
      <formula>0</formula>
    </cfRule>
  </conditionalFormatting>
  <conditionalFormatting sqref="U67:V67">
    <cfRule type="cellIs" dxfId="209" priority="206" stopIfTrue="1" operator="lessThan">
      <formula>0</formula>
    </cfRule>
  </conditionalFormatting>
  <conditionalFormatting sqref="AB187">
    <cfRule type="cellIs" dxfId="208" priority="203" stopIfTrue="1" operator="lessThan">
      <formula>0</formula>
    </cfRule>
  </conditionalFormatting>
  <conditionalFormatting sqref="V194">
    <cfRule type="cellIs" dxfId="207" priority="201" stopIfTrue="1" operator="lessThan">
      <formula>0</formula>
    </cfRule>
  </conditionalFormatting>
  <conditionalFormatting sqref="AD262:AH262">
    <cfRule type="cellIs" dxfId="206" priority="199" stopIfTrue="1" operator="lessThan">
      <formula>0</formula>
    </cfRule>
  </conditionalFormatting>
  <conditionalFormatting sqref="AD257:AG257">
    <cfRule type="cellIs" dxfId="205" priority="190" stopIfTrue="1" operator="lessThan">
      <formula>0</formula>
    </cfRule>
  </conditionalFormatting>
  <conditionalFormatting sqref="L263:V263 AB263:AC263 X263">
    <cfRule type="cellIs" dxfId="204" priority="191" stopIfTrue="1" operator="lessThan">
      <formula>0</formula>
    </cfRule>
  </conditionalFormatting>
  <conditionalFormatting sqref="AI262">
    <cfRule type="cellIs" dxfId="203" priority="184" stopIfTrue="1" operator="lessThan">
      <formula>0</formula>
    </cfRule>
  </conditionalFormatting>
  <conditionalFormatting sqref="Z55:Z56">
    <cfRule type="cellIs" dxfId="202" priority="179" stopIfTrue="1" operator="lessThan">
      <formula>0</formula>
    </cfRule>
  </conditionalFormatting>
  <conditionalFormatting sqref="AB55:AB56">
    <cfRule type="cellIs" dxfId="201" priority="178" stopIfTrue="1" operator="lessThan">
      <formula>0</formula>
    </cfRule>
  </conditionalFormatting>
  <conditionalFormatting sqref="AB58">
    <cfRule type="cellIs" dxfId="200" priority="177" stopIfTrue="1" operator="lessThan">
      <formula>0</formula>
    </cfRule>
  </conditionalFormatting>
  <conditionalFormatting sqref="Z58">
    <cfRule type="cellIs" dxfId="199" priority="176" stopIfTrue="1" operator="lessThan">
      <formula>0</formula>
    </cfRule>
  </conditionalFormatting>
  <conditionalFormatting sqref="Z73:Z76">
    <cfRule type="cellIs" dxfId="198" priority="175" stopIfTrue="1" operator="lessThan">
      <formula>0</formula>
    </cfRule>
  </conditionalFormatting>
  <conditionalFormatting sqref="Z73:Z76">
    <cfRule type="cellIs" dxfId="197" priority="174" stopIfTrue="1" operator="lessThan">
      <formula>0</formula>
    </cfRule>
  </conditionalFormatting>
  <conditionalFormatting sqref="AB73">
    <cfRule type="cellIs" dxfId="196" priority="173" stopIfTrue="1" operator="lessThan">
      <formula>0</formula>
    </cfRule>
  </conditionalFormatting>
  <conditionalFormatting sqref="AB73">
    <cfRule type="cellIs" dxfId="195" priority="172" stopIfTrue="1" operator="lessThan">
      <formula>0</formula>
    </cfRule>
  </conditionalFormatting>
  <conditionalFormatting sqref="Z78:Z79">
    <cfRule type="cellIs" dxfId="194" priority="171" stopIfTrue="1" operator="lessThan">
      <formula>0</formula>
    </cfRule>
  </conditionalFormatting>
  <conditionalFormatting sqref="Z78:Z79">
    <cfRule type="cellIs" dxfId="193" priority="170" stopIfTrue="1" operator="lessThan">
      <formula>0</formula>
    </cfRule>
  </conditionalFormatting>
  <conditionalFormatting sqref="AB74:AB76">
    <cfRule type="cellIs" dxfId="192" priority="169" stopIfTrue="1" operator="lessThan">
      <formula>0</formula>
    </cfRule>
  </conditionalFormatting>
  <conditionalFormatting sqref="AB74:AB76">
    <cfRule type="cellIs" dxfId="191" priority="168" stopIfTrue="1" operator="lessThan">
      <formula>0</formula>
    </cfRule>
  </conditionalFormatting>
  <conditionalFormatting sqref="AB97">
    <cfRule type="cellIs" dxfId="190" priority="167" stopIfTrue="1" operator="lessThan">
      <formula>0</formula>
    </cfRule>
  </conditionalFormatting>
  <conditionalFormatting sqref="AB97">
    <cfRule type="cellIs" dxfId="189" priority="166" stopIfTrue="1" operator="lessThan">
      <formula>0</formula>
    </cfRule>
  </conditionalFormatting>
  <conditionalFormatting sqref="Z237">
    <cfRule type="cellIs" dxfId="188" priority="139" stopIfTrue="1" operator="lessThan">
      <formula>0</formula>
    </cfRule>
  </conditionalFormatting>
  <conditionalFormatting sqref="Z237">
    <cfRule type="cellIs" dxfId="187" priority="138" stopIfTrue="1" operator="lessThan">
      <formula>0</formula>
    </cfRule>
  </conditionalFormatting>
  <conditionalFormatting sqref="Z97">
    <cfRule type="cellIs" dxfId="186" priority="163" stopIfTrue="1" operator="lessThan">
      <formula>0</formula>
    </cfRule>
  </conditionalFormatting>
  <conditionalFormatting sqref="Z97">
    <cfRule type="cellIs" dxfId="185" priority="162" stopIfTrue="1" operator="lessThan">
      <formula>0</formula>
    </cfRule>
  </conditionalFormatting>
  <conditionalFormatting sqref="AB92">
    <cfRule type="cellIs" dxfId="184" priority="161" stopIfTrue="1" operator="lessThan">
      <formula>0</formula>
    </cfRule>
  </conditionalFormatting>
  <conditionalFormatting sqref="AB92">
    <cfRule type="cellIs" dxfId="183" priority="160" stopIfTrue="1" operator="lessThan">
      <formula>0</formula>
    </cfRule>
  </conditionalFormatting>
  <conditionalFormatting sqref="AB118:AB121">
    <cfRule type="cellIs" dxfId="182" priority="159" stopIfTrue="1" operator="lessThan">
      <formula>0</formula>
    </cfRule>
  </conditionalFormatting>
  <conditionalFormatting sqref="AB118:AB121">
    <cfRule type="cellIs" dxfId="181" priority="158" stopIfTrue="1" operator="lessThan">
      <formula>0</formula>
    </cfRule>
  </conditionalFormatting>
  <conditionalFormatting sqref="AB123">
    <cfRule type="cellIs" dxfId="180" priority="157" stopIfTrue="1" operator="lessThan">
      <formula>0</formula>
    </cfRule>
  </conditionalFormatting>
  <conditionalFormatting sqref="AB123">
    <cfRule type="cellIs" dxfId="179" priority="156" stopIfTrue="1" operator="lessThan">
      <formula>0</formula>
    </cfRule>
  </conditionalFormatting>
  <conditionalFormatting sqref="AB146:AB148">
    <cfRule type="cellIs" dxfId="178" priority="155" stopIfTrue="1" operator="lessThan">
      <formula>0</formula>
    </cfRule>
  </conditionalFormatting>
  <conditionalFormatting sqref="AB146:AB148">
    <cfRule type="cellIs" dxfId="177" priority="154" stopIfTrue="1" operator="lessThan">
      <formula>0</formula>
    </cfRule>
  </conditionalFormatting>
  <conditionalFormatting sqref="Z148">
    <cfRule type="cellIs" dxfId="176" priority="153" stopIfTrue="1" operator="lessThan">
      <formula>0</formula>
    </cfRule>
  </conditionalFormatting>
  <conditionalFormatting sqref="Z148">
    <cfRule type="cellIs" dxfId="175" priority="152" stopIfTrue="1" operator="lessThan">
      <formula>0</formula>
    </cfRule>
  </conditionalFormatting>
  <conditionalFormatting sqref="Z193">
    <cfRule type="cellIs" dxfId="174" priority="151" stopIfTrue="1" operator="lessThan">
      <formula>0</formula>
    </cfRule>
  </conditionalFormatting>
  <conditionalFormatting sqref="Z193">
    <cfRule type="cellIs" dxfId="173" priority="150" stopIfTrue="1" operator="lessThan">
      <formula>0</formula>
    </cfRule>
  </conditionalFormatting>
  <conditionalFormatting sqref="AB193">
    <cfRule type="cellIs" dxfId="172" priority="149" stopIfTrue="1" operator="lessThan">
      <formula>0</formula>
    </cfRule>
  </conditionalFormatting>
  <conditionalFormatting sqref="AB193">
    <cfRule type="cellIs" dxfId="171" priority="148" stopIfTrue="1" operator="lessThan">
      <formula>0</formula>
    </cfRule>
  </conditionalFormatting>
  <conditionalFormatting sqref="Z227">
    <cfRule type="cellIs" dxfId="170" priority="147" stopIfTrue="1" operator="lessThan">
      <formula>0</formula>
    </cfRule>
  </conditionalFormatting>
  <conditionalFormatting sqref="Z227">
    <cfRule type="cellIs" dxfId="169" priority="146" stopIfTrue="1" operator="lessThan">
      <formula>0</formula>
    </cfRule>
  </conditionalFormatting>
  <conditionalFormatting sqref="AB227">
    <cfRule type="cellIs" dxfId="168" priority="145" stopIfTrue="1" operator="lessThan">
      <formula>0</formula>
    </cfRule>
  </conditionalFormatting>
  <conditionalFormatting sqref="AB227">
    <cfRule type="cellIs" dxfId="167" priority="144" stopIfTrue="1" operator="lessThan">
      <formula>0</formula>
    </cfRule>
  </conditionalFormatting>
  <conditionalFormatting sqref="AB231">
    <cfRule type="cellIs" dxfId="166" priority="143" stopIfTrue="1" operator="lessThan">
      <formula>0</formula>
    </cfRule>
  </conditionalFormatting>
  <conditionalFormatting sqref="AB231">
    <cfRule type="cellIs" dxfId="165" priority="142" stopIfTrue="1" operator="lessThan">
      <formula>0</formula>
    </cfRule>
  </conditionalFormatting>
  <conditionalFormatting sqref="AB237">
    <cfRule type="cellIs" dxfId="164" priority="141" stopIfTrue="1" operator="lessThan">
      <formula>0</formula>
    </cfRule>
  </conditionalFormatting>
  <conditionalFormatting sqref="AB237">
    <cfRule type="cellIs" dxfId="163" priority="140" stopIfTrue="1" operator="lessThan">
      <formula>0</formula>
    </cfRule>
  </conditionalFormatting>
  <conditionalFormatting sqref="W51:W53">
    <cfRule type="cellIs" dxfId="162" priority="137" stopIfTrue="1" operator="lessThan">
      <formula>0</formula>
    </cfRule>
  </conditionalFormatting>
  <conditionalFormatting sqref="W51:W53">
    <cfRule type="cellIs" dxfId="161" priority="136" stopIfTrue="1" operator="lessThan">
      <formula>0</formula>
    </cfRule>
  </conditionalFormatting>
  <conditionalFormatting sqref="W90">
    <cfRule type="cellIs" dxfId="160" priority="121" stopIfTrue="1" operator="lessThan">
      <formula>0</formula>
    </cfRule>
  </conditionalFormatting>
  <conditionalFormatting sqref="W90">
    <cfRule type="cellIs" dxfId="159" priority="120" stopIfTrue="1" operator="lessThan">
      <formula>0</formula>
    </cfRule>
  </conditionalFormatting>
  <conditionalFormatting sqref="W67:W72">
    <cfRule type="cellIs" dxfId="158" priority="131" stopIfTrue="1" operator="lessThan">
      <formula>0</formula>
    </cfRule>
  </conditionalFormatting>
  <conditionalFormatting sqref="W67:W72">
    <cfRule type="cellIs" dxfId="157" priority="130" stopIfTrue="1" operator="lessThan">
      <formula>0</formula>
    </cfRule>
  </conditionalFormatting>
  <conditionalFormatting sqref="W77">
    <cfRule type="cellIs" dxfId="156" priority="129" stopIfTrue="1" operator="lessThan">
      <formula>0</formula>
    </cfRule>
  </conditionalFormatting>
  <conditionalFormatting sqref="W77">
    <cfRule type="cellIs" dxfId="155" priority="128" stopIfTrue="1" operator="lessThan">
      <formula>0</formula>
    </cfRule>
  </conditionalFormatting>
  <conditionalFormatting sqref="W80">
    <cfRule type="cellIs" dxfId="154" priority="127" stopIfTrue="1" operator="lessThan">
      <formula>0</formula>
    </cfRule>
  </conditionalFormatting>
  <conditionalFormatting sqref="W80">
    <cfRule type="cellIs" dxfId="153" priority="126" stopIfTrue="1" operator="lessThan">
      <formula>0</formula>
    </cfRule>
  </conditionalFormatting>
  <conditionalFormatting sqref="W83">
    <cfRule type="cellIs" dxfId="152" priority="125" stopIfTrue="1" operator="lessThan">
      <formula>0</formula>
    </cfRule>
  </conditionalFormatting>
  <conditionalFormatting sqref="W83">
    <cfRule type="cellIs" dxfId="151" priority="124" stopIfTrue="1" operator="lessThan">
      <formula>0</formula>
    </cfRule>
  </conditionalFormatting>
  <conditionalFormatting sqref="W85:W88">
    <cfRule type="cellIs" dxfId="150" priority="123" stopIfTrue="1" operator="lessThan">
      <formula>0</formula>
    </cfRule>
  </conditionalFormatting>
  <conditionalFormatting sqref="W85:W88">
    <cfRule type="cellIs" dxfId="149" priority="122" stopIfTrue="1" operator="lessThan">
      <formula>0</formula>
    </cfRule>
  </conditionalFormatting>
  <conditionalFormatting sqref="W92">
    <cfRule type="cellIs" dxfId="148" priority="119" stopIfTrue="1" operator="lessThan">
      <formula>0</formula>
    </cfRule>
  </conditionalFormatting>
  <conditionalFormatting sqref="W92">
    <cfRule type="cellIs" dxfId="147" priority="118" stopIfTrue="1" operator="lessThan">
      <formula>0</formula>
    </cfRule>
  </conditionalFormatting>
  <conditionalFormatting sqref="W94">
    <cfRule type="cellIs" dxfId="146" priority="117" stopIfTrue="1" operator="lessThan">
      <formula>0</formula>
    </cfRule>
  </conditionalFormatting>
  <conditionalFormatting sqref="W94">
    <cfRule type="cellIs" dxfId="145" priority="116" stopIfTrue="1" operator="lessThan">
      <formula>0</formula>
    </cfRule>
  </conditionalFormatting>
  <conditionalFormatting sqref="W100">
    <cfRule type="cellIs" dxfId="144" priority="115" stopIfTrue="1" operator="lessThan">
      <formula>0</formula>
    </cfRule>
  </conditionalFormatting>
  <conditionalFormatting sqref="W100">
    <cfRule type="cellIs" dxfId="143" priority="114" stopIfTrue="1" operator="lessThan">
      <formula>0</formula>
    </cfRule>
  </conditionalFormatting>
  <conditionalFormatting sqref="W120:W121">
    <cfRule type="cellIs" dxfId="142" priority="113" stopIfTrue="1" operator="lessThan">
      <formula>0</formula>
    </cfRule>
  </conditionalFormatting>
  <conditionalFormatting sqref="W120:W121">
    <cfRule type="cellIs" dxfId="141" priority="112" stopIfTrue="1" operator="lessThan">
      <formula>0</formula>
    </cfRule>
  </conditionalFormatting>
  <conditionalFormatting sqref="W122">
    <cfRule type="cellIs" dxfId="140" priority="111" stopIfTrue="1" operator="lessThan">
      <formula>0</formula>
    </cfRule>
  </conditionalFormatting>
  <conditionalFormatting sqref="W122">
    <cfRule type="cellIs" dxfId="139" priority="110" stopIfTrue="1" operator="lessThan">
      <formula>0</formula>
    </cfRule>
  </conditionalFormatting>
  <conditionalFormatting sqref="W124">
    <cfRule type="cellIs" dxfId="138" priority="109" stopIfTrue="1" operator="lessThan">
      <formula>0</formula>
    </cfRule>
  </conditionalFormatting>
  <conditionalFormatting sqref="W124">
    <cfRule type="cellIs" dxfId="137" priority="108" stopIfTrue="1" operator="lessThan">
      <formula>0</formula>
    </cfRule>
  </conditionalFormatting>
  <conditionalFormatting sqref="W128">
    <cfRule type="cellIs" dxfId="136" priority="107" stopIfTrue="1" operator="lessThan">
      <formula>0</formula>
    </cfRule>
  </conditionalFormatting>
  <conditionalFormatting sqref="W128">
    <cfRule type="cellIs" dxfId="135" priority="106" stopIfTrue="1" operator="lessThan">
      <formula>0</formula>
    </cfRule>
  </conditionalFormatting>
  <conditionalFormatting sqref="W130">
    <cfRule type="cellIs" dxfId="134" priority="105" stopIfTrue="1" operator="lessThan">
      <formula>0</formula>
    </cfRule>
  </conditionalFormatting>
  <conditionalFormatting sqref="W130">
    <cfRule type="cellIs" dxfId="133" priority="104" stopIfTrue="1" operator="lessThan">
      <formula>0</formula>
    </cfRule>
  </conditionalFormatting>
  <conditionalFormatting sqref="W147">
    <cfRule type="cellIs" dxfId="132" priority="103" stopIfTrue="1" operator="lessThan">
      <formula>0</formula>
    </cfRule>
  </conditionalFormatting>
  <conditionalFormatting sqref="W147">
    <cfRule type="cellIs" dxfId="131" priority="102" stopIfTrue="1" operator="lessThan">
      <formula>0</formula>
    </cfRule>
  </conditionalFormatting>
  <conditionalFormatting sqref="W159">
    <cfRule type="cellIs" dxfId="130" priority="101" stopIfTrue="1" operator="lessThan">
      <formula>0</formula>
    </cfRule>
  </conditionalFormatting>
  <conditionalFormatting sqref="W159">
    <cfRule type="cellIs" dxfId="129" priority="100" stopIfTrue="1" operator="lessThan">
      <formula>0</formula>
    </cfRule>
  </conditionalFormatting>
  <conditionalFormatting sqref="W174">
    <cfRule type="cellIs" dxfId="128" priority="99" stopIfTrue="1" operator="lessThan">
      <formula>0</formula>
    </cfRule>
  </conditionalFormatting>
  <conditionalFormatting sqref="W174">
    <cfRule type="cellIs" dxfId="127" priority="98" stopIfTrue="1" operator="lessThan">
      <formula>0</formula>
    </cfRule>
  </conditionalFormatting>
  <conditionalFormatting sqref="W177">
    <cfRule type="cellIs" dxfId="126" priority="97" stopIfTrue="1" operator="lessThan">
      <formula>0</formula>
    </cfRule>
  </conditionalFormatting>
  <conditionalFormatting sqref="W177">
    <cfRule type="cellIs" dxfId="125" priority="96" stopIfTrue="1" operator="lessThan">
      <formula>0</formula>
    </cfRule>
  </conditionalFormatting>
  <conditionalFormatting sqref="W191">
    <cfRule type="cellIs" dxfId="124" priority="95" stopIfTrue="1" operator="lessThan">
      <formula>0</formula>
    </cfRule>
  </conditionalFormatting>
  <conditionalFormatting sqref="W191">
    <cfRule type="cellIs" dxfId="123" priority="94" stopIfTrue="1" operator="lessThan">
      <formula>0</formula>
    </cfRule>
  </conditionalFormatting>
  <conditionalFormatting sqref="Y195:Y199">
    <cfRule type="cellIs" dxfId="122" priority="93" stopIfTrue="1" operator="lessThan">
      <formula>0</formula>
    </cfRule>
  </conditionalFormatting>
  <conditionalFormatting sqref="Y195:Y199">
    <cfRule type="cellIs" dxfId="121" priority="92" stopIfTrue="1" operator="lessThan">
      <formula>0</formula>
    </cfRule>
  </conditionalFormatting>
  <conditionalFormatting sqref="AA195:AA199">
    <cfRule type="cellIs" dxfId="120" priority="91" stopIfTrue="1" operator="lessThan">
      <formula>0</formula>
    </cfRule>
  </conditionalFormatting>
  <conditionalFormatting sqref="AA195:AA199">
    <cfRule type="cellIs" dxfId="119" priority="90" stopIfTrue="1" operator="lessThan">
      <formula>0</formula>
    </cfRule>
  </conditionalFormatting>
  <conditionalFormatting sqref="W200:W201">
    <cfRule type="cellIs" dxfId="118" priority="89" stopIfTrue="1" operator="lessThan">
      <formula>0</formula>
    </cfRule>
  </conditionalFormatting>
  <conditionalFormatting sqref="W200:W201">
    <cfRule type="cellIs" dxfId="117" priority="88" stopIfTrue="1" operator="lessThan">
      <formula>0</formula>
    </cfRule>
  </conditionalFormatting>
  <conditionalFormatting sqref="Y201">
    <cfRule type="cellIs" dxfId="116" priority="87" stopIfTrue="1" operator="lessThan">
      <formula>0</formula>
    </cfRule>
  </conditionalFormatting>
  <conditionalFormatting sqref="Y201">
    <cfRule type="cellIs" dxfId="115" priority="86" stopIfTrue="1" operator="lessThan">
      <formula>0</formula>
    </cfRule>
  </conditionalFormatting>
  <conditionalFormatting sqref="AA201">
    <cfRule type="cellIs" dxfId="114" priority="85" stopIfTrue="1" operator="lessThan">
      <formula>0</formula>
    </cfRule>
  </conditionalFormatting>
  <conditionalFormatting sqref="AA201">
    <cfRule type="cellIs" dxfId="113" priority="84" stopIfTrue="1" operator="lessThan">
      <formula>0</formula>
    </cfRule>
  </conditionalFormatting>
  <conditionalFormatting sqref="Y203">
    <cfRule type="cellIs" dxfId="112" priority="83" stopIfTrue="1" operator="lessThan">
      <formula>0</formula>
    </cfRule>
  </conditionalFormatting>
  <conditionalFormatting sqref="Y203">
    <cfRule type="cellIs" dxfId="111" priority="82" stopIfTrue="1" operator="lessThan">
      <formula>0</formula>
    </cfRule>
  </conditionalFormatting>
  <conditionalFormatting sqref="AA203">
    <cfRule type="cellIs" dxfId="110" priority="81" stopIfTrue="1" operator="lessThan">
      <formula>0</formula>
    </cfRule>
  </conditionalFormatting>
  <conditionalFormatting sqref="AA203">
    <cfRule type="cellIs" dxfId="109" priority="80" stopIfTrue="1" operator="lessThan">
      <formula>0</formula>
    </cfRule>
  </conditionalFormatting>
  <conditionalFormatting sqref="W207">
    <cfRule type="cellIs" dxfId="108" priority="79" stopIfTrue="1" operator="lessThan">
      <formula>0</formula>
    </cfRule>
  </conditionalFormatting>
  <conditionalFormatting sqref="W207">
    <cfRule type="cellIs" dxfId="107" priority="78" stopIfTrue="1" operator="lessThan">
      <formula>0</formula>
    </cfRule>
  </conditionalFormatting>
  <conditionalFormatting sqref="W214">
    <cfRule type="cellIs" dxfId="106" priority="77" stopIfTrue="1" operator="lessThan">
      <formula>0</formula>
    </cfRule>
  </conditionalFormatting>
  <conditionalFormatting sqref="W214">
    <cfRule type="cellIs" dxfId="105" priority="76" stopIfTrue="1" operator="lessThan">
      <formula>0</formula>
    </cfRule>
  </conditionalFormatting>
  <conditionalFormatting sqref="Y217">
    <cfRule type="cellIs" dxfId="104" priority="75" stopIfTrue="1" operator="lessThan">
      <formula>0</formula>
    </cfRule>
  </conditionalFormatting>
  <conditionalFormatting sqref="Y217">
    <cfRule type="cellIs" dxfId="103" priority="74" stopIfTrue="1" operator="lessThan">
      <formula>0</formula>
    </cfRule>
  </conditionalFormatting>
  <conditionalFormatting sqref="AA217">
    <cfRule type="cellIs" dxfId="102" priority="73" stopIfTrue="1" operator="lessThan">
      <formula>0</formula>
    </cfRule>
  </conditionalFormatting>
  <conditionalFormatting sqref="AA217">
    <cfRule type="cellIs" dxfId="101" priority="72" stopIfTrue="1" operator="lessThan">
      <formula>0</formula>
    </cfRule>
  </conditionalFormatting>
  <conditionalFormatting sqref="W223">
    <cfRule type="cellIs" dxfId="100" priority="71" stopIfTrue="1" operator="lessThan">
      <formula>0</formula>
    </cfRule>
  </conditionalFormatting>
  <conditionalFormatting sqref="W223">
    <cfRule type="cellIs" dxfId="99" priority="70" stopIfTrue="1" operator="lessThan">
      <formula>0</formula>
    </cfRule>
  </conditionalFormatting>
  <conditionalFormatting sqref="W228">
    <cfRule type="cellIs" dxfId="98" priority="69" stopIfTrue="1" operator="lessThan">
      <formula>0</formula>
    </cfRule>
  </conditionalFormatting>
  <conditionalFormatting sqref="W228">
    <cfRule type="cellIs" dxfId="97" priority="68" stopIfTrue="1" operator="lessThan">
      <formula>0</formula>
    </cfRule>
  </conditionalFormatting>
  <conditionalFormatting sqref="W230">
    <cfRule type="cellIs" dxfId="96" priority="67" stopIfTrue="1" operator="lessThan">
      <formula>0</formula>
    </cfRule>
  </conditionalFormatting>
  <conditionalFormatting sqref="W230">
    <cfRule type="cellIs" dxfId="95" priority="66" stopIfTrue="1" operator="lessThan">
      <formula>0</formula>
    </cfRule>
  </conditionalFormatting>
  <conditionalFormatting sqref="W232">
    <cfRule type="cellIs" dxfId="94" priority="65" stopIfTrue="1" operator="lessThan">
      <formula>0</formula>
    </cfRule>
  </conditionalFormatting>
  <conditionalFormatting sqref="W232">
    <cfRule type="cellIs" dxfId="93" priority="64" stopIfTrue="1" operator="lessThan">
      <formula>0</formula>
    </cfRule>
  </conditionalFormatting>
  <conditionalFormatting sqref="Y235">
    <cfRule type="cellIs" dxfId="92" priority="63" stopIfTrue="1" operator="lessThan">
      <formula>0</formula>
    </cfRule>
  </conditionalFormatting>
  <conditionalFormatting sqref="Y235">
    <cfRule type="cellIs" dxfId="91" priority="62" stopIfTrue="1" operator="lessThan">
      <formula>0</formula>
    </cfRule>
  </conditionalFormatting>
  <conditionalFormatting sqref="AA235">
    <cfRule type="cellIs" dxfId="90" priority="61" stopIfTrue="1" operator="lessThan">
      <formula>0</formula>
    </cfRule>
  </conditionalFormatting>
  <conditionalFormatting sqref="AA235">
    <cfRule type="cellIs" dxfId="89" priority="60" stopIfTrue="1" operator="lessThan">
      <formula>0</formula>
    </cfRule>
  </conditionalFormatting>
  <conditionalFormatting sqref="Y240">
    <cfRule type="cellIs" dxfId="88" priority="59" stopIfTrue="1" operator="lessThan">
      <formula>0</formula>
    </cfRule>
  </conditionalFormatting>
  <conditionalFormatting sqref="Y240">
    <cfRule type="cellIs" dxfId="87" priority="58" stopIfTrue="1" operator="lessThan">
      <formula>0</formula>
    </cfRule>
  </conditionalFormatting>
  <conditionalFormatting sqref="AA240">
    <cfRule type="cellIs" dxfId="86" priority="57" stopIfTrue="1" operator="lessThan">
      <formula>0</formula>
    </cfRule>
  </conditionalFormatting>
  <conditionalFormatting sqref="AA240">
    <cfRule type="cellIs" dxfId="85" priority="56" stopIfTrue="1" operator="lessThan">
      <formula>0</formula>
    </cfRule>
  </conditionalFormatting>
  <conditionalFormatting sqref="W245">
    <cfRule type="cellIs" dxfId="84" priority="55" stopIfTrue="1" operator="lessThan">
      <formula>0</formula>
    </cfRule>
  </conditionalFormatting>
  <conditionalFormatting sqref="W245">
    <cfRule type="cellIs" dxfId="83" priority="54" stopIfTrue="1" operator="lessThan">
      <formula>0</formula>
    </cfRule>
  </conditionalFormatting>
  <conditionalFormatting sqref="W252:W254">
    <cfRule type="cellIs" dxfId="82" priority="53" stopIfTrue="1" operator="lessThan">
      <formula>0</formula>
    </cfRule>
  </conditionalFormatting>
  <conditionalFormatting sqref="W252:W254">
    <cfRule type="cellIs" dxfId="81" priority="52" stopIfTrue="1" operator="lessThan">
      <formula>0</formula>
    </cfRule>
  </conditionalFormatting>
  <conditionalFormatting sqref="Y256">
    <cfRule type="cellIs" dxfId="80" priority="51" stopIfTrue="1" operator="lessThan">
      <formula>0</formula>
    </cfRule>
  </conditionalFormatting>
  <conditionalFormatting sqref="Y256">
    <cfRule type="cellIs" dxfId="79" priority="50" stopIfTrue="1" operator="lessThan">
      <formula>0</formula>
    </cfRule>
  </conditionalFormatting>
  <conditionalFormatting sqref="AA256">
    <cfRule type="cellIs" dxfId="78" priority="49" stopIfTrue="1" operator="lessThan">
      <formula>0</formula>
    </cfRule>
  </conditionalFormatting>
  <conditionalFormatting sqref="AA256">
    <cfRule type="cellIs" dxfId="77" priority="48" stopIfTrue="1" operator="lessThan">
      <formula>0</formula>
    </cfRule>
  </conditionalFormatting>
  <conditionalFormatting sqref="AA262">
    <cfRule type="cellIs" dxfId="76" priority="47" stopIfTrue="1" operator="lessThan">
      <formula>0</formula>
    </cfRule>
  </conditionalFormatting>
  <conditionalFormatting sqref="AA262">
    <cfRule type="cellIs" dxfId="75" priority="46" stopIfTrue="1" operator="lessThan">
      <formula>0</formula>
    </cfRule>
  </conditionalFormatting>
  <conditionalFormatting sqref="Y262">
    <cfRule type="cellIs" dxfId="74" priority="45" stopIfTrue="1" operator="lessThan">
      <formula>0</formula>
    </cfRule>
  </conditionalFormatting>
  <conditionalFormatting sqref="Y262">
    <cfRule type="cellIs" dxfId="73" priority="44" stopIfTrue="1" operator="lessThan">
      <formula>0</formula>
    </cfRule>
  </conditionalFormatting>
  <conditionalFormatting sqref="AI249">
    <cfRule type="cellIs" dxfId="72" priority="41" stopIfTrue="1" operator="lessThan">
      <formula>0</formula>
    </cfRule>
  </conditionalFormatting>
  <conditionalFormatting sqref="AI12:AI234">
    <cfRule type="cellIs" dxfId="71" priority="40" stopIfTrue="1" operator="lessThan">
      <formula>0</formula>
    </cfRule>
  </conditionalFormatting>
  <conditionalFormatting sqref="AI12:AI234">
    <cfRule type="cellIs" dxfId="70" priority="39" stopIfTrue="1" operator="lessThan">
      <formula>0</formula>
    </cfRule>
  </conditionalFormatting>
  <conditionalFormatting sqref="AI236:AI239">
    <cfRule type="cellIs" dxfId="69" priority="38" stopIfTrue="1" operator="lessThan">
      <formula>0</formula>
    </cfRule>
  </conditionalFormatting>
  <conditionalFormatting sqref="AI236:AI239">
    <cfRule type="cellIs" dxfId="68" priority="37" stopIfTrue="1" operator="lessThan">
      <formula>0</formula>
    </cfRule>
  </conditionalFormatting>
  <conditionalFormatting sqref="AI241:AI248">
    <cfRule type="cellIs" dxfId="67" priority="36" stopIfTrue="1" operator="lessThan">
      <formula>0</formula>
    </cfRule>
  </conditionalFormatting>
  <conditionalFormatting sqref="AI241:AI248">
    <cfRule type="cellIs" dxfId="66" priority="35" stopIfTrue="1" operator="lessThan">
      <formula>0</formula>
    </cfRule>
  </conditionalFormatting>
  <conditionalFormatting sqref="AI252:AI253">
    <cfRule type="cellIs" dxfId="65" priority="34" stopIfTrue="1" operator="lessThan">
      <formula>0</formula>
    </cfRule>
  </conditionalFormatting>
  <conditionalFormatting sqref="AI255">
    <cfRule type="cellIs" dxfId="64" priority="33" stopIfTrue="1" operator="lessThan">
      <formula>0</formula>
    </cfRule>
  </conditionalFormatting>
  <conditionalFormatting sqref="AI257:AI261">
    <cfRule type="cellIs" dxfId="63" priority="32" stopIfTrue="1" operator="lessThan">
      <formula>0</formula>
    </cfRule>
  </conditionalFormatting>
  <conditionalFormatting sqref="AI263">
    <cfRule type="cellIs" dxfId="62" priority="31" stopIfTrue="1" operator="lessThan">
      <formula>0</formula>
    </cfRule>
  </conditionalFormatting>
  <conditionalFormatting sqref="O255">
    <cfRule type="cellIs" dxfId="61" priority="30" stopIfTrue="1" operator="lessThan">
      <formula>0</formula>
    </cfRule>
  </conditionalFormatting>
  <conditionalFormatting sqref="X255">
    <cfRule type="cellIs" dxfId="60" priority="29" stopIfTrue="1" operator="lessThan">
      <formula>0</formula>
    </cfRule>
  </conditionalFormatting>
  <conditionalFormatting sqref="X255">
    <cfRule type="cellIs" dxfId="59" priority="28" stopIfTrue="1" operator="lessThan">
      <formula>0</formula>
    </cfRule>
  </conditionalFormatting>
  <conditionalFormatting sqref="Z255">
    <cfRule type="cellIs" dxfId="58" priority="27" stopIfTrue="1" operator="lessThan">
      <formula>0</formula>
    </cfRule>
  </conditionalFormatting>
  <conditionalFormatting sqref="Z255">
    <cfRule type="cellIs" dxfId="57" priority="26" stopIfTrue="1" operator="lessThan">
      <formula>0</formula>
    </cfRule>
  </conditionalFormatting>
  <conditionalFormatting sqref="Z255">
    <cfRule type="cellIs" dxfId="56" priority="25" stopIfTrue="1" operator="lessThan">
      <formula>0</formula>
    </cfRule>
  </conditionalFormatting>
  <conditionalFormatting sqref="AB255:AH255">
    <cfRule type="cellIs" dxfId="55" priority="24" stopIfTrue="1" operator="lessThan">
      <formula>0</formula>
    </cfRule>
  </conditionalFormatting>
  <conditionalFormatting sqref="AB255:AH255">
    <cfRule type="cellIs" dxfId="54" priority="23" stopIfTrue="1" operator="lessThan">
      <formula>0</formula>
    </cfRule>
  </conditionalFormatting>
  <conditionalFormatting sqref="AB255:AH255">
    <cfRule type="cellIs" dxfId="53" priority="22" stopIfTrue="1" operator="lessThan">
      <formula>0</formula>
    </cfRule>
  </conditionalFormatting>
  <conditionalFormatting sqref="AB255:AH255">
    <cfRule type="cellIs" dxfId="52" priority="21" stopIfTrue="1" operator="lessThan">
      <formula>0</formula>
    </cfRule>
  </conditionalFormatting>
  <conditionalFormatting sqref="AB255:AH255">
    <cfRule type="cellIs" dxfId="51" priority="20" stopIfTrue="1" operator="lessThan">
      <formula>0</formula>
    </cfRule>
  </conditionalFormatting>
  <conditionalFormatting sqref="Q255:V255">
    <cfRule type="cellIs" dxfId="50" priority="19" stopIfTrue="1" operator="lessThan">
      <formula>0</formula>
    </cfRule>
  </conditionalFormatting>
  <conditionalFormatting sqref="Q255:V255">
    <cfRule type="cellIs" dxfId="49" priority="18" stopIfTrue="1" operator="lessThan">
      <formula>0</formula>
    </cfRule>
  </conditionalFormatting>
  <conditionalFormatting sqref="Q255:V255">
    <cfRule type="cellIs" dxfId="48" priority="17" stopIfTrue="1" operator="lessThan">
      <formula>0</formula>
    </cfRule>
  </conditionalFormatting>
  <conditionalFormatting sqref="Q255:V255">
    <cfRule type="cellIs" dxfId="47" priority="16" stopIfTrue="1" operator="lessThan">
      <formula>0</formula>
    </cfRule>
  </conditionalFormatting>
  <conditionalFormatting sqref="Q255:V255">
    <cfRule type="cellIs" dxfId="46" priority="15" stopIfTrue="1" operator="lessThan">
      <formula>0</formula>
    </cfRule>
  </conditionalFormatting>
  <conditionalFormatting sqref="Y53">
    <cfRule type="cellIs" dxfId="45" priority="14" stopIfTrue="1" operator="lessThan">
      <formula>0</formula>
    </cfRule>
  </conditionalFormatting>
  <conditionalFormatting sqref="AA53">
    <cfRule type="cellIs" dxfId="44" priority="13" stopIfTrue="1" operator="lessThan">
      <formula>0</formula>
    </cfRule>
  </conditionalFormatting>
  <conditionalFormatting sqref="Y252:Y253">
    <cfRule type="cellIs" dxfId="43" priority="12" stopIfTrue="1" operator="lessThan">
      <formula>0</formula>
    </cfRule>
  </conditionalFormatting>
  <conditionalFormatting sqref="Y252:Y253">
    <cfRule type="cellIs" dxfId="42" priority="11" stopIfTrue="1" operator="lessThan">
      <formula>0</formula>
    </cfRule>
  </conditionalFormatting>
  <conditionalFormatting sqref="AA252:AA253">
    <cfRule type="cellIs" dxfId="41" priority="10" stopIfTrue="1" operator="lessThan">
      <formula>0</formula>
    </cfRule>
  </conditionalFormatting>
  <conditionalFormatting sqref="AA252:AA253">
    <cfRule type="cellIs" dxfId="40" priority="9" stopIfTrue="1" operator="lessThan">
      <formula>0</formula>
    </cfRule>
  </conditionalFormatting>
  <conditionalFormatting sqref="Y263:AA263">
    <cfRule type="cellIs" dxfId="39" priority="6" stopIfTrue="1" operator="lessThan">
      <formula>0</formula>
    </cfRule>
  </conditionalFormatting>
  <conditionalFormatting sqref="Y263:AA263">
    <cfRule type="cellIs" dxfId="38" priority="8" stopIfTrue="1" operator="lessThan">
      <formula>0</formula>
    </cfRule>
  </conditionalFormatting>
  <conditionalFormatting sqref="Y263:AA263">
    <cfRule type="cellIs" dxfId="37" priority="7" stopIfTrue="1" operator="lessThan">
      <formula>0</formula>
    </cfRule>
  </conditionalFormatting>
  <conditionalFormatting sqref="Y263:AA263">
    <cfRule type="cellIs" dxfId="36" priority="5" stopIfTrue="1" operator="lessThan">
      <formula>0</formula>
    </cfRule>
  </conditionalFormatting>
  <conditionalFormatting sqref="M57:M58">
    <cfRule type="cellIs" dxfId="35" priority="2" stopIfTrue="1" operator="lessThan">
      <formula>0</formula>
    </cfRule>
  </conditionalFormatting>
  <conditionalFormatting sqref="M57:M58">
    <cfRule type="cellIs" dxfId="34" priority="1" stopIfTrue="1" operator="lessThan">
      <formula>0</formula>
    </cfRule>
  </conditionalFormatting>
  <pageMargins left="0.51181102362204722" right="0.15748031496062992" top="0.31496062992125984" bottom="0.31496062992125984" header="0.31496062992125984" footer="0.31496062992125984"/>
  <pageSetup paperSize="9" scale="27" fitToHeight="18" orientation="landscape" r:id="rId1"/>
  <headerFooter alignWithMargins="0"/>
  <rowBreaks count="1" manualBreakCount="1">
    <brk id="261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6"/>
  </sheetPr>
  <dimension ref="A1:FF970"/>
  <sheetViews>
    <sheetView showGridLines="0" view="pageBreakPreview" topLeftCell="C4" zoomScale="37" zoomScaleNormal="48" zoomScaleSheetLayoutView="37" workbookViewId="0">
      <selection activeCell="K11" sqref="K11"/>
    </sheetView>
  </sheetViews>
  <sheetFormatPr defaultRowHeight="12.75" x14ac:dyDescent="0.2"/>
  <cols>
    <col min="1" max="1" width="21.28515625" style="79" customWidth="1"/>
    <col min="2" max="2" width="81.7109375" style="48" customWidth="1"/>
    <col min="3" max="3" width="7" style="48" customWidth="1"/>
    <col min="4" max="4" width="17" style="48" customWidth="1"/>
    <col min="5" max="5" width="16.140625" style="48" customWidth="1"/>
    <col min="6" max="6" width="13.7109375" style="48" customWidth="1"/>
    <col min="7" max="7" width="15.140625" style="48" customWidth="1"/>
    <col min="8" max="8" width="13.85546875" style="48" customWidth="1"/>
    <col min="9" max="9" width="18.42578125" style="48" customWidth="1"/>
    <col min="10" max="10" width="12.5703125" style="48" customWidth="1"/>
    <col min="11" max="11" width="12.42578125" style="48" customWidth="1"/>
    <col min="12" max="12" width="12.5703125" style="48" customWidth="1"/>
    <col min="13" max="13" width="11.85546875" style="48" customWidth="1"/>
    <col min="14" max="14" width="13.28515625" style="48" customWidth="1"/>
    <col min="15" max="15" width="14.28515625" style="48" customWidth="1"/>
    <col min="16" max="16" width="12.7109375" style="48" customWidth="1"/>
    <col min="17" max="17" width="13.28515625" style="48" customWidth="1"/>
    <col min="18" max="18" width="16.42578125" style="48" customWidth="1"/>
    <col min="19" max="19" width="12.42578125" style="48" customWidth="1"/>
    <col min="20" max="20" width="10.5703125" style="48" customWidth="1"/>
    <col min="21" max="21" width="9.85546875" style="48" customWidth="1"/>
    <col min="22" max="22" width="15.5703125" style="48" customWidth="1"/>
    <col min="23" max="23" width="11.7109375" style="48" customWidth="1"/>
    <col min="24" max="24" width="12.7109375" style="48" customWidth="1"/>
    <col min="25" max="25" width="12.42578125" style="48" customWidth="1"/>
    <col min="26" max="26" width="11" style="49" customWidth="1"/>
    <col min="27" max="27" width="10.7109375" style="49" customWidth="1"/>
    <col min="28" max="28" width="15" style="49" customWidth="1"/>
    <col min="29" max="29" width="11.140625" style="49" customWidth="1"/>
    <col min="30" max="30" width="18.140625" style="49" customWidth="1"/>
    <col min="31" max="31" width="11.28515625" style="49" customWidth="1"/>
    <col min="32" max="32" width="14.42578125" style="49" customWidth="1"/>
    <col min="33" max="33" width="9.85546875" style="49" customWidth="1"/>
    <col min="34" max="35" width="9.140625" style="49"/>
    <col min="36" max="36" width="9.5703125" style="49" customWidth="1"/>
    <col min="37" max="37" width="8.5703125" style="49" customWidth="1"/>
    <col min="38" max="148" width="9.140625" style="49"/>
    <col min="149" max="16384" width="9.140625" style="48"/>
  </cols>
  <sheetData>
    <row r="1" spans="1:148" s="173" customFormat="1" ht="16.5" customHeight="1" x14ac:dyDescent="0.2">
      <c r="A1" s="172"/>
      <c r="AD1" s="81"/>
      <c r="AE1" s="81"/>
      <c r="AF1" s="81"/>
      <c r="AG1" s="81"/>
      <c r="AH1" s="81"/>
      <c r="AI1" s="81"/>
      <c r="AJ1" s="81"/>
    </row>
    <row r="2" spans="1:148" s="66" customFormat="1" ht="27.6" customHeight="1" x14ac:dyDescent="0.2">
      <c r="A2" s="233" t="s">
        <v>9266</v>
      </c>
      <c r="B2" s="52"/>
      <c r="C2" s="453" t="str">
        <f>IF('Титул ф.1-АП'!D23=0," ",'Титул ф.1-АП'!D23)</f>
        <v>УСД в Забайкальском крае</v>
      </c>
      <c r="D2" s="454"/>
      <c r="E2" s="454"/>
      <c r="F2" s="454"/>
      <c r="G2" s="454"/>
      <c r="H2" s="454"/>
      <c r="I2" s="454"/>
      <c r="J2" s="454"/>
      <c r="K2" s="454"/>
      <c r="L2" s="454"/>
      <c r="M2" s="455"/>
      <c r="N2" s="49"/>
      <c r="O2" s="49"/>
      <c r="P2" s="49"/>
      <c r="Q2" s="49"/>
      <c r="R2" s="49"/>
      <c r="S2" s="50"/>
      <c r="T2" s="51"/>
      <c r="X2" s="81"/>
      <c r="Y2" s="81"/>
      <c r="Z2" s="81"/>
      <c r="AA2" s="81"/>
      <c r="AB2" s="81"/>
      <c r="AC2" s="81"/>
      <c r="AD2" s="81"/>
    </row>
    <row r="3" spans="1:148" s="58" customFormat="1" ht="61.9" customHeight="1" x14ac:dyDescent="0.35">
      <c r="A3" s="456" t="s">
        <v>7954</v>
      </c>
      <c r="B3" s="457"/>
      <c r="C3" s="177"/>
      <c r="D3" s="177"/>
      <c r="E3" s="177"/>
      <c r="F3" s="464" t="s">
        <v>8807</v>
      </c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AC3" s="178"/>
      <c r="AD3" s="178"/>
      <c r="AE3" s="179"/>
      <c r="AF3" s="179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</row>
    <row r="4" spans="1:148" ht="26.45" customHeight="1" x14ac:dyDescent="0.3">
      <c r="A4" s="458" t="s">
        <v>8763</v>
      </c>
      <c r="B4" s="459"/>
      <c r="C4" s="232">
        <v>1</v>
      </c>
      <c r="D4" s="209">
        <v>924</v>
      </c>
      <c r="E4" s="49"/>
      <c r="F4" s="258" t="s">
        <v>7957</v>
      </c>
      <c r="G4" s="176"/>
      <c r="H4" s="176"/>
      <c r="I4" s="176"/>
      <c r="J4" s="227"/>
      <c r="K4" s="227"/>
      <c r="L4" s="227"/>
      <c r="M4" s="227"/>
      <c r="N4" s="227"/>
      <c r="O4" s="227"/>
      <c r="P4" s="227"/>
      <c r="AC4" s="56"/>
      <c r="AD4" s="56"/>
      <c r="AE4" s="56"/>
      <c r="AF4" s="56"/>
      <c r="AG4" s="56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</row>
    <row r="5" spans="1:148" ht="24" customHeight="1" x14ac:dyDescent="0.2">
      <c r="A5" s="458" t="s">
        <v>7955</v>
      </c>
      <c r="B5" s="459"/>
      <c r="C5" s="232">
        <v>2</v>
      </c>
      <c r="D5" s="209">
        <v>16</v>
      </c>
      <c r="E5" s="49"/>
      <c r="F5" s="494" t="s">
        <v>9093</v>
      </c>
      <c r="G5" s="495"/>
      <c r="H5" s="495"/>
      <c r="I5" s="496"/>
      <c r="J5" s="491" t="s">
        <v>8959</v>
      </c>
      <c r="K5" s="488" t="s">
        <v>8808</v>
      </c>
      <c r="L5" s="490"/>
      <c r="M5" s="490"/>
      <c r="N5" s="490"/>
      <c r="O5" s="490"/>
      <c r="P5" s="490"/>
      <c r="Q5" s="489"/>
      <c r="R5" s="485" t="s">
        <v>8024</v>
      </c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</row>
    <row r="6" spans="1:148" ht="35.450000000000003" customHeight="1" x14ac:dyDescent="0.2">
      <c r="A6" s="482" t="s">
        <v>7947</v>
      </c>
      <c r="B6" s="259" t="s">
        <v>7946</v>
      </c>
      <c r="C6" s="232">
        <v>3</v>
      </c>
      <c r="D6" s="209">
        <v>25</v>
      </c>
      <c r="E6" s="49"/>
      <c r="F6" s="497"/>
      <c r="G6" s="498"/>
      <c r="H6" s="498"/>
      <c r="I6" s="499"/>
      <c r="J6" s="492"/>
      <c r="K6" s="488" t="s">
        <v>8809</v>
      </c>
      <c r="L6" s="490"/>
      <c r="M6" s="490"/>
      <c r="N6" s="490"/>
      <c r="O6" s="489"/>
      <c r="P6" s="472" t="s">
        <v>8810</v>
      </c>
      <c r="Q6" s="473"/>
      <c r="R6" s="486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</row>
    <row r="7" spans="1:148" ht="33" customHeight="1" x14ac:dyDescent="0.2">
      <c r="A7" s="483"/>
      <c r="B7" s="259" t="s">
        <v>7729</v>
      </c>
      <c r="C7" s="232">
        <v>4</v>
      </c>
      <c r="D7" s="209">
        <v>54</v>
      </c>
      <c r="E7" s="49"/>
      <c r="F7" s="497"/>
      <c r="G7" s="498"/>
      <c r="H7" s="498"/>
      <c r="I7" s="499"/>
      <c r="J7" s="492"/>
      <c r="K7" s="488" t="s">
        <v>8811</v>
      </c>
      <c r="L7" s="490"/>
      <c r="M7" s="490"/>
      <c r="N7" s="489"/>
      <c r="O7" s="485" t="s">
        <v>8931</v>
      </c>
      <c r="P7" s="488" t="s">
        <v>8811</v>
      </c>
      <c r="Q7" s="489"/>
      <c r="R7" s="486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</row>
    <row r="8" spans="1:148" ht="108.6" customHeight="1" x14ac:dyDescent="0.2">
      <c r="A8" s="484"/>
      <c r="B8" s="106" t="s">
        <v>7731</v>
      </c>
      <c r="C8" s="232">
        <v>5</v>
      </c>
      <c r="D8" s="209">
        <v>15</v>
      </c>
      <c r="E8" s="49"/>
      <c r="F8" s="500"/>
      <c r="G8" s="501"/>
      <c r="H8" s="501"/>
      <c r="I8" s="502"/>
      <c r="J8" s="493"/>
      <c r="K8" s="319" t="s">
        <v>8026</v>
      </c>
      <c r="L8" s="319" t="s">
        <v>8025</v>
      </c>
      <c r="M8" s="319" t="s">
        <v>8034</v>
      </c>
      <c r="N8" s="319" t="s">
        <v>8932</v>
      </c>
      <c r="O8" s="487"/>
      <c r="P8" s="319" t="s">
        <v>8025</v>
      </c>
      <c r="Q8" s="319" t="s">
        <v>8035</v>
      </c>
      <c r="R8" s="487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</row>
    <row r="9" spans="1:148" ht="39" customHeight="1" x14ac:dyDescent="0.2">
      <c r="A9" s="482" t="s">
        <v>7948</v>
      </c>
      <c r="B9" s="107" t="s">
        <v>7733</v>
      </c>
      <c r="C9" s="232">
        <v>6</v>
      </c>
      <c r="D9" s="209">
        <v>184</v>
      </c>
      <c r="E9" s="49"/>
      <c r="F9" s="465" t="s">
        <v>8963</v>
      </c>
      <c r="G9" s="466"/>
      <c r="H9" s="466"/>
      <c r="I9" s="467"/>
      <c r="J9" s="236"/>
      <c r="K9" s="234">
        <v>1</v>
      </c>
      <c r="L9" s="234">
        <v>2</v>
      </c>
      <c r="M9" s="234">
        <v>3</v>
      </c>
      <c r="N9" s="234">
        <v>4</v>
      </c>
      <c r="O9" s="234">
        <v>5</v>
      </c>
      <c r="P9" s="235">
        <v>6</v>
      </c>
      <c r="Q9" s="234">
        <v>7</v>
      </c>
      <c r="R9" s="234">
        <v>8</v>
      </c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</row>
    <row r="10" spans="1:148" ht="40.15" customHeight="1" x14ac:dyDescent="0.2">
      <c r="A10" s="483"/>
      <c r="B10" s="107" t="s">
        <v>7735</v>
      </c>
      <c r="C10" s="232">
        <v>7</v>
      </c>
      <c r="D10" s="209">
        <v>101</v>
      </c>
      <c r="E10" s="49"/>
      <c r="F10" s="474" t="s">
        <v>8717</v>
      </c>
      <c r="G10" s="475"/>
      <c r="H10" s="475"/>
      <c r="I10" s="476"/>
      <c r="J10" s="96">
        <v>1</v>
      </c>
      <c r="K10" s="69"/>
      <c r="L10" s="69"/>
      <c r="M10" s="69"/>
      <c r="N10" s="69"/>
      <c r="O10" s="69"/>
      <c r="P10" s="69"/>
      <c r="Q10" s="69"/>
      <c r="R10" s="69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</row>
    <row r="11" spans="1:148" ht="52.15" customHeight="1" x14ac:dyDescent="0.2">
      <c r="A11" s="484"/>
      <c r="B11" s="107" t="s">
        <v>7737</v>
      </c>
      <c r="C11" s="232">
        <v>8</v>
      </c>
      <c r="D11" s="209">
        <v>4</v>
      </c>
      <c r="E11" s="49"/>
      <c r="F11" s="474" t="s">
        <v>9261</v>
      </c>
      <c r="G11" s="475"/>
      <c r="H11" s="475"/>
      <c r="I11" s="476"/>
      <c r="J11" s="96">
        <v>2</v>
      </c>
      <c r="K11" s="69"/>
      <c r="L11" s="69"/>
      <c r="M11" s="69"/>
      <c r="N11" s="69"/>
      <c r="O11" s="69"/>
      <c r="P11" s="69"/>
      <c r="Q11" s="69"/>
      <c r="R11" s="69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</row>
    <row r="12" spans="1:148" ht="37.9" customHeight="1" x14ac:dyDescent="0.2">
      <c r="A12" s="460" t="s">
        <v>7949</v>
      </c>
      <c r="B12" s="108" t="s">
        <v>7752</v>
      </c>
      <c r="C12" s="232">
        <v>9</v>
      </c>
      <c r="D12" s="209">
        <v>7063</v>
      </c>
      <c r="E12" s="49"/>
      <c r="F12" s="474" t="s">
        <v>8912</v>
      </c>
      <c r="G12" s="475"/>
      <c r="H12" s="475"/>
      <c r="I12" s="476"/>
      <c r="J12" s="96">
        <v>3</v>
      </c>
      <c r="K12" s="69"/>
      <c r="L12" s="69"/>
      <c r="M12" s="69"/>
      <c r="N12" s="69"/>
      <c r="O12" s="69"/>
      <c r="P12" s="69"/>
      <c r="Q12" s="69"/>
      <c r="R12" s="69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</row>
    <row r="13" spans="1:148" ht="36.6" customHeight="1" x14ac:dyDescent="0.2">
      <c r="A13" s="461"/>
      <c r="B13" s="108" t="s">
        <v>7740</v>
      </c>
      <c r="C13" s="232">
        <v>10</v>
      </c>
      <c r="D13" s="209">
        <v>250</v>
      </c>
      <c r="E13" s="56"/>
      <c r="F13" s="477" t="s">
        <v>7932</v>
      </c>
      <c r="G13" s="478"/>
      <c r="H13" s="478"/>
      <c r="I13" s="479"/>
      <c r="J13" s="96">
        <v>4</v>
      </c>
      <c r="K13" s="69"/>
      <c r="L13" s="69"/>
      <c r="M13" s="69"/>
      <c r="N13" s="69"/>
      <c r="O13" s="69"/>
      <c r="P13" s="69"/>
      <c r="Q13" s="69"/>
      <c r="R13" s="69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</row>
    <row r="14" spans="1:148" ht="40.9" customHeight="1" x14ac:dyDescent="0.2">
      <c r="A14" s="462" t="s">
        <v>7915</v>
      </c>
      <c r="B14" s="463"/>
      <c r="C14" s="232">
        <v>11</v>
      </c>
      <c r="D14" s="209">
        <v>7</v>
      </c>
      <c r="E14" s="56"/>
      <c r="F14" s="468" t="s">
        <v>8007</v>
      </c>
      <c r="G14" s="469"/>
      <c r="H14" s="469"/>
      <c r="I14" s="470"/>
      <c r="J14" s="96">
        <v>5</v>
      </c>
      <c r="K14" s="69"/>
      <c r="L14" s="69"/>
      <c r="M14" s="69"/>
      <c r="N14" s="69"/>
      <c r="O14" s="69"/>
      <c r="P14" s="69"/>
      <c r="Q14" s="69"/>
      <c r="R14" s="69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</row>
    <row r="15" spans="1:148" ht="39.6" customHeight="1" x14ac:dyDescent="0.2">
      <c r="A15" s="462" t="s">
        <v>9324</v>
      </c>
      <c r="B15" s="463"/>
      <c r="C15" s="232">
        <v>12</v>
      </c>
      <c r="D15" s="209">
        <v>0</v>
      </c>
      <c r="E15" s="56"/>
      <c r="F15" s="471" t="s">
        <v>8006</v>
      </c>
      <c r="G15" s="471"/>
      <c r="H15" s="471"/>
      <c r="I15" s="471"/>
      <c r="J15" s="96">
        <v>6</v>
      </c>
      <c r="K15" s="69"/>
      <c r="L15" s="69"/>
      <c r="M15" s="69"/>
      <c r="N15" s="69"/>
      <c r="O15" s="69"/>
      <c r="P15" s="69"/>
      <c r="Q15" s="69"/>
      <c r="R15" s="69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</row>
    <row r="16" spans="1:148" s="23" customFormat="1" ht="33.75" customHeight="1" x14ac:dyDescent="0.2">
      <c r="A16" s="462" t="s">
        <v>8868</v>
      </c>
      <c r="B16" s="463"/>
      <c r="C16" s="232">
        <v>13</v>
      </c>
      <c r="D16" s="209">
        <v>343</v>
      </c>
      <c r="E16" s="56"/>
      <c r="F16" s="448" t="s">
        <v>8005</v>
      </c>
      <c r="G16" s="448"/>
      <c r="H16" s="448"/>
      <c r="I16" s="448"/>
      <c r="J16" s="96">
        <v>7</v>
      </c>
      <c r="K16" s="69"/>
      <c r="L16" s="69"/>
      <c r="M16" s="69"/>
      <c r="N16" s="69"/>
      <c r="O16" s="69"/>
      <c r="P16" s="69"/>
      <c r="Q16" s="69"/>
      <c r="R16" s="6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</row>
    <row r="17" spans="1:160" ht="51" customHeight="1" x14ac:dyDescent="0.2">
      <c r="A17" s="509" t="s">
        <v>7935</v>
      </c>
      <c r="B17" s="510"/>
      <c r="C17" s="232">
        <v>14</v>
      </c>
      <c r="D17" s="209">
        <v>0</v>
      </c>
      <c r="E17" s="56"/>
      <c r="F17" s="448" t="s">
        <v>8000</v>
      </c>
      <c r="G17" s="448"/>
      <c r="H17" s="448"/>
      <c r="I17" s="448"/>
      <c r="J17" s="96">
        <v>8</v>
      </c>
      <c r="K17" s="69"/>
      <c r="L17" s="69"/>
      <c r="M17" s="69"/>
      <c r="N17" s="69"/>
      <c r="O17" s="69"/>
      <c r="P17" s="69"/>
      <c r="Q17" s="69"/>
      <c r="R17" s="69"/>
      <c r="S17" s="49"/>
      <c r="T17" s="49"/>
      <c r="Z17" s="48"/>
      <c r="AD17" s="60"/>
      <c r="ES17" s="49"/>
      <c r="ET17" s="49"/>
      <c r="EU17" s="49"/>
      <c r="EV17" s="49"/>
      <c r="EW17" s="49"/>
      <c r="EX17" s="49"/>
      <c r="EY17" s="49"/>
      <c r="EZ17" s="49"/>
      <c r="FA17" s="49"/>
      <c r="FB17" s="49"/>
    </row>
    <row r="18" spans="1:160" ht="54" customHeight="1" x14ac:dyDescent="0.2">
      <c r="A18" s="509" t="s">
        <v>7934</v>
      </c>
      <c r="B18" s="510"/>
      <c r="C18" s="232">
        <v>15</v>
      </c>
      <c r="D18" s="209">
        <v>0</v>
      </c>
      <c r="E18" s="56"/>
      <c r="F18" s="448" t="s">
        <v>8001</v>
      </c>
      <c r="G18" s="448"/>
      <c r="H18" s="448"/>
      <c r="I18" s="448"/>
      <c r="J18" s="96">
        <v>9</v>
      </c>
      <c r="K18" s="69"/>
      <c r="L18" s="69"/>
      <c r="M18" s="69"/>
      <c r="N18" s="69"/>
      <c r="O18" s="69"/>
      <c r="P18" s="69"/>
      <c r="Q18" s="69"/>
      <c r="R18" s="69"/>
      <c r="S18" s="49"/>
      <c r="T18" s="49"/>
      <c r="Z18" s="48"/>
      <c r="AA18" s="48"/>
      <c r="AB18" s="48"/>
      <c r="AF18" s="60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</row>
    <row r="19" spans="1:160" ht="27.6" customHeight="1" x14ac:dyDescent="0.2">
      <c r="A19" s="458" t="s">
        <v>8764</v>
      </c>
      <c r="B19" s="459"/>
      <c r="C19" s="232">
        <v>16</v>
      </c>
      <c r="D19" s="209">
        <v>68</v>
      </c>
      <c r="E19" s="56"/>
      <c r="F19" s="448" t="s">
        <v>8004</v>
      </c>
      <c r="G19" s="448"/>
      <c r="H19" s="448"/>
      <c r="I19" s="448"/>
      <c r="J19" s="96">
        <v>10</v>
      </c>
      <c r="K19" s="69"/>
      <c r="L19" s="69"/>
      <c r="M19" s="69"/>
      <c r="N19" s="69"/>
      <c r="O19" s="69"/>
      <c r="P19" s="69"/>
      <c r="Q19" s="69"/>
      <c r="R19" s="69"/>
      <c r="Z19" s="48"/>
      <c r="AA19" s="48"/>
      <c r="AB19" s="48"/>
      <c r="AF19" s="60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</row>
    <row r="20" spans="1:160" ht="35.450000000000003" customHeight="1" x14ac:dyDescent="0.2">
      <c r="A20" s="474" t="s">
        <v>8974</v>
      </c>
      <c r="B20" s="476"/>
      <c r="C20" s="232">
        <v>17</v>
      </c>
      <c r="D20" s="209">
        <v>68</v>
      </c>
      <c r="E20" s="56"/>
      <c r="F20" s="448" t="s">
        <v>8002</v>
      </c>
      <c r="G20" s="448"/>
      <c r="H20" s="448"/>
      <c r="I20" s="448"/>
      <c r="J20" s="96">
        <v>11</v>
      </c>
      <c r="K20" s="69"/>
      <c r="L20" s="69"/>
      <c r="M20" s="69"/>
      <c r="N20" s="69"/>
      <c r="O20" s="69"/>
      <c r="P20" s="69"/>
      <c r="Q20" s="69"/>
      <c r="R20" s="69"/>
      <c r="S20" s="49"/>
      <c r="T20" s="49"/>
      <c r="U20" s="49"/>
      <c r="V20" s="49"/>
      <c r="W20" s="65"/>
      <c r="X20" s="65"/>
      <c r="Y20" s="65"/>
      <c r="Z20" s="48"/>
      <c r="AA20" s="48"/>
      <c r="AB20" s="48"/>
      <c r="AC20" s="48"/>
      <c r="AD20" s="48"/>
      <c r="AE20" s="48"/>
      <c r="ES20" s="49"/>
      <c r="ET20" s="49"/>
      <c r="EU20" s="49"/>
      <c r="EV20" s="49"/>
      <c r="EW20" s="49"/>
      <c r="EX20" s="49"/>
    </row>
    <row r="21" spans="1:160" ht="46.5" customHeight="1" x14ac:dyDescent="0.2">
      <c r="A21" s="511" t="s">
        <v>7956</v>
      </c>
      <c r="B21" s="511"/>
      <c r="C21" s="511"/>
      <c r="D21" s="511"/>
      <c r="E21" s="56"/>
      <c r="F21" s="448" t="s">
        <v>8003</v>
      </c>
      <c r="G21" s="448"/>
      <c r="H21" s="448"/>
      <c r="I21" s="448"/>
      <c r="J21" s="96">
        <v>12</v>
      </c>
      <c r="K21" s="69"/>
      <c r="L21" s="69"/>
      <c r="M21" s="69"/>
      <c r="N21" s="69"/>
      <c r="O21" s="69"/>
      <c r="P21" s="69"/>
      <c r="Q21" s="69"/>
      <c r="R21" s="69"/>
      <c r="S21" s="49"/>
      <c r="T21" s="49"/>
      <c r="U21" s="49"/>
      <c r="V21" s="49"/>
      <c r="W21" s="65"/>
      <c r="X21" s="65"/>
      <c r="Y21" s="65"/>
      <c r="Z21" s="48"/>
      <c r="AA21" s="48"/>
      <c r="AB21" s="48"/>
      <c r="AC21" s="48"/>
      <c r="AD21" s="48"/>
      <c r="AE21" s="48"/>
      <c r="ES21" s="49"/>
      <c r="ET21" s="49"/>
      <c r="EU21" s="49"/>
      <c r="EV21" s="49"/>
      <c r="EW21" s="49"/>
      <c r="EX21" s="49"/>
    </row>
    <row r="22" spans="1:160" ht="31.5" customHeight="1" x14ac:dyDescent="0.2">
      <c r="A22" s="512"/>
      <c r="B22" s="512"/>
      <c r="C22" s="512"/>
      <c r="D22" s="512"/>
      <c r="E22" s="226"/>
      <c r="F22" s="226"/>
      <c r="G22" s="226"/>
      <c r="H22" s="226"/>
      <c r="I22" s="226"/>
      <c r="J22" s="226"/>
      <c r="K22" s="226"/>
      <c r="L22" s="229"/>
      <c r="M22" s="229"/>
      <c r="N22" s="229"/>
      <c r="O22" s="229"/>
      <c r="P22" s="56"/>
      <c r="Q22" s="49"/>
      <c r="R22" s="49"/>
      <c r="S22" s="49"/>
      <c r="T22" s="49"/>
      <c r="U22" s="49"/>
      <c r="V22" s="49"/>
      <c r="W22" s="65"/>
      <c r="X22" s="65"/>
      <c r="Y22" s="65"/>
      <c r="Z22" s="48"/>
      <c r="AA22" s="48"/>
      <c r="AB22" s="48"/>
      <c r="AC22" s="48"/>
      <c r="AD22" s="48"/>
      <c r="AE22" s="48"/>
      <c r="ES22" s="49"/>
      <c r="ET22" s="49"/>
      <c r="EU22" s="49"/>
      <c r="EV22" s="49"/>
      <c r="EW22" s="49"/>
      <c r="EX22" s="49"/>
    </row>
    <row r="23" spans="1:160" ht="21.75" customHeight="1" x14ac:dyDescent="0.25">
      <c r="A23" s="256" t="s">
        <v>9001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29"/>
      <c r="M23" s="229"/>
      <c r="N23" s="229"/>
      <c r="O23" s="229"/>
      <c r="P23" s="56"/>
      <c r="Q23" s="49"/>
      <c r="R23" s="49"/>
      <c r="S23" s="49"/>
      <c r="T23" s="49"/>
      <c r="U23" s="49"/>
      <c r="V23" s="49"/>
      <c r="W23" s="65"/>
      <c r="X23" s="65"/>
      <c r="Y23" s="65"/>
      <c r="Z23" s="48"/>
      <c r="AA23" s="48"/>
      <c r="AB23" s="48"/>
      <c r="AC23" s="48"/>
      <c r="AD23" s="48"/>
      <c r="AE23" s="48"/>
      <c r="ES23" s="49"/>
      <c r="ET23" s="49"/>
      <c r="EU23" s="49"/>
      <c r="EV23" s="49"/>
      <c r="EW23" s="49"/>
      <c r="EX23" s="49"/>
    </row>
    <row r="24" spans="1:160" ht="33.6" customHeight="1" x14ac:dyDescent="0.2">
      <c r="A24" s="505" t="s">
        <v>9093</v>
      </c>
      <c r="B24" s="506"/>
      <c r="C24" s="503" t="s">
        <v>8959</v>
      </c>
      <c r="D24" s="449" t="s">
        <v>9043</v>
      </c>
      <c r="E24" s="449" t="s">
        <v>8828</v>
      </c>
      <c r="F24" s="531" t="s">
        <v>7953</v>
      </c>
      <c r="G24" s="532"/>
      <c r="H24" s="449" t="s">
        <v>8977</v>
      </c>
      <c r="I24" s="480" t="s">
        <v>9045</v>
      </c>
      <c r="J24" s="451" t="s">
        <v>8831</v>
      </c>
      <c r="K24" s="451" t="s">
        <v>7975</v>
      </c>
      <c r="L24" s="451" t="s">
        <v>9013</v>
      </c>
      <c r="M24" s="229"/>
      <c r="N24" s="229"/>
      <c r="O24" s="229"/>
      <c r="P24" s="56"/>
      <c r="Q24" s="49"/>
      <c r="R24" s="49"/>
      <c r="S24" s="49"/>
      <c r="T24" s="49"/>
      <c r="U24" s="49"/>
      <c r="V24" s="49"/>
      <c r="W24" s="65"/>
      <c r="X24" s="65"/>
      <c r="Y24" s="65"/>
      <c r="Z24" s="48"/>
      <c r="AA24" s="48"/>
      <c r="AB24" s="48"/>
      <c r="AC24" s="48"/>
      <c r="AD24" s="48"/>
      <c r="AE24" s="48"/>
      <c r="ES24" s="49"/>
      <c r="ET24" s="49"/>
      <c r="EU24" s="49"/>
      <c r="EV24" s="49"/>
      <c r="EW24" s="49"/>
      <c r="EX24" s="49"/>
    </row>
    <row r="25" spans="1:160" ht="139.15" customHeight="1" x14ac:dyDescent="0.2">
      <c r="A25" s="507"/>
      <c r="B25" s="508"/>
      <c r="C25" s="504"/>
      <c r="D25" s="450"/>
      <c r="E25" s="450"/>
      <c r="F25" s="308" t="s">
        <v>8023</v>
      </c>
      <c r="G25" s="308" t="s">
        <v>8832</v>
      </c>
      <c r="H25" s="450"/>
      <c r="I25" s="481"/>
      <c r="J25" s="452"/>
      <c r="K25" s="452"/>
      <c r="L25" s="452"/>
      <c r="M25" s="229"/>
      <c r="N25" s="229"/>
      <c r="O25" s="229"/>
      <c r="P25" s="56"/>
      <c r="Q25" s="49"/>
      <c r="R25" s="49"/>
      <c r="S25" s="49"/>
      <c r="T25" s="49"/>
      <c r="U25" s="49"/>
      <c r="V25" s="49"/>
      <c r="W25" s="65"/>
      <c r="X25" s="65"/>
      <c r="Y25" s="65"/>
      <c r="Z25" s="48"/>
      <c r="AA25" s="48"/>
      <c r="AB25" s="48"/>
      <c r="AC25" s="48"/>
      <c r="AD25" s="48"/>
      <c r="AE25" s="48"/>
      <c r="ES25" s="49"/>
      <c r="ET25" s="49"/>
      <c r="EU25" s="49"/>
      <c r="EV25" s="49"/>
      <c r="EW25" s="49"/>
      <c r="EX25" s="49"/>
    </row>
    <row r="26" spans="1:160" ht="21.75" customHeight="1" x14ac:dyDescent="0.2">
      <c r="A26" s="529" t="s">
        <v>8963</v>
      </c>
      <c r="B26" s="530"/>
      <c r="C26" s="30"/>
      <c r="D26" s="30">
        <v>1</v>
      </c>
      <c r="E26" s="30">
        <v>2</v>
      </c>
      <c r="F26" s="30">
        <v>3</v>
      </c>
      <c r="G26" s="30">
        <v>4</v>
      </c>
      <c r="H26" s="30">
        <v>5</v>
      </c>
      <c r="I26" s="30">
        <v>6</v>
      </c>
      <c r="J26" s="30">
        <v>7</v>
      </c>
      <c r="K26" s="30">
        <v>8</v>
      </c>
      <c r="L26" s="30">
        <v>9</v>
      </c>
      <c r="M26" s="229"/>
      <c r="N26" s="229"/>
      <c r="O26" s="229"/>
      <c r="P26" s="56"/>
      <c r="Q26" s="49"/>
      <c r="R26" s="49"/>
      <c r="S26" s="49"/>
      <c r="T26" s="49"/>
      <c r="U26" s="49"/>
      <c r="V26" s="49"/>
      <c r="W26" s="65"/>
      <c r="X26" s="65"/>
      <c r="Y26" s="65"/>
      <c r="Z26" s="48"/>
      <c r="AA26" s="48"/>
      <c r="AB26" s="48"/>
      <c r="AC26" s="48"/>
      <c r="AD26" s="48"/>
      <c r="AE26" s="48"/>
      <c r="ES26" s="49"/>
      <c r="ET26" s="49"/>
      <c r="EU26" s="49"/>
      <c r="EV26" s="49"/>
      <c r="EW26" s="49"/>
      <c r="EX26" s="49"/>
    </row>
    <row r="27" spans="1:160" ht="30" customHeight="1" x14ac:dyDescent="0.2">
      <c r="A27" s="518" t="s">
        <v>8717</v>
      </c>
      <c r="B27" s="519"/>
      <c r="C27" s="96">
        <v>1</v>
      </c>
      <c r="D27" s="69"/>
      <c r="E27" s="69"/>
      <c r="F27" s="69"/>
      <c r="G27" s="69"/>
      <c r="H27" s="69"/>
      <c r="I27" s="69"/>
      <c r="J27" s="69"/>
      <c r="K27" s="69"/>
      <c r="L27" s="69"/>
      <c r="M27" s="229"/>
      <c r="N27" s="229"/>
      <c r="O27" s="229"/>
      <c r="P27" s="56"/>
      <c r="Q27" s="49"/>
      <c r="R27" s="49"/>
      <c r="S27" s="49"/>
      <c r="T27" s="49"/>
      <c r="U27" s="49"/>
      <c r="V27" s="49"/>
      <c r="W27" s="65"/>
      <c r="X27" s="65"/>
      <c r="Y27" s="65"/>
      <c r="Z27" s="48"/>
      <c r="AA27" s="48"/>
      <c r="AB27" s="48"/>
      <c r="AC27" s="48"/>
      <c r="AD27" s="48"/>
      <c r="AE27" s="48"/>
      <c r="ES27" s="49"/>
      <c r="ET27" s="49"/>
      <c r="EU27" s="49"/>
      <c r="EV27" s="49"/>
      <c r="EW27" s="49"/>
      <c r="EX27" s="49"/>
    </row>
    <row r="28" spans="1:160" ht="30" customHeight="1" x14ac:dyDescent="0.2">
      <c r="A28" s="518" t="s">
        <v>9261</v>
      </c>
      <c r="B28" s="519"/>
      <c r="C28" s="96">
        <v>2</v>
      </c>
      <c r="D28" s="69"/>
      <c r="E28" s="69"/>
      <c r="F28" s="69"/>
      <c r="G28" s="69"/>
      <c r="H28" s="69"/>
      <c r="I28" s="69"/>
      <c r="J28" s="69"/>
      <c r="K28" s="69"/>
      <c r="L28" s="69"/>
      <c r="M28" s="229"/>
      <c r="N28" s="229"/>
      <c r="O28" s="229"/>
      <c r="P28" s="56"/>
      <c r="Q28" s="49"/>
      <c r="R28" s="49"/>
      <c r="S28" s="49"/>
      <c r="T28" s="49"/>
      <c r="U28" s="49"/>
      <c r="V28" s="49"/>
      <c r="W28" s="65"/>
      <c r="X28" s="65"/>
      <c r="Y28" s="65"/>
      <c r="Z28" s="48"/>
      <c r="AA28" s="48"/>
      <c r="AB28" s="48"/>
      <c r="AC28" s="48"/>
      <c r="AD28" s="48"/>
      <c r="AE28" s="48"/>
      <c r="ES28" s="49"/>
      <c r="ET28" s="49"/>
      <c r="EU28" s="49"/>
      <c r="EV28" s="49"/>
      <c r="EW28" s="49"/>
      <c r="EX28" s="49"/>
    </row>
    <row r="29" spans="1:160" ht="30" customHeight="1" x14ac:dyDescent="0.2">
      <c r="A29" s="518" t="s">
        <v>8912</v>
      </c>
      <c r="B29" s="519"/>
      <c r="C29" s="96">
        <v>3</v>
      </c>
      <c r="D29" s="69"/>
      <c r="E29" s="69"/>
      <c r="F29" s="69"/>
      <c r="G29" s="69"/>
      <c r="H29" s="69"/>
      <c r="I29" s="69"/>
      <c r="J29" s="69"/>
      <c r="K29" s="69"/>
      <c r="L29" s="69"/>
      <c r="M29" s="229"/>
      <c r="N29" s="229"/>
      <c r="O29" s="229"/>
      <c r="P29" s="56"/>
      <c r="Q29" s="49"/>
      <c r="R29" s="49"/>
      <c r="S29" s="49"/>
      <c r="T29" s="49"/>
      <c r="U29" s="49"/>
      <c r="V29" s="49"/>
      <c r="W29" s="65"/>
      <c r="X29" s="65"/>
      <c r="Y29" s="65"/>
      <c r="Z29" s="48"/>
      <c r="AA29" s="48"/>
      <c r="AB29" s="48"/>
      <c r="AC29" s="48"/>
      <c r="AD29" s="48"/>
      <c r="AE29" s="48"/>
      <c r="ES29" s="49"/>
      <c r="ET29" s="49"/>
      <c r="EU29" s="49"/>
      <c r="EV29" s="49"/>
      <c r="EW29" s="49"/>
      <c r="EX29" s="49"/>
    </row>
    <row r="30" spans="1:160" ht="30" customHeight="1" x14ac:dyDescent="0.2">
      <c r="A30" s="518" t="s">
        <v>7933</v>
      </c>
      <c r="B30" s="519"/>
      <c r="C30" s="96">
        <v>4</v>
      </c>
      <c r="D30" s="69"/>
      <c r="E30" s="69"/>
      <c r="F30" s="69"/>
      <c r="G30" s="69"/>
      <c r="H30" s="69"/>
      <c r="I30" s="69"/>
      <c r="J30" s="69"/>
      <c r="K30" s="69"/>
      <c r="L30" s="69"/>
      <c r="M30" s="229"/>
      <c r="N30" s="229"/>
      <c r="O30" s="229"/>
      <c r="P30" s="56"/>
      <c r="Q30" s="49"/>
      <c r="R30" s="49"/>
      <c r="S30" s="49"/>
      <c r="T30" s="49"/>
      <c r="U30" s="49"/>
      <c r="V30" s="49"/>
      <c r="W30" s="65"/>
      <c r="X30" s="65"/>
      <c r="Y30" s="65"/>
      <c r="Z30" s="48"/>
      <c r="AA30" s="48"/>
      <c r="AB30" s="48"/>
      <c r="AC30" s="48"/>
      <c r="AD30" s="48"/>
      <c r="AE30" s="48"/>
      <c r="ES30" s="49"/>
      <c r="ET30" s="49"/>
      <c r="EU30" s="49"/>
      <c r="EV30" s="49"/>
      <c r="EW30" s="49"/>
      <c r="EX30" s="49"/>
    </row>
    <row r="31" spans="1:160" ht="21.75" customHeight="1" x14ac:dyDescent="0.2">
      <c r="A31" s="228"/>
      <c r="B31" s="228"/>
      <c r="C31" s="109"/>
      <c r="D31" s="103"/>
      <c r="E31" s="56"/>
      <c r="F31" s="230"/>
      <c r="G31" s="231"/>
      <c r="H31" s="53"/>
      <c r="I31" s="53"/>
      <c r="J31" s="53"/>
      <c r="K31" s="53"/>
      <c r="L31" s="53"/>
      <c r="M31" s="53"/>
      <c r="N31" s="53"/>
      <c r="O31" s="53"/>
      <c r="P31" s="56"/>
      <c r="Q31" s="49"/>
      <c r="R31" s="49"/>
      <c r="S31" s="49"/>
      <c r="T31" s="49"/>
      <c r="U31" s="49"/>
      <c r="V31" s="49"/>
      <c r="W31" s="65"/>
      <c r="X31" s="65"/>
      <c r="Y31" s="65"/>
      <c r="Z31" s="48"/>
      <c r="AA31" s="48"/>
      <c r="AB31" s="48"/>
      <c r="AC31" s="48"/>
      <c r="AD31" s="48"/>
      <c r="AE31" s="48"/>
      <c r="ES31" s="49"/>
      <c r="ET31" s="49"/>
      <c r="EU31" s="49"/>
      <c r="EV31" s="49"/>
      <c r="EW31" s="49"/>
      <c r="EX31" s="49"/>
    </row>
    <row r="32" spans="1:160" ht="57.6" customHeight="1" x14ac:dyDescent="0.2">
      <c r="A32" s="514" t="s">
        <v>7931</v>
      </c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4"/>
      <c r="Z32" s="181"/>
      <c r="AA32" s="181"/>
      <c r="AB32" s="181"/>
      <c r="AC32" s="181"/>
      <c r="AD32" s="181"/>
      <c r="AE32" s="181"/>
      <c r="EL32" s="48"/>
      <c r="EM32" s="48"/>
      <c r="EN32" s="48"/>
      <c r="EO32" s="48"/>
      <c r="EP32" s="48"/>
      <c r="EQ32" s="48"/>
      <c r="ER32" s="48"/>
    </row>
    <row r="33" spans="1:162" ht="21" customHeight="1" x14ac:dyDescent="0.25">
      <c r="A33" s="256" t="s">
        <v>8033</v>
      </c>
      <c r="B33" s="9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98"/>
      <c r="R33" s="98"/>
      <c r="S33" s="98"/>
      <c r="T33" s="98"/>
      <c r="Z33" s="103"/>
      <c r="AA33" s="103"/>
      <c r="AB33" s="103"/>
      <c r="AC33" s="103"/>
      <c r="AD33" s="103"/>
      <c r="AE33" s="103"/>
      <c r="EL33" s="48"/>
      <c r="EM33" s="48"/>
      <c r="EN33" s="48"/>
      <c r="EO33" s="48"/>
      <c r="EP33" s="48"/>
      <c r="EQ33" s="48"/>
      <c r="ER33" s="48"/>
    </row>
    <row r="34" spans="1:162" ht="27" customHeight="1" x14ac:dyDescent="0.2">
      <c r="A34" s="528" t="s">
        <v>9093</v>
      </c>
      <c r="B34" s="528"/>
      <c r="C34" s="491" t="s">
        <v>8959</v>
      </c>
      <c r="D34" s="525" t="s">
        <v>7941</v>
      </c>
      <c r="E34" s="515" t="s">
        <v>8929</v>
      </c>
      <c r="F34" s="516"/>
      <c r="G34" s="516"/>
      <c r="H34" s="516"/>
      <c r="I34" s="516"/>
      <c r="J34" s="516"/>
      <c r="K34" s="516"/>
      <c r="L34" s="516"/>
      <c r="M34" s="516"/>
      <c r="N34" s="516"/>
      <c r="O34" s="517"/>
      <c r="P34" s="488" t="s">
        <v>8969</v>
      </c>
      <c r="Q34" s="490"/>
      <c r="R34" s="490"/>
      <c r="S34" s="490"/>
      <c r="T34" s="490"/>
      <c r="U34" s="489"/>
      <c r="Z34" s="103"/>
      <c r="AA34" s="103"/>
      <c r="AB34" s="103"/>
      <c r="AC34" s="103"/>
      <c r="AD34" s="103"/>
      <c r="AE34" s="103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</row>
    <row r="35" spans="1:162" ht="27" customHeight="1" x14ac:dyDescent="0.2">
      <c r="A35" s="528"/>
      <c r="B35" s="528"/>
      <c r="C35" s="492"/>
      <c r="D35" s="526"/>
      <c r="E35" s="449" t="s">
        <v>8022</v>
      </c>
      <c r="F35" s="449" t="s">
        <v>8021</v>
      </c>
      <c r="G35" s="449" t="s">
        <v>7998</v>
      </c>
      <c r="H35" s="449" t="s">
        <v>7942</v>
      </c>
      <c r="I35" s="449" t="s">
        <v>7943</v>
      </c>
      <c r="J35" s="449" t="s">
        <v>8020</v>
      </c>
      <c r="K35" s="449" t="s">
        <v>8411</v>
      </c>
      <c r="L35" s="449" t="s">
        <v>8019</v>
      </c>
      <c r="M35" s="449" t="s">
        <v>8018</v>
      </c>
      <c r="N35" s="451" t="s">
        <v>8016</v>
      </c>
      <c r="O35" s="451" t="s">
        <v>8017</v>
      </c>
      <c r="P35" s="520" t="s">
        <v>8970</v>
      </c>
      <c r="Q35" s="521"/>
      <c r="R35" s="522"/>
      <c r="S35" s="451" t="s">
        <v>8014</v>
      </c>
      <c r="T35" s="451" t="s">
        <v>8013</v>
      </c>
      <c r="U35" s="451" t="s">
        <v>8012</v>
      </c>
      <c r="Z35" s="184"/>
      <c r="AA35" s="184"/>
      <c r="AB35" s="184"/>
      <c r="AC35" s="185"/>
      <c r="AD35" s="185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</row>
    <row r="36" spans="1:162" ht="133.15" customHeight="1" x14ac:dyDescent="0.2">
      <c r="A36" s="528"/>
      <c r="B36" s="528"/>
      <c r="C36" s="493"/>
      <c r="D36" s="527"/>
      <c r="E36" s="450"/>
      <c r="F36" s="450"/>
      <c r="G36" s="450"/>
      <c r="H36" s="450"/>
      <c r="I36" s="450"/>
      <c r="J36" s="450"/>
      <c r="K36" s="450"/>
      <c r="L36" s="450"/>
      <c r="M36" s="450"/>
      <c r="N36" s="452"/>
      <c r="O36" s="452"/>
      <c r="P36" s="318" t="s">
        <v>7945</v>
      </c>
      <c r="Q36" s="318" t="s">
        <v>7944</v>
      </c>
      <c r="R36" s="318" t="s">
        <v>8015</v>
      </c>
      <c r="S36" s="452"/>
      <c r="T36" s="452"/>
      <c r="U36" s="452"/>
      <c r="Z36" s="183"/>
      <c r="AA36" s="183"/>
      <c r="AB36" s="183"/>
      <c r="AC36" s="183"/>
      <c r="AD36" s="183"/>
      <c r="AF36" s="48"/>
      <c r="AH36" s="48"/>
      <c r="AI36" s="48"/>
      <c r="AJ36" s="48"/>
      <c r="AK36" s="48"/>
      <c r="AL36" s="48"/>
      <c r="AM36" s="48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</row>
    <row r="37" spans="1:162" ht="22.9" customHeight="1" x14ac:dyDescent="0.2">
      <c r="A37" s="524" t="s">
        <v>8971</v>
      </c>
      <c r="B37" s="524"/>
      <c r="C37" s="96"/>
      <c r="D37" s="96">
        <v>1</v>
      </c>
      <c r="E37" s="96">
        <v>2</v>
      </c>
      <c r="F37" s="96">
        <v>3</v>
      </c>
      <c r="G37" s="96">
        <v>4</v>
      </c>
      <c r="H37" s="96">
        <v>5</v>
      </c>
      <c r="I37" s="96">
        <v>6</v>
      </c>
      <c r="J37" s="96">
        <v>7</v>
      </c>
      <c r="K37" s="96">
        <v>8</v>
      </c>
      <c r="L37" s="96">
        <v>9</v>
      </c>
      <c r="M37" s="96">
        <v>10</v>
      </c>
      <c r="N37" s="96">
        <v>11</v>
      </c>
      <c r="O37" s="96">
        <v>12</v>
      </c>
      <c r="P37" s="96">
        <v>13</v>
      </c>
      <c r="Q37" s="96">
        <v>14</v>
      </c>
      <c r="R37" s="96">
        <v>15</v>
      </c>
      <c r="S37" s="96">
        <v>16</v>
      </c>
      <c r="T37" s="96">
        <v>17</v>
      </c>
      <c r="U37" s="96">
        <v>18</v>
      </c>
      <c r="Z37" s="103"/>
      <c r="AA37" s="103"/>
      <c r="AB37" s="103"/>
      <c r="AC37" s="103"/>
      <c r="AD37" s="103"/>
      <c r="AF37" s="48"/>
      <c r="AH37" s="48"/>
      <c r="AI37" s="48"/>
      <c r="AJ37" s="48"/>
      <c r="AK37" s="48"/>
      <c r="AL37" s="48"/>
      <c r="AM37" s="48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</row>
    <row r="38" spans="1:162" ht="30" customHeight="1" x14ac:dyDescent="0.2">
      <c r="A38" s="513" t="s">
        <v>8717</v>
      </c>
      <c r="B38" s="513"/>
      <c r="C38" s="96">
        <v>1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Z38" s="103"/>
      <c r="AA38" s="103"/>
      <c r="AB38" s="103"/>
      <c r="AC38" s="103"/>
      <c r="AD38" s="103"/>
      <c r="ES38" s="49"/>
      <c r="ET38" s="49"/>
      <c r="EU38" s="49"/>
      <c r="EV38" s="49"/>
      <c r="EW38" s="49"/>
      <c r="EX38" s="49"/>
    </row>
    <row r="39" spans="1:162" ht="30" customHeight="1" x14ac:dyDescent="0.2">
      <c r="A39" s="513" t="s">
        <v>9261</v>
      </c>
      <c r="B39" s="513"/>
      <c r="C39" s="96">
        <v>2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Z39" s="187"/>
      <c r="AA39" s="187"/>
      <c r="AB39" s="187"/>
      <c r="AC39" s="187"/>
      <c r="AD39" s="187"/>
      <c r="ES39" s="49"/>
      <c r="ET39" s="49"/>
      <c r="EU39" s="49"/>
      <c r="EV39" s="49"/>
      <c r="EW39" s="49"/>
      <c r="EX39" s="49"/>
    </row>
    <row r="40" spans="1:162" ht="30" customHeight="1" x14ac:dyDescent="0.2">
      <c r="A40" s="513" t="s">
        <v>8912</v>
      </c>
      <c r="B40" s="513"/>
      <c r="C40" s="96">
        <v>3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Z40" s="183"/>
      <c r="AA40" s="183"/>
      <c r="AB40" s="183"/>
      <c r="AC40" s="183"/>
      <c r="AD40" s="183"/>
      <c r="AF40" s="48"/>
      <c r="AH40" s="48"/>
      <c r="AI40" s="48"/>
      <c r="AJ40" s="48"/>
      <c r="AK40" s="48"/>
      <c r="AL40" s="48"/>
      <c r="AM40" s="48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</row>
    <row r="41" spans="1:162" ht="34.9" customHeight="1" x14ac:dyDescent="0.2">
      <c r="A41" s="523" t="s">
        <v>7933</v>
      </c>
      <c r="B41" s="523"/>
      <c r="C41" s="96">
        <v>4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Z41" s="103"/>
      <c r="AA41" s="103"/>
      <c r="AB41" s="103"/>
      <c r="AC41" s="103"/>
      <c r="AD41" s="103"/>
      <c r="AF41" s="48"/>
      <c r="AH41" s="48"/>
      <c r="AI41" s="48"/>
      <c r="AJ41" s="48"/>
      <c r="AK41" s="48"/>
      <c r="AL41" s="48"/>
      <c r="AM41" s="48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</row>
    <row r="42" spans="1:162" ht="51" customHeight="1" x14ac:dyDescent="0.2">
      <c r="Z42" s="103"/>
      <c r="AA42" s="103"/>
      <c r="AB42" s="103"/>
      <c r="AC42" s="103"/>
      <c r="AD42" s="103"/>
      <c r="ES42" s="49"/>
      <c r="ET42" s="49"/>
      <c r="EU42" s="49"/>
      <c r="EV42" s="49"/>
      <c r="EW42" s="49"/>
      <c r="EX42" s="49"/>
    </row>
    <row r="43" spans="1:162" x14ac:dyDescent="0.2">
      <c r="Z43" s="48"/>
      <c r="AA43" s="48"/>
      <c r="AB43" s="48"/>
      <c r="AC43" s="48"/>
      <c r="AD43" s="48"/>
      <c r="ES43" s="49"/>
      <c r="ET43" s="49"/>
      <c r="EU43" s="49"/>
      <c r="EV43" s="49"/>
      <c r="EW43" s="49"/>
      <c r="EX43" s="49"/>
    </row>
    <row r="44" spans="1:162" x14ac:dyDescent="0.2">
      <c r="Z44" s="48"/>
      <c r="AA44" s="48"/>
      <c r="AB44" s="48"/>
      <c r="AC44" s="48"/>
      <c r="AD44" s="48"/>
      <c r="ES44" s="49"/>
      <c r="ET44" s="49"/>
      <c r="EU44" s="49"/>
      <c r="EV44" s="49"/>
      <c r="EW44" s="49"/>
    </row>
    <row r="45" spans="1:162" x14ac:dyDescent="0.2">
      <c r="Z45" s="48"/>
      <c r="AA45" s="48"/>
      <c r="AB45" s="48"/>
      <c r="AC45" s="48"/>
      <c r="AD45" s="48"/>
      <c r="ES45" s="49"/>
      <c r="ET45" s="49"/>
      <c r="EU45" s="49"/>
      <c r="EV45" s="49"/>
      <c r="EW45" s="49"/>
    </row>
    <row r="46" spans="1:162" x14ac:dyDescent="0.2">
      <c r="A46" s="78"/>
      <c r="B46" s="58"/>
      <c r="C46" s="58"/>
      <c r="D46" s="58"/>
      <c r="E46" s="58"/>
      <c r="F46" s="58"/>
      <c r="G46" s="58"/>
      <c r="H46" s="58"/>
      <c r="I46" s="58"/>
      <c r="J46" s="58"/>
      <c r="Z46" s="48"/>
      <c r="AA46" s="48"/>
      <c r="AB46" s="48"/>
      <c r="AC46" s="48"/>
      <c r="AD46" s="48"/>
      <c r="ES46" s="49"/>
      <c r="ET46" s="49"/>
      <c r="EU46" s="49"/>
      <c r="EV46" s="49"/>
      <c r="EW46" s="49"/>
    </row>
    <row r="47" spans="1:162" x14ac:dyDescent="0.2">
      <c r="A47" s="78"/>
      <c r="B47" s="58"/>
      <c r="C47" s="58"/>
      <c r="D47" s="58"/>
      <c r="E47" s="58"/>
      <c r="F47" s="58"/>
      <c r="G47" s="58"/>
      <c r="H47" s="58"/>
      <c r="I47" s="58"/>
      <c r="J47" s="58"/>
      <c r="Z47" s="48"/>
      <c r="AA47" s="48"/>
      <c r="AB47" s="48"/>
      <c r="AC47" s="48"/>
      <c r="AD47" s="48"/>
      <c r="ES47" s="49"/>
      <c r="ET47" s="49"/>
      <c r="EU47" s="49"/>
      <c r="EV47" s="49"/>
      <c r="EW47" s="49"/>
    </row>
    <row r="48" spans="1:162" x14ac:dyDescent="0.2">
      <c r="B48" s="58"/>
      <c r="C48" s="58"/>
      <c r="D48" s="58"/>
      <c r="E48" s="58"/>
      <c r="F48" s="58"/>
      <c r="G48" s="58"/>
      <c r="H48" s="58"/>
      <c r="I48" s="58"/>
      <c r="J48" s="58"/>
      <c r="Z48" s="48"/>
      <c r="AA48" s="48"/>
      <c r="AB48" s="48"/>
      <c r="AC48" s="48"/>
      <c r="AD48" s="48"/>
      <c r="ES48" s="49"/>
      <c r="ET48" s="49"/>
      <c r="EU48" s="49"/>
      <c r="EV48" s="49"/>
      <c r="EW48" s="49"/>
    </row>
    <row r="49" spans="1:153" x14ac:dyDescent="0.2">
      <c r="A49" s="78"/>
      <c r="B49" s="58"/>
      <c r="C49" s="58"/>
      <c r="D49" s="58"/>
      <c r="E49" s="58"/>
      <c r="F49" s="58"/>
      <c r="G49" s="58"/>
      <c r="H49" s="58"/>
      <c r="I49" s="58"/>
      <c r="J49" s="58"/>
      <c r="Z49" s="48"/>
      <c r="AA49" s="48"/>
      <c r="AB49" s="48"/>
      <c r="AC49" s="48"/>
      <c r="AD49" s="48"/>
      <c r="ES49" s="49"/>
      <c r="ET49" s="49"/>
      <c r="EU49" s="49"/>
      <c r="EV49" s="49"/>
      <c r="EW49" s="49"/>
    </row>
    <row r="50" spans="1:153" x14ac:dyDescent="0.2">
      <c r="A50" s="78"/>
      <c r="B50" s="58"/>
      <c r="C50" s="58"/>
      <c r="D50" s="58"/>
      <c r="E50" s="58"/>
      <c r="F50" s="58"/>
      <c r="G50" s="58"/>
      <c r="H50" s="58"/>
      <c r="I50" s="58"/>
      <c r="J50" s="58"/>
      <c r="Z50" s="48"/>
      <c r="AA50" s="48"/>
      <c r="AB50" s="48"/>
      <c r="AC50" s="48"/>
      <c r="AD50" s="48"/>
      <c r="ES50" s="49"/>
      <c r="ET50" s="49"/>
      <c r="EU50" s="49"/>
      <c r="EV50" s="49"/>
      <c r="EW50" s="49"/>
    </row>
    <row r="51" spans="1:153" x14ac:dyDescent="0.2">
      <c r="A51" s="78"/>
      <c r="B51" s="58"/>
      <c r="C51" s="58"/>
      <c r="D51" s="58"/>
      <c r="E51" s="58"/>
      <c r="F51" s="58"/>
      <c r="G51" s="58"/>
      <c r="H51" s="58"/>
      <c r="I51" s="58"/>
      <c r="J51" s="58"/>
      <c r="Z51" s="48"/>
      <c r="AA51" s="48"/>
      <c r="AB51" s="48"/>
      <c r="AC51" s="48"/>
      <c r="AD51" s="48"/>
      <c r="ES51" s="49"/>
      <c r="ET51" s="49"/>
      <c r="EU51" s="49"/>
      <c r="EV51" s="49"/>
      <c r="EW51" s="49"/>
    </row>
    <row r="52" spans="1:153" x14ac:dyDescent="0.2">
      <c r="A52" s="78"/>
      <c r="B52" s="58"/>
      <c r="C52" s="58"/>
      <c r="D52" s="58"/>
      <c r="E52" s="58"/>
      <c r="F52" s="58"/>
      <c r="G52" s="58"/>
      <c r="H52" s="58"/>
      <c r="I52" s="58"/>
      <c r="J52" s="58"/>
      <c r="Z52" s="48"/>
      <c r="AA52" s="48"/>
      <c r="AB52" s="48"/>
      <c r="AC52" s="48"/>
      <c r="AD52" s="48"/>
      <c r="ES52" s="49"/>
      <c r="ET52" s="49"/>
      <c r="EU52" s="49"/>
      <c r="EV52" s="49"/>
      <c r="EW52" s="49"/>
    </row>
    <row r="53" spans="1:153" x14ac:dyDescent="0.2">
      <c r="A53" s="78"/>
      <c r="B53" s="58"/>
      <c r="C53" s="58"/>
      <c r="D53" s="58"/>
      <c r="E53" s="58"/>
      <c r="F53" s="58"/>
      <c r="G53" s="58"/>
      <c r="H53" s="58"/>
      <c r="I53" s="58"/>
      <c r="J53" s="58"/>
      <c r="Z53" s="48"/>
      <c r="AA53" s="48"/>
      <c r="AB53" s="48"/>
      <c r="AC53" s="48"/>
      <c r="AD53" s="48"/>
      <c r="ES53" s="49"/>
      <c r="ET53" s="49"/>
      <c r="EU53" s="49"/>
      <c r="EV53" s="49"/>
      <c r="EW53" s="49"/>
    </row>
    <row r="54" spans="1:153" x14ac:dyDescent="0.2">
      <c r="A54" s="78"/>
      <c r="B54" s="58"/>
      <c r="C54" s="58"/>
      <c r="D54" s="58"/>
      <c r="E54" s="58"/>
      <c r="F54" s="58"/>
      <c r="G54" s="58"/>
      <c r="H54" s="58"/>
      <c r="I54" s="58"/>
      <c r="J54" s="58"/>
      <c r="Z54" s="48"/>
      <c r="AA54" s="48"/>
      <c r="AB54" s="48"/>
      <c r="AC54" s="48"/>
      <c r="AD54" s="48"/>
      <c r="ES54" s="49"/>
      <c r="ET54" s="49"/>
      <c r="EU54" s="49"/>
      <c r="EV54" s="49"/>
      <c r="EW54" s="49"/>
    </row>
    <row r="55" spans="1:153" x14ac:dyDescent="0.2">
      <c r="A55" s="78"/>
      <c r="B55" s="58"/>
      <c r="C55" s="58"/>
      <c r="D55" s="58"/>
      <c r="E55" s="58"/>
      <c r="F55" s="58"/>
      <c r="G55" s="58"/>
      <c r="H55" s="58"/>
      <c r="I55" s="58"/>
      <c r="J55" s="58"/>
      <c r="Z55" s="48"/>
      <c r="AA55" s="48"/>
      <c r="AB55" s="48"/>
      <c r="AC55" s="48"/>
      <c r="AD55" s="48"/>
      <c r="ES55" s="49"/>
      <c r="ET55" s="49"/>
      <c r="EU55" s="49"/>
      <c r="EV55" s="49"/>
      <c r="EW55" s="49"/>
    </row>
    <row r="56" spans="1:153" x14ac:dyDescent="0.2">
      <c r="A56" s="78"/>
      <c r="B56" s="58"/>
      <c r="C56" s="58"/>
      <c r="D56" s="58"/>
      <c r="E56" s="58"/>
      <c r="F56" s="58"/>
      <c r="G56" s="58"/>
      <c r="H56" s="58"/>
      <c r="I56" s="58"/>
      <c r="J56" s="58"/>
      <c r="Z56" s="48"/>
      <c r="AA56" s="48"/>
      <c r="AB56" s="48"/>
      <c r="AC56" s="48"/>
      <c r="AD56" s="48"/>
      <c r="ES56" s="49"/>
      <c r="ET56" s="49"/>
      <c r="EU56" s="49"/>
      <c r="EV56" s="49"/>
      <c r="EW56" s="49"/>
    </row>
    <row r="57" spans="1:153" x14ac:dyDescent="0.2">
      <c r="A57" s="78"/>
      <c r="B57" s="58"/>
      <c r="C57" s="58"/>
      <c r="D57" s="58"/>
      <c r="E57" s="58"/>
      <c r="F57" s="58"/>
      <c r="G57" s="58"/>
      <c r="H57" s="58"/>
      <c r="I57" s="58"/>
      <c r="J57" s="58"/>
      <c r="Z57" s="48"/>
      <c r="AA57" s="48"/>
      <c r="AB57" s="48"/>
      <c r="AC57" s="48"/>
      <c r="AD57" s="48"/>
      <c r="ES57" s="49"/>
      <c r="ET57" s="49"/>
      <c r="EU57" s="49"/>
      <c r="EV57" s="49"/>
      <c r="EW57" s="49"/>
    </row>
    <row r="58" spans="1:153" x14ac:dyDescent="0.2">
      <c r="A58" s="78"/>
      <c r="B58" s="58"/>
      <c r="C58" s="58"/>
      <c r="D58" s="58"/>
      <c r="E58" s="58"/>
      <c r="F58" s="58"/>
      <c r="G58" s="58"/>
      <c r="H58" s="58"/>
      <c r="I58" s="58"/>
      <c r="J58" s="58"/>
      <c r="Z58" s="48"/>
      <c r="AA58" s="48"/>
      <c r="AB58" s="48"/>
      <c r="AC58" s="48"/>
      <c r="AD58" s="48"/>
      <c r="ES58" s="49"/>
      <c r="ET58" s="49"/>
      <c r="EU58" s="49"/>
      <c r="EV58" s="49"/>
      <c r="EW58" s="49"/>
    </row>
    <row r="59" spans="1:153" x14ac:dyDescent="0.2">
      <c r="A59" s="78"/>
      <c r="B59" s="58"/>
      <c r="C59" s="58"/>
      <c r="D59" s="58"/>
      <c r="E59" s="58"/>
      <c r="F59" s="58"/>
      <c r="G59" s="58"/>
      <c r="H59" s="58"/>
      <c r="I59" s="58"/>
      <c r="J59" s="58"/>
      <c r="Z59" s="48"/>
      <c r="AA59" s="48"/>
      <c r="AB59" s="48"/>
      <c r="AC59" s="48"/>
      <c r="AD59" s="48"/>
      <c r="ES59" s="49"/>
      <c r="ET59" s="49"/>
      <c r="EU59" s="49"/>
      <c r="EV59" s="49"/>
      <c r="EW59" s="49"/>
    </row>
    <row r="60" spans="1:153" x14ac:dyDescent="0.2">
      <c r="A60" s="78"/>
      <c r="B60" s="58"/>
      <c r="C60" s="58"/>
      <c r="D60" s="58"/>
      <c r="E60" s="58"/>
      <c r="F60" s="58"/>
      <c r="G60" s="58"/>
      <c r="H60" s="58"/>
      <c r="I60" s="58"/>
      <c r="J60" s="58"/>
      <c r="Z60" s="48"/>
      <c r="AA60" s="48"/>
      <c r="AB60" s="48"/>
      <c r="AC60" s="48"/>
      <c r="AD60" s="48"/>
      <c r="ES60" s="49"/>
      <c r="ET60" s="49"/>
      <c r="EU60" s="49"/>
      <c r="EV60" s="49"/>
      <c r="EW60" s="49"/>
    </row>
    <row r="61" spans="1:153" x14ac:dyDescent="0.2">
      <c r="A61" s="78"/>
      <c r="B61" s="58"/>
      <c r="C61" s="58"/>
      <c r="D61" s="58"/>
      <c r="E61" s="58"/>
      <c r="F61" s="58"/>
      <c r="G61" s="58"/>
      <c r="H61" s="58"/>
      <c r="I61" s="58"/>
      <c r="J61" s="58"/>
      <c r="Z61" s="48"/>
      <c r="AA61" s="48"/>
      <c r="AB61" s="48"/>
      <c r="AC61" s="48"/>
      <c r="AD61" s="48"/>
      <c r="ES61" s="49"/>
      <c r="ET61" s="49"/>
      <c r="EU61" s="49"/>
      <c r="EV61" s="49"/>
      <c r="EW61" s="49"/>
    </row>
    <row r="62" spans="1:153" x14ac:dyDescent="0.2">
      <c r="A62" s="78"/>
      <c r="B62" s="58"/>
      <c r="C62" s="58"/>
      <c r="D62" s="58"/>
      <c r="E62" s="58"/>
      <c r="F62" s="58"/>
      <c r="G62" s="58"/>
      <c r="H62" s="58"/>
      <c r="I62" s="58"/>
      <c r="J62" s="58"/>
      <c r="Z62" s="48"/>
      <c r="AA62" s="48"/>
      <c r="AB62" s="48"/>
      <c r="AC62" s="48"/>
      <c r="AD62" s="48"/>
      <c r="ES62" s="49"/>
      <c r="ET62" s="49"/>
      <c r="EU62" s="49"/>
      <c r="EV62" s="49"/>
      <c r="EW62" s="49"/>
    </row>
    <row r="63" spans="1:153" x14ac:dyDescent="0.2">
      <c r="A63" s="78"/>
      <c r="B63" s="58"/>
      <c r="C63" s="58"/>
      <c r="D63" s="58"/>
      <c r="E63" s="58"/>
      <c r="F63" s="58"/>
      <c r="G63" s="58"/>
      <c r="H63" s="58"/>
      <c r="I63" s="58"/>
      <c r="J63" s="58"/>
      <c r="Z63" s="48"/>
      <c r="AA63" s="48"/>
      <c r="AB63" s="48"/>
      <c r="AC63" s="48"/>
      <c r="AD63" s="48"/>
      <c r="ES63" s="49"/>
      <c r="ET63" s="49"/>
      <c r="EU63" s="49"/>
      <c r="EV63" s="49"/>
      <c r="EW63" s="49"/>
    </row>
    <row r="64" spans="1:153" x14ac:dyDescent="0.2">
      <c r="A64" s="78"/>
      <c r="B64" s="58"/>
      <c r="C64" s="58"/>
      <c r="D64" s="58"/>
      <c r="E64" s="58"/>
      <c r="F64" s="58"/>
      <c r="G64" s="58"/>
      <c r="H64" s="58"/>
      <c r="I64" s="58"/>
      <c r="J64" s="58"/>
      <c r="Z64" s="48"/>
      <c r="AA64" s="48"/>
      <c r="AB64" s="48"/>
      <c r="AC64" s="48"/>
      <c r="AD64" s="48"/>
      <c r="ES64" s="49"/>
      <c r="ET64" s="49"/>
      <c r="EU64" s="49"/>
      <c r="EV64" s="49"/>
      <c r="EW64" s="49"/>
    </row>
    <row r="65" spans="1:153" x14ac:dyDescent="0.2">
      <c r="A65" s="78"/>
      <c r="B65" s="58"/>
      <c r="C65" s="58"/>
      <c r="D65" s="58"/>
      <c r="E65" s="58"/>
      <c r="F65" s="58"/>
      <c r="G65" s="58"/>
      <c r="H65" s="58"/>
      <c r="I65" s="58"/>
      <c r="J65" s="58"/>
      <c r="Z65" s="48"/>
      <c r="AA65" s="48"/>
      <c r="AB65" s="48"/>
      <c r="AC65" s="48"/>
      <c r="AD65" s="48"/>
      <c r="ES65" s="49"/>
      <c r="ET65" s="49"/>
      <c r="EU65" s="49"/>
      <c r="EV65" s="49"/>
      <c r="EW65" s="49"/>
    </row>
    <row r="66" spans="1:153" x14ac:dyDescent="0.2">
      <c r="A66" s="78"/>
      <c r="B66" s="58"/>
      <c r="C66" s="58"/>
      <c r="D66" s="58"/>
      <c r="E66" s="58"/>
      <c r="F66" s="58"/>
      <c r="G66" s="58"/>
      <c r="H66" s="58"/>
      <c r="I66" s="58"/>
      <c r="J66" s="58"/>
      <c r="Z66" s="48"/>
      <c r="AA66" s="48"/>
      <c r="AB66" s="48"/>
      <c r="AC66" s="48"/>
      <c r="AD66" s="48"/>
      <c r="ES66" s="49"/>
      <c r="ET66" s="49"/>
      <c r="EU66" s="49"/>
      <c r="EV66" s="49"/>
      <c r="EW66" s="49"/>
    </row>
    <row r="67" spans="1:153" x14ac:dyDescent="0.2">
      <c r="A67" s="78"/>
      <c r="B67" s="58"/>
      <c r="C67" s="58"/>
      <c r="D67" s="58"/>
      <c r="E67" s="58"/>
      <c r="F67" s="58"/>
      <c r="G67" s="58"/>
      <c r="H67" s="58"/>
      <c r="I67" s="58"/>
      <c r="J67" s="58"/>
      <c r="Z67" s="48"/>
      <c r="AA67" s="48"/>
      <c r="AB67" s="48"/>
      <c r="AC67" s="48"/>
      <c r="AD67" s="48"/>
      <c r="ES67" s="49"/>
      <c r="ET67" s="49"/>
      <c r="EU67" s="49"/>
      <c r="EV67" s="49"/>
      <c r="EW67" s="49"/>
    </row>
    <row r="68" spans="1:153" x14ac:dyDescent="0.2">
      <c r="A68" s="78"/>
      <c r="B68" s="58"/>
      <c r="C68" s="58"/>
      <c r="D68" s="58"/>
      <c r="E68" s="58"/>
      <c r="F68" s="58"/>
      <c r="G68" s="58"/>
      <c r="H68" s="58"/>
      <c r="I68" s="58"/>
      <c r="J68" s="58"/>
      <c r="Z68" s="48"/>
      <c r="AA68" s="48"/>
      <c r="AB68" s="48"/>
      <c r="AC68" s="48"/>
      <c r="AD68" s="48"/>
      <c r="ES68" s="49"/>
      <c r="ET68" s="49"/>
      <c r="EU68" s="49"/>
      <c r="EV68" s="49"/>
      <c r="EW68" s="49"/>
    </row>
    <row r="69" spans="1:153" x14ac:dyDescent="0.2">
      <c r="A69" s="78"/>
      <c r="B69" s="58"/>
      <c r="C69" s="58"/>
      <c r="D69" s="58"/>
      <c r="E69" s="58"/>
      <c r="F69" s="58"/>
      <c r="G69" s="58"/>
      <c r="H69" s="58"/>
      <c r="I69" s="58"/>
      <c r="J69" s="58"/>
      <c r="Z69" s="48"/>
      <c r="AA69" s="48"/>
      <c r="AB69" s="48"/>
      <c r="AC69" s="48"/>
      <c r="AD69" s="48"/>
      <c r="ES69" s="49"/>
      <c r="ET69" s="49"/>
      <c r="EU69" s="49"/>
      <c r="EV69" s="49"/>
      <c r="EW69" s="49"/>
    </row>
    <row r="70" spans="1:153" x14ac:dyDescent="0.2">
      <c r="A70" s="78"/>
      <c r="B70" s="58"/>
      <c r="C70" s="58"/>
      <c r="D70" s="58"/>
      <c r="E70" s="58"/>
      <c r="F70" s="58"/>
      <c r="G70" s="58"/>
      <c r="H70" s="58"/>
      <c r="I70" s="58"/>
      <c r="J70" s="58"/>
      <c r="Z70" s="48"/>
      <c r="AA70" s="48"/>
      <c r="AB70" s="48"/>
      <c r="AC70" s="48"/>
      <c r="AD70" s="48"/>
      <c r="ES70" s="49"/>
      <c r="ET70" s="49"/>
      <c r="EU70" s="49"/>
      <c r="EV70" s="49"/>
      <c r="EW70" s="49"/>
    </row>
    <row r="71" spans="1:153" x14ac:dyDescent="0.2">
      <c r="A71" s="78"/>
      <c r="B71" s="58"/>
      <c r="C71" s="58"/>
      <c r="D71" s="58"/>
      <c r="E71" s="58"/>
      <c r="F71" s="58"/>
      <c r="G71" s="58"/>
      <c r="H71" s="58"/>
      <c r="I71" s="58"/>
      <c r="J71" s="58"/>
      <c r="Z71" s="48"/>
      <c r="AA71" s="48"/>
      <c r="AB71" s="48"/>
      <c r="AC71" s="48"/>
      <c r="AD71" s="48"/>
      <c r="ES71" s="49"/>
      <c r="ET71" s="49"/>
      <c r="EU71" s="49"/>
      <c r="EV71" s="49"/>
      <c r="EW71" s="49"/>
    </row>
    <row r="72" spans="1:153" x14ac:dyDescent="0.2">
      <c r="A72" s="78"/>
      <c r="B72" s="58"/>
      <c r="C72" s="58"/>
      <c r="D72" s="58"/>
      <c r="E72" s="58"/>
      <c r="F72" s="58"/>
      <c r="G72" s="58"/>
      <c r="H72" s="58"/>
      <c r="I72" s="58"/>
      <c r="J72" s="58"/>
      <c r="Z72" s="48"/>
      <c r="AA72" s="48"/>
      <c r="AB72" s="48"/>
      <c r="AC72" s="48"/>
      <c r="AD72" s="48"/>
      <c r="ES72" s="49"/>
      <c r="ET72" s="49"/>
      <c r="EU72" s="49"/>
      <c r="EV72" s="49"/>
      <c r="EW72" s="49"/>
    </row>
    <row r="73" spans="1:153" x14ac:dyDescent="0.2">
      <c r="A73" s="78"/>
      <c r="B73" s="58"/>
      <c r="C73" s="58"/>
      <c r="D73" s="58"/>
      <c r="E73" s="58"/>
      <c r="F73" s="58"/>
      <c r="G73" s="58"/>
      <c r="H73" s="58"/>
      <c r="I73" s="58"/>
      <c r="J73" s="58"/>
      <c r="Z73" s="48"/>
      <c r="AA73" s="48"/>
      <c r="AB73" s="48"/>
      <c r="AC73" s="48"/>
      <c r="AD73" s="48"/>
      <c r="ES73" s="49"/>
      <c r="ET73" s="49"/>
      <c r="EU73" s="49"/>
      <c r="EV73" s="49"/>
      <c r="EW73" s="49"/>
    </row>
    <row r="74" spans="1:153" x14ac:dyDescent="0.2">
      <c r="A74" s="78"/>
      <c r="B74" s="58"/>
      <c r="C74" s="58"/>
      <c r="D74" s="58"/>
      <c r="E74" s="58"/>
      <c r="F74" s="58"/>
      <c r="G74" s="58"/>
      <c r="H74" s="58"/>
      <c r="I74" s="58"/>
      <c r="J74" s="58"/>
      <c r="Z74" s="48"/>
      <c r="AA74" s="48"/>
      <c r="AB74" s="48"/>
      <c r="AC74" s="48"/>
      <c r="AD74" s="48"/>
      <c r="ES74" s="49"/>
      <c r="ET74" s="49"/>
      <c r="EU74" s="49"/>
      <c r="EV74" s="49"/>
      <c r="EW74" s="49"/>
    </row>
    <row r="75" spans="1:153" x14ac:dyDescent="0.2">
      <c r="A75" s="78"/>
      <c r="B75" s="58"/>
      <c r="C75" s="58"/>
      <c r="D75" s="58"/>
      <c r="E75" s="58"/>
      <c r="F75" s="58"/>
      <c r="G75" s="58"/>
      <c r="H75" s="58"/>
      <c r="I75" s="58"/>
      <c r="J75" s="58"/>
      <c r="Z75" s="48"/>
      <c r="AA75" s="48"/>
      <c r="AB75" s="48"/>
      <c r="AC75" s="48"/>
      <c r="AD75" s="48"/>
      <c r="ES75" s="49"/>
      <c r="ET75" s="49"/>
      <c r="EU75" s="49"/>
      <c r="EV75" s="49"/>
      <c r="EW75" s="49"/>
    </row>
    <row r="76" spans="1:153" x14ac:dyDescent="0.2">
      <c r="A76" s="78"/>
      <c r="B76" s="58"/>
      <c r="C76" s="58"/>
      <c r="D76" s="58"/>
      <c r="E76" s="58"/>
      <c r="F76" s="58"/>
      <c r="G76" s="58"/>
      <c r="H76" s="58"/>
      <c r="I76" s="58"/>
      <c r="J76" s="58"/>
      <c r="Z76" s="48"/>
      <c r="AA76" s="48"/>
      <c r="AB76" s="48"/>
      <c r="AC76" s="48"/>
      <c r="AD76" s="48"/>
      <c r="ES76" s="49"/>
      <c r="ET76" s="49"/>
      <c r="EU76" s="49"/>
      <c r="EV76" s="49"/>
      <c r="EW76" s="49"/>
    </row>
    <row r="77" spans="1:153" x14ac:dyDescent="0.2">
      <c r="A77" s="78"/>
      <c r="B77" s="58"/>
      <c r="C77" s="58"/>
      <c r="D77" s="58"/>
      <c r="E77" s="58"/>
      <c r="F77" s="58"/>
      <c r="G77" s="58"/>
      <c r="H77" s="58"/>
      <c r="I77" s="58"/>
      <c r="J77" s="58"/>
      <c r="Z77" s="48"/>
      <c r="AA77" s="48"/>
      <c r="AB77" s="48"/>
      <c r="AC77" s="48"/>
      <c r="AD77" s="48"/>
      <c r="ES77" s="49"/>
      <c r="ET77" s="49"/>
      <c r="EU77" s="49"/>
      <c r="EV77" s="49"/>
      <c r="EW77" s="49"/>
    </row>
    <row r="78" spans="1:153" x14ac:dyDescent="0.2">
      <c r="A78" s="78"/>
      <c r="B78" s="58"/>
      <c r="C78" s="58"/>
      <c r="D78" s="58"/>
      <c r="E78" s="58"/>
      <c r="F78" s="58"/>
      <c r="G78" s="58"/>
      <c r="H78" s="58"/>
      <c r="I78" s="58"/>
      <c r="J78" s="58"/>
      <c r="Z78" s="48"/>
      <c r="AA78" s="48"/>
      <c r="AB78" s="48"/>
      <c r="AC78" s="48"/>
      <c r="AD78" s="48"/>
      <c r="ES78" s="49"/>
      <c r="ET78" s="49"/>
      <c r="EU78" s="49"/>
      <c r="EV78" s="49"/>
      <c r="EW78" s="49"/>
    </row>
    <row r="79" spans="1:153" x14ac:dyDescent="0.2">
      <c r="A79" s="78"/>
      <c r="B79" s="58"/>
      <c r="C79" s="58"/>
      <c r="D79" s="58"/>
      <c r="E79" s="58"/>
      <c r="F79" s="58"/>
      <c r="G79" s="58"/>
      <c r="H79" s="58"/>
      <c r="I79" s="58"/>
      <c r="J79" s="58"/>
      <c r="Z79" s="48"/>
      <c r="AA79" s="48"/>
      <c r="AB79" s="48"/>
      <c r="AC79" s="48"/>
      <c r="AD79" s="48"/>
      <c r="ES79" s="49"/>
      <c r="ET79" s="49"/>
      <c r="EU79" s="49"/>
      <c r="EV79" s="49"/>
      <c r="EW79" s="49"/>
    </row>
    <row r="80" spans="1:153" x14ac:dyDescent="0.2">
      <c r="A80" s="78"/>
      <c r="B80" s="58"/>
      <c r="C80" s="58"/>
      <c r="D80" s="58"/>
      <c r="E80" s="58"/>
      <c r="F80" s="58"/>
      <c r="G80" s="58"/>
      <c r="H80" s="58"/>
      <c r="I80" s="58"/>
      <c r="J80" s="58"/>
      <c r="Z80" s="48"/>
      <c r="AA80" s="48"/>
      <c r="AB80" s="48"/>
      <c r="AC80" s="48"/>
      <c r="AD80" s="48"/>
      <c r="ES80" s="49"/>
      <c r="ET80" s="49"/>
      <c r="EU80" s="49"/>
      <c r="EV80" s="49"/>
      <c r="EW80" s="49"/>
    </row>
    <row r="81" spans="1:153" x14ac:dyDescent="0.2">
      <c r="A81" s="78"/>
      <c r="B81" s="58"/>
      <c r="C81" s="58"/>
      <c r="D81" s="58"/>
      <c r="E81" s="58"/>
      <c r="F81" s="58"/>
      <c r="G81" s="58"/>
      <c r="H81" s="58"/>
      <c r="I81" s="58"/>
      <c r="J81" s="58"/>
      <c r="Z81" s="48"/>
      <c r="AA81" s="48"/>
      <c r="AB81" s="48"/>
      <c r="AC81" s="48"/>
      <c r="AD81" s="48"/>
      <c r="ES81" s="49"/>
      <c r="ET81" s="49"/>
      <c r="EU81" s="49"/>
      <c r="EV81" s="49"/>
      <c r="EW81" s="49"/>
    </row>
    <row r="82" spans="1:153" x14ac:dyDescent="0.2">
      <c r="A82" s="78"/>
      <c r="B82" s="58"/>
      <c r="C82" s="58"/>
      <c r="D82" s="58"/>
      <c r="E82" s="58"/>
      <c r="F82" s="58"/>
      <c r="G82" s="58"/>
      <c r="H82" s="58"/>
      <c r="I82" s="58"/>
      <c r="J82" s="58"/>
      <c r="Z82" s="48"/>
      <c r="AA82" s="48"/>
      <c r="AB82" s="48"/>
      <c r="AC82" s="48"/>
      <c r="AD82" s="48"/>
      <c r="ES82" s="49"/>
      <c r="ET82" s="49"/>
      <c r="EU82" s="49"/>
      <c r="EV82" s="49"/>
      <c r="EW82" s="49"/>
    </row>
    <row r="83" spans="1:153" x14ac:dyDescent="0.2">
      <c r="A83" s="78"/>
      <c r="B83" s="58"/>
      <c r="C83" s="58"/>
      <c r="D83" s="58"/>
      <c r="E83" s="58"/>
      <c r="F83" s="58"/>
      <c r="G83" s="58"/>
      <c r="H83" s="58"/>
      <c r="I83" s="58"/>
      <c r="J83" s="58"/>
      <c r="Z83" s="48"/>
      <c r="AA83" s="48"/>
      <c r="AB83" s="48"/>
      <c r="AC83" s="48"/>
      <c r="AD83" s="48"/>
      <c r="ES83" s="49"/>
      <c r="ET83" s="49"/>
      <c r="EU83" s="49"/>
      <c r="EV83" s="49"/>
      <c r="EW83" s="49"/>
    </row>
    <row r="84" spans="1:153" x14ac:dyDescent="0.2">
      <c r="A84" s="78"/>
      <c r="B84" s="58"/>
      <c r="C84" s="58"/>
      <c r="D84" s="58"/>
      <c r="E84" s="58"/>
      <c r="F84" s="58"/>
      <c r="G84" s="58"/>
      <c r="H84" s="58"/>
      <c r="I84" s="58"/>
      <c r="J84" s="58"/>
      <c r="Z84" s="48"/>
      <c r="AA84" s="48"/>
      <c r="AB84" s="48"/>
      <c r="AC84" s="48"/>
      <c r="AD84" s="48"/>
      <c r="ES84" s="49"/>
      <c r="ET84" s="49"/>
      <c r="EU84" s="49"/>
      <c r="EV84" s="49"/>
      <c r="EW84" s="49"/>
    </row>
    <row r="85" spans="1:153" x14ac:dyDescent="0.2">
      <c r="A85" s="78"/>
      <c r="B85" s="58"/>
      <c r="C85" s="58"/>
      <c r="D85" s="58"/>
      <c r="E85" s="58"/>
      <c r="F85" s="58"/>
      <c r="G85" s="58"/>
      <c r="H85" s="58"/>
      <c r="I85" s="58"/>
      <c r="J85" s="58"/>
      <c r="Z85" s="48"/>
      <c r="AA85" s="48"/>
      <c r="AB85" s="48"/>
      <c r="AC85" s="48"/>
      <c r="AD85" s="48"/>
      <c r="ES85" s="49"/>
      <c r="ET85" s="49"/>
      <c r="EU85" s="49"/>
      <c r="EV85" s="49"/>
      <c r="EW85" s="49"/>
    </row>
    <row r="86" spans="1:153" x14ac:dyDescent="0.2">
      <c r="A86" s="78"/>
      <c r="B86" s="58"/>
      <c r="C86" s="58"/>
      <c r="D86" s="58"/>
      <c r="E86" s="58"/>
      <c r="F86" s="58"/>
      <c r="G86" s="58"/>
      <c r="H86" s="58"/>
      <c r="I86" s="58"/>
      <c r="J86" s="58"/>
      <c r="Z86" s="48"/>
      <c r="AA86" s="48"/>
      <c r="AB86" s="48"/>
      <c r="AC86" s="48"/>
      <c r="AD86" s="48"/>
      <c r="ES86" s="49"/>
      <c r="ET86" s="49"/>
      <c r="EU86" s="49"/>
      <c r="EV86" s="49"/>
      <c r="EW86" s="49"/>
    </row>
    <row r="87" spans="1:153" x14ac:dyDescent="0.2">
      <c r="A87" s="78"/>
      <c r="B87" s="58"/>
      <c r="C87" s="58"/>
      <c r="D87" s="58"/>
      <c r="E87" s="58"/>
      <c r="F87" s="58"/>
      <c r="G87" s="58"/>
      <c r="H87" s="58"/>
      <c r="I87" s="58"/>
      <c r="J87" s="58"/>
      <c r="Z87" s="48"/>
      <c r="AA87" s="48"/>
      <c r="AB87" s="48"/>
      <c r="AC87" s="48"/>
      <c r="AD87" s="48"/>
      <c r="ES87" s="49"/>
      <c r="ET87" s="49"/>
      <c r="EU87" s="49"/>
      <c r="EV87" s="49"/>
      <c r="EW87" s="49"/>
    </row>
    <row r="88" spans="1:153" x14ac:dyDescent="0.2">
      <c r="A88" s="78"/>
      <c r="B88" s="58"/>
      <c r="C88" s="58"/>
      <c r="D88" s="58"/>
      <c r="E88" s="58"/>
      <c r="F88" s="58"/>
      <c r="G88" s="58"/>
      <c r="H88" s="58"/>
      <c r="I88" s="58"/>
      <c r="J88" s="58"/>
      <c r="Z88" s="48"/>
      <c r="AA88" s="48"/>
      <c r="AB88" s="48"/>
      <c r="AC88" s="48"/>
      <c r="AD88" s="48"/>
      <c r="ES88" s="49"/>
      <c r="ET88" s="49"/>
      <c r="EU88" s="49"/>
      <c r="EV88" s="49"/>
      <c r="EW88" s="49"/>
    </row>
    <row r="89" spans="1:153" x14ac:dyDescent="0.2">
      <c r="A89" s="78"/>
      <c r="B89" s="58"/>
      <c r="C89" s="58"/>
      <c r="D89" s="58"/>
      <c r="E89" s="58"/>
      <c r="F89" s="58"/>
      <c r="G89" s="58"/>
      <c r="H89" s="58"/>
      <c r="I89" s="58"/>
      <c r="J89" s="58"/>
      <c r="Z89" s="48"/>
      <c r="AA89" s="48"/>
      <c r="AB89" s="48"/>
      <c r="AC89" s="48"/>
      <c r="AD89" s="48"/>
      <c r="ES89" s="49"/>
      <c r="ET89" s="49"/>
      <c r="EU89" s="49"/>
      <c r="EV89" s="49"/>
      <c r="EW89" s="49"/>
    </row>
    <row r="90" spans="1:153" x14ac:dyDescent="0.2">
      <c r="A90" s="78"/>
      <c r="B90" s="58"/>
      <c r="C90" s="58"/>
      <c r="D90" s="58"/>
      <c r="E90" s="58"/>
      <c r="F90" s="58"/>
      <c r="G90" s="58"/>
      <c r="H90" s="58"/>
      <c r="I90" s="58"/>
      <c r="J90" s="58"/>
      <c r="Z90" s="48"/>
      <c r="AA90" s="48"/>
      <c r="AB90" s="48"/>
      <c r="AC90" s="48"/>
      <c r="AD90" s="48"/>
      <c r="ES90" s="49"/>
      <c r="ET90" s="49"/>
      <c r="EU90" s="49"/>
      <c r="EV90" s="49"/>
      <c r="EW90" s="49"/>
    </row>
    <row r="91" spans="1:153" x14ac:dyDescent="0.2">
      <c r="A91" s="78"/>
      <c r="B91" s="58"/>
      <c r="C91" s="58"/>
      <c r="D91" s="58"/>
      <c r="E91" s="58"/>
      <c r="F91" s="58"/>
      <c r="G91" s="58"/>
      <c r="H91" s="58"/>
      <c r="I91" s="58"/>
      <c r="J91" s="58"/>
      <c r="Z91" s="48"/>
      <c r="AA91" s="48"/>
      <c r="AB91" s="48"/>
      <c r="AC91" s="48"/>
      <c r="AD91" s="48"/>
      <c r="ES91" s="49"/>
      <c r="ET91" s="49"/>
      <c r="EU91" s="49"/>
      <c r="EV91" s="49"/>
      <c r="EW91" s="49"/>
    </row>
    <row r="92" spans="1:153" x14ac:dyDescent="0.2">
      <c r="A92" s="78"/>
      <c r="B92" s="58"/>
      <c r="C92" s="58"/>
      <c r="D92" s="58"/>
      <c r="E92" s="58"/>
      <c r="F92" s="58"/>
      <c r="G92" s="58"/>
      <c r="H92" s="58"/>
      <c r="I92" s="58"/>
      <c r="J92" s="58"/>
      <c r="Z92" s="48"/>
      <c r="AA92" s="48"/>
      <c r="AB92" s="48"/>
      <c r="AC92" s="48"/>
      <c r="AD92" s="48"/>
      <c r="ES92" s="49"/>
      <c r="ET92" s="49"/>
      <c r="EU92" s="49"/>
      <c r="EV92" s="49"/>
      <c r="EW92" s="49"/>
    </row>
    <row r="93" spans="1:153" x14ac:dyDescent="0.2">
      <c r="A93" s="78"/>
      <c r="B93" s="58"/>
      <c r="C93" s="58"/>
      <c r="D93" s="58"/>
      <c r="E93" s="58"/>
      <c r="F93" s="58"/>
      <c r="G93" s="58"/>
      <c r="H93" s="58"/>
      <c r="I93" s="58"/>
      <c r="J93" s="58"/>
      <c r="Z93" s="48"/>
      <c r="AA93" s="48"/>
      <c r="AB93" s="48"/>
      <c r="AC93" s="48"/>
      <c r="AD93" s="48"/>
      <c r="ES93" s="49"/>
      <c r="ET93" s="49"/>
      <c r="EU93" s="49"/>
      <c r="EV93" s="49"/>
      <c r="EW93" s="49"/>
    </row>
    <row r="94" spans="1:153" x14ac:dyDescent="0.2">
      <c r="A94" s="78"/>
      <c r="B94" s="58"/>
      <c r="C94" s="58"/>
      <c r="D94" s="58"/>
      <c r="E94" s="58"/>
      <c r="F94" s="58"/>
      <c r="G94" s="58"/>
      <c r="H94" s="58"/>
      <c r="I94" s="58"/>
      <c r="J94" s="58"/>
      <c r="Z94" s="48"/>
      <c r="AA94" s="48"/>
      <c r="AB94" s="48"/>
      <c r="AC94" s="48"/>
      <c r="AD94" s="48"/>
      <c r="ES94" s="49"/>
      <c r="ET94" s="49"/>
      <c r="EU94" s="49"/>
      <c r="EV94" s="49"/>
      <c r="EW94" s="49"/>
    </row>
    <row r="95" spans="1:153" x14ac:dyDescent="0.2">
      <c r="A95" s="78"/>
      <c r="B95" s="58"/>
      <c r="C95" s="58"/>
      <c r="D95" s="58"/>
      <c r="E95" s="58"/>
      <c r="F95" s="58"/>
      <c r="G95" s="58"/>
      <c r="H95" s="58"/>
      <c r="I95" s="58"/>
      <c r="J95" s="58"/>
      <c r="Z95" s="48"/>
      <c r="AA95" s="48"/>
      <c r="AB95" s="48"/>
      <c r="AC95" s="48"/>
      <c r="AD95" s="48"/>
      <c r="ES95" s="49"/>
      <c r="ET95" s="49"/>
      <c r="EU95" s="49"/>
      <c r="EV95" s="49"/>
      <c r="EW95" s="49"/>
    </row>
    <row r="96" spans="1:153" x14ac:dyDescent="0.2">
      <c r="A96" s="78"/>
      <c r="B96" s="58"/>
      <c r="C96" s="58"/>
      <c r="D96" s="58"/>
      <c r="E96" s="58"/>
      <c r="F96" s="58"/>
      <c r="G96" s="58"/>
      <c r="H96" s="58"/>
      <c r="I96" s="58"/>
      <c r="J96" s="58"/>
      <c r="Z96" s="48"/>
      <c r="AA96" s="48"/>
      <c r="AB96" s="48"/>
      <c r="AC96" s="48"/>
      <c r="AD96" s="48"/>
      <c r="ES96" s="49"/>
      <c r="ET96" s="49"/>
      <c r="EU96" s="49"/>
      <c r="EV96" s="49"/>
      <c r="EW96" s="49"/>
    </row>
    <row r="97" spans="1:153" x14ac:dyDescent="0.2">
      <c r="A97" s="78"/>
      <c r="B97" s="58"/>
      <c r="C97" s="58"/>
      <c r="D97" s="58"/>
      <c r="E97" s="58"/>
      <c r="F97" s="58"/>
      <c r="G97" s="58"/>
      <c r="H97" s="58"/>
      <c r="I97" s="58"/>
      <c r="J97" s="58"/>
      <c r="Z97" s="48"/>
      <c r="AA97" s="48"/>
      <c r="AB97" s="48"/>
      <c r="AC97" s="48"/>
      <c r="AD97" s="48"/>
      <c r="ES97" s="49"/>
      <c r="ET97" s="49"/>
      <c r="EU97" s="49"/>
      <c r="EV97" s="49"/>
      <c r="EW97" s="49"/>
    </row>
    <row r="98" spans="1:153" x14ac:dyDescent="0.2">
      <c r="A98" s="78"/>
      <c r="B98" s="58"/>
      <c r="C98" s="58"/>
      <c r="D98" s="58"/>
      <c r="E98" s="58"/>
      <c r="F98" s="58"/>
      <c r="G98" s="58"/>
      <c r="H98" s="58"/>
      <c r="I98" s="58"/>
      <c r="J98" s="58"/>
      <c r="Z98" s="48"/>
      <c r="AA98" s="48"/>
      <c r="AB98" s="48"/>
      <c r="AC98" s="48"/>
      <c r="AD98" s="48"/>
      <c r="ES98" s="49"/>
      <c r="ET98" s="49"/>
      <c r="EU98" s="49"/>
      <c r="EV98" s="49"/>
      <c r="EW98" s="49"/>
    </row>
    <row r="99" spans="1:153" x14ac:dyDescent="0.2">
      <c r="A99" s="78"/>
      <c r="B99" s="58"/>
      <c r="C99" s="58"/>
      <c r="D99" s="58"/>
      <c r="E99" s="58"/>
      <c r="F99" s="58"/>
      <c r="G99" s="58"/>
      <c r="H99" s="58"/>
      <c r="I99" s="58"/>
      <c r="J99" s="58"/>
      <c r="Z99" s="48"/>
      <c r="AA99" s="48"/>
      <c r="AB99" s="48"/>
      <c r="AC99" s="48"/>
      <c r="AD99" s="48"/>
      <c r="ES99" s="49"/>
      <c r="ET99" s="49"/>
      <c r="EU99" s="49"/>
      <c r="EV99" s="49"/>
      <c r="EW99" s="49"/>
    </row>
    <row r="100" spans="1:153" x14ac:dyDescent="0.2">
      <c r="A100" s="78"/>
      <c r="B100" s="58"/>
      <c r="C100" s="58"/>
      <c r="D100" s="58"/>
      <c r="E100" s="58"/>
      <c r="F100" s="58"/>
      <c r="G100" s="58"/>
      <c r="H100" s="58"/>
      <c r="I100" s="58"/>
      <c r="J100" s="58"/>
      <c r="Z100" s="48"/>
      <c r="AA100" s="48"/>
      <c r="AB100" s="48"/>
      <c r="AC100" s="48"/>
      <c r="AD100" s="48"/>
      <c r="ES100" s="49"/>
      <c r="ET100" s="49"/>
      <c r="EU100" s="49"/>
      <c r="EV100" s="49"/>
      <c r="EW100" s="49"/>
    </row>
    <row r="101" spans="1:153" x14ac:dyDescent="0.2">
      <c r="A101" s="78"/>
      <c r="B101" s="58"/>
      <c r="C101" s="58"/>
      <c r="D101" s="58"/>
      <c r="E101" s="58"/>
      <c r="F101" s="58"/>
      <c r="G101" s="58"/>
      <c r="H101" s="58"/>
      <c r="I101" s="58"/>
      <c r="J101" s="58"/>
      <c r="Z101" s="48"/>
      <c r="AA101" s="48"/>
      <c r="AB101" s="48"/>
      <c r="AC101" s="48"/>
      <c r="AD101" s="48"/>
      <c r="ES101" s="49"/>
      <c r="ET101" s="49"/>
      <c r="EU101" s="49"/>
      <c r="EV101" s="49"/>
      <c r="EW101" s="49"/>
    </row>
    <row r="102" spans="1:153" x14ac:dyDescent="0.2">
      <c r="A102" s="78"/>
      <c r="B102" s="58"/>
      <c r="C102" s="58"/>
      <c r="D102" s="58"/>
      <c r="E102" s="58"/>
      <c r="F102" s="58"/>
      <c r="G102" s="58"/>
      <c r="H102" s="58"/>
      <c r="I102" s="58"/>
      <c r="J102" s="58"/>
      <c r="Z102" s="48"/>
      <c r="AA102" s="48"/>
      <c r="AB102" s="48"/>
      <c r="AC102" s="48"/>
      <c r="AD102" s="48"/>
      <c r="ES102" s="49"/>
      <c r="ET102" s="49"/>
      <c r="EU102" s="49"/>
      <c r="EV102" s="49"/>
      <c r="EW102" s="49"/>
    </row>
    <row r="103" spans="1:153" x14ac:dyDescent="0.2">
      <c r="A103" s="78"/>
      <c r="B103" s="58"/>
      <c r="C103" s="58"/>
      <c r="D103" s="58"/>
      <c r="E103" s="58"/>
      <c r="F103" s="58"/>
      <c r="G103" s="58"/>
      <c r="H103" s="58"/>
      <c r="I103" s="58"/>
      <c r="J103" s="58"/>
      <c r="Z103" s="48"/>
      <c r="AA103" s="48"/>
      <c r="AB103" s="48"/>
      <c r="AC103" s="48"/>
      <c r="AD103" s="48"/>
      <c r="ES103" s="49"/>
      <c r="ET103" s="49"/>
      <c r="EU103" s="49"/>
      <c r="EV103" s="49"/>
      <c r="EW103" s="49"/>
    </row>
    <row r="104" spans="1:153" x14ac:dyDescent="0.2">
      <c r="A104" s="78"/>
      <c r="B104" s="58"/>
      <c r="C104" s="58"/>
      <c r="D104" s="58"/>
      <c r="E104" s="58"/>
      <c r="F104" s="58"/>
      <c r="G104" s="58"/>
      <c r="H104" s="58"/>
      <c r="I104" s="58"/>
      <c r="J104" s="58"/>
      <c r="Z104" s="48"/>
      <c r="AA104" s="48"/>
      <c r="AB104" s="48"/>
      <c r="AC104" s="48"/>
      <c r="AD104" s="48"/>
      <c r="ES104" s="49"/>
      <c r="ET104" s="49"/>
      <c r="EU104" s="49"/>
      <c r="EV104" s="49"/>
      <c r="EW104" s="49"/>
    </row>
    <row r="105" spans="1:153" x14ac:dyDescent="0.2">
      <c r="A105" s="78"/>
      <c r="B105" s="58"/>
      <c r="C105" s="58"/>
      <c r="D105" s="58"/>
      <c r="E105" s="58"/>
      <c r="F105" s="58"/>
      <c r="G105" s="58"/>
      <c r="H105" s="58"/>
      <c r="I105" s="58"/>
      <c r="J105" s="58"/>
      <c r="Z105" s="48"/>
      <c r="AA105" s="48"/>
      <c r="AB105" s="48"/>
      <c r="AC105" s="48"/>
      <c r="AD105" s="48"/>
      <c r="ES105" s="49"/>
      <c r="ET105" s="49"/>
      <c r="EU105" s="49"/>
      <c r="EV105" s="49"/>
      <c r="EW105" s="49"/>
    </row>
    <row r="106" spans="1:153" x14ac:dyDescent="0.2">
      <c r="A106" s="78"/>
      <c r="B106" s="58"/>
      <c r="C106" s="58"/>
      <c r="D106" s="58"/>
      <c r="E106" s="58"/>
      <c r="F106" s="58"/>
      <c r="G106" s="58"/>
      <c r="H106" s="58"/>
      <c r="I106" s="58"/>
      <c r="J106" s="58"/>
      <c r="Z106" s="48"/>
      <c r="AA106" s="48"/>
      <c r="AB106" s="48"/>
      <c r="AC106" s="48"/>
      <c r="AD106" s="48"/>
      <c r="ES106" s="49"/>
      <c r="ET106" s="49"/>
      <c r="EU106" s="49"/>
      <c r="EV106" s="49"/>
      <c r="EW106" s="49"/>
    </row>
    <row r="107" spans="1:153" x14ac:dyDescent="0.2">
      <c r="A107" s="78"/>
      <c r="B107" s="58"/>
      <c r="C107" s="58"/>
      <c r="D107" s="58"/>
      <c r="E107" s="58"/>
      <c r="F107" s="58"/>
      <c r="G107" s="58"/>
      <c r="H107" s="58"/>
      <c r="I107" s="58"/>
      <c r="J107" s="58"/>
      <c r="Z107" s="48"/>
      <c r="AA107" s="48"/>
      <c r="AB107" s="48"/>
      <c r="AC107" s="48"/>
      <c r="AD107" s="48"/>
      <c r="ES107" s="49"/>
      <c r="ET107" s="49"/>
      <c r="EU107" s="49"/>
      <c r="EV107" s="49"/>
      <c r="EW107" s="49"/>
    </row>
    <row r="108" spans="1:153" x14ac:dyDescent="0.2">
      <c r="A108" s="78"/>
      <c r="B108" s="58"/>
      <c r="C108" s="58"/>
      <c r="D108" s="58"/>
      <c r="E108" s="58"/>
      <c r="F108" s="58"/>
      <c r="G108" s="58"/>
      <c r="H108" s="58"/>
      <c r="I108" s="58"/>
      <c r="J108" s="58"/>
      <c r="Z108" s="48"/>
      <c r="AA108" s="48"/>
      <c r="AB108" s="48"/>
      <c r="AC108" s="48"/>
      <c r="AD108" s="48"/>
      <c r="ES108" s="49"/>
      <c r="ET108" s="49"/>
      <c r="EU108" s="49"/>
      <c r="EV108" s="49"/>
      <c r="EW108" s="49"/>
    </row>
    <row r="109" spans="1:153" x14ac:dyDescent="0.2">
      <c r="A109" s="78"/>
      <c r="B109" s="58"/>
      <c r="C109" s="58"/>
      <c r="D109" s="58"/>
      <c r="E109" s="58"/>
      <c r="F109" s="58"/>
      <c r="G109" s="58"/>
      <c r="H109" s="58"/>
      <c r="I109" s="58"/>
      <c r="J109" s="58"/>
      <c r="Z109" s="48"/>
      <c r="AA109" s="48"/>
      <c r="AB109" s="48"/>
      <c r="AC109" s="48"/>
      <c r="AD109" s="48"/>
      <c r="ES109" s="49"/>
      <c r="ET109" s="49"/>
      <c r="EU109" s="49"/>
      <c r="EV109" s="49"/>
      <c r="EW109" s="49"/>
    </row>
    <row r="110" spans="1:153" x14ac:dyDescent="0.2">
      <c r="A110" s="78"/>
      <c r="B110" s="58"/>
      <c r="C110" s="58"/>
      <c r="D110" s="58"/>
      <c r="E110" s="58"/>
      <c r="F110" s="58"/>
      <c r="G110" s="58"/>
      <c r="H110" s="58"/>
      <c r="I110" s="58"/>
      <c r="J110" s="58"/>
      <c r="Z110" s="48"/>
      <c r="AA110" s="48"/>
      <c r="AB110" s="48"/>
      <c r="AC110" s="48"/>
      <c r="AD110" s="48"/>
      <c r="ES110" s="49"/>
      <c r="ET110" s="49"/>
      <c r="EU110" s="49"/>
      <c r="EV110" s="49"/>
      <c r="EW110" s="49"/>
    </row>
    <row r="111" spans="1:153" x14ac:dyDescent="0.2">
      <c r="A111" s="78"/>
      <c r="B111" s="58"/>
      <c r="C111" s="58"/>
      <c r="D111" s="58"/>
      <c r="E111" s="58"/>
      <c r="F111" s="58"/>
      <c r="G111" s="58"/>
      <c r="H111" s="58"/>
      <c r="I111" s="58"/>
      <c r="J111" s="58"/>
      <c r="Z111" s="48"/>
      <c r="AA111" s="48"/>
      <c r="AB111" s="48"/>
      <c r="AC111" s="48"/>
      <c r="AD111" s="48"/>
      <c r="ES111" s="49"/>
      <c r="ET111" s="49"/>
      <c r="EU111" s="49"/>
      <c r="EV111" s="49"/>
      <c r="EW111" s="49"/>
    </row>
    <row r="112" spans="1:153" x14ac:dyDescent="0.2">
      <c r="A112" s="78"/>
      <c r="B112" s="58"/>
      <c r="C112" s="58"/>
      <c r="D112" s="58"/>
      <c r="E112" s="58"/>
      <c r="F112" s="58"/>
      <c r="G112" s="58"/>
      <c r="H112" s="58"/>
      <c r="I112" s="58"/>
      <c r="J112" s="58"/>
      <c r="Z112" s="48"/>
      <c r="AA112" s="48"/>
      <c r="AB112" s="48"/>
      <c r="AC112" s="48"/>
      <c r="AD112" s="48"/>
      <c r="ES112" s="49"/>
      <c r="ET112" s="49"/>
      <c r="EU112" s="49"/>
      <c r="EV112" s="49"/>
      <c r="EW112" s="49"/>
    </row>
    <row r="113" spans="1:153" x14ac:dyDescent="0.2">
      <c r="A113" s="78"/>
      <c r="B113" s="58"/>
      <c r="C113" s="58"/>
      <c r="D113" s="58"/>
      <c r="E113" s="58"/>
      <c r="F113" s="58"/>
      <c r="G113" s="58"/>
      <c r="H113" s="58"/>
      <c r="I113" s="58"/>
      <c r="J113" s="58"/>
      <c r="Z113" s="48"/>
      <c r="AA113" s="48"/>
      <c r="AB113" s="48"/>
      <c r="AC113" s="48"/>
      <c r="AD113" s="48"/>
      <c r="ES113" s="49"/>
      <c r="ET113" s="49"/>
      <c r="EU113" s="49"/>
      <c r="EV113" s="49"/>
      <c r="EW113" s="49"/>
    </row>
    <row r="114" spans="1:153" x14ac:dyDescent="0.2">
      <c r="A114" s="78"/>
      <c r="B114" s="58"/>
      <c r="C114" s="58"/>
      <c r="D114" s="58"/>
      <c r="E114" s="58"/>
      <c r="F114" s="58"/>
      <c r="G114" s="58"/>
      <c r="H114" s="58"/>
      <c r="I114" s="58"/>
      <c r="J114" s="58"/>
      <c r="Z114" s="48"/>
      <c r="AA114" s="48"/>
      <c r="AB114" s="48"/>
      <c r="AC114" s="48"/>
      <c r="AD114" s="48"/>
      <c r="ES114" s="49"/>
      <c r="ET114" s="49"/>
      <c r="EU114" s="49"/>
      <c r="EV114" s="49"/>
      <c r="EW114" s="49"/>
    </row>
    <row r="115" spans="1:153" x14ac:dyDescent="0.2">
      <c r="A115" s="78"/>
      <c r="B115" s="58"/>
      <c r="C115" s="58"/>
      <c r="D115" s="58"/>
      <c r="E115" s="58"/>
      <c r="F115" s="58"/>
      <c r="G115" s="58"/>
      <c r="H115" s="58"/>
      <c r="I115" s="58"/>
      <c r="J115" s="58"/>
      <c r="Z115" s="48"/>
      <c r="AA115" s="48"/>
      <c r="AB115" s="48"/>
      <c r="AC115" s="48"/>
      <c r="AD115" s="48"/>
      <c r="ES115" s="49"/>
      <c r="ET115" s="49"/>
      <c r="EU115" s="49"/>
      <c r="EV115" s="49"/>
      <c r="EW115" s="49"/>
    </row>
    <row r="116" spans="1:153" x14ac:dyDescent="0.2">
      <c r="A116" s="78"/>
      <c r="B116" s="58"/>
      <c r="C116" s="58"/>
      <c r="D116" s="58"/>
      <c r="E116" s="58"/>
      <c r="F116" s="58"/>
      <c r="G116" s="58"/>
      <c r="H116" s="58"/>
      <c r="I116" s="58"/>
      <c r="J116" s="58"/>
      <c r="Z116" s="48"/>
      <c r="AA116" s="48"/>
      <c r="AB116" s="48"/>
      <c r="AC116" s="48"/>
      <c r="AD116" s="48"/>
      <c r="ES116" s="49"/>
      <c r="ET116" s="49"/>
      <c r="EU116" s="49"/>
      <c r="EV116" s="49"/>
      <c r="EW116" s="49"/>
    </row>
    <row r="117" spans="1:153" x14ac:dyDescent="0.2">
      <c r="A117" s="78"/>
      <c r="B117" s="58"/>
      <c r="C117" s="58"/>
      <c r="D117" s="58"/>
      <c r="E117" s="58"/>
      <c r="F117" s="58"/>
      <c r="G117" s="58"/>
      <c r="H117" s="58"/>
      <c r="I117" s="58"/>
      <c r="J117" s="58"/>
      <c r="Z117" s="48"/>
      <c r="AA117" s="48"/>
      <c r="AB117" s="48"/>
      <c r="AC117" s="48"/>
      <c r="AD117" s="48"/>
      <c r="ES117" s="49"/>
      <c r="ET117" s="49"/>
      <c r="EU117" s="49"/>
      <c r="EV117" s="49"/>
      <c r="EW117" s="49"/>
    </row>
    <row r="118" spans="1:153" x14ac:dyDescent="0.2">
      <c r="A118" s="78"/>
      <c r="B118" s="58"/>
      <c r="C118" s="58"/>
      <c r="D118" s="58"/>
      <c r="E118" s="58"/>
      <c r="F118" s="58"/>
      <c r="G118" s="58"/>
      <c r="H118" s="58"/>
      <c r="I118" s="58"/>
      <c r="J118" s="58"/>
      <c r="Z118" s="48"/>
      <c r="AA118" s="48"/>
      <c r="AB118" s="48"/>
      <c r="AC118" s="48"/>
      <c r="AD118" s="48"/>
      <c r="ES118" s="49"/>
      <c r="ET118" s="49"/>
      <c r="EU118" s="49"/>
      <c r="EV118" s="49"/>
      <c r="EW118" s="49"/>
    </row>
    <row r="119" spans="1:153" x14ac:dyDescent="0.2">
      <c r="A119" s="78"/>
      <c r="B119" s="58"/>
      <c r="C119" s="58"/>
      <c r="D119" s="58"/>
      <c r="E119" s="58"/>
      <c r="F119" s="58"/>
      <c r="G119" s="58"/>
      <c r="H119" s="58"/>
      <c r="I119" s="58"/>
      <c r="J119" s="58"/>
      <c r="Z119" s="48"/>
      <c r="AA119" s="48"/>
      <c r="AB119" s="48"/>
      <c r="AC119" s="48"/>
      <c r="AD119" s="48"/>
      <c r="ES119" s="49"/>
      <c r="ET119" s="49"/>
      <c r="EU119" s="49"/>
      <c r="EV119" s="49"/>
      <c r="EW119" s="49"/>
    </row>
    <row r="120" spans="1:153" x14ac:dyDescent="0.2">
      <c r="A120" s="78"/>
      <c r="B120" s="58"/>
      <c r="C120" s="58"/>
      <c r="D120" s="58"/>
      <c r="E120" s="58"/>
      <c r="F120" s="58"/>
      <c r="G120" s="58"/>
      <c r="H120" s="58"/>
      <c r="I120" s="58"/>
      <c r="J120" s="58"/>
      <c r="Z120" s="48"/>
      <c r="AA120" s="48"/>
      <c r="AB120" s="48"/>
      <c r="AC120" s="48"/>
      <c r="AD120" s="48"/>
      <c r="ES120" s="49"/>
      <c r="ET120" s="49"/>
      <c r="EU120" s="49"/>
      <c r="EV120" s="49"/>
      <c r="EW120" s="49"/>
    </row>
    <row r="121" spans="1:153" x14ac:dyDescent="0.2">
      <c r="A121" s="78"/>
      <c r="B121" s="58"/>
      <c r="C121" s="58"/>
      <c r="D121" s="58"/>
      <c r="E121" s="58"/>
      <c r="F121" s="58"/>
      <c r="G121" s="58"/>
      <c r="H121" s="58"/>
      <c r="I121" s="58"/>
      <c r="J121" s="58"/>
      <c r="Z121" s="48"/>
      <c r="AA121" s="48"/>
      <c r="AB121" s="48"/>
      <c r="AC121" s="48"/>
      <c r="AD121" s="48"/>
      <c r="ES121" s="49"/>
      <c r="ET121" s="49"/>
      <c r="EU121" s="49"/>
      <c r="EV121" s="49"/>
      <c r="EW121" s="49"/>
    </row>
    <row r="122" spans="1:153" x14ac:dyDescent="0.2">
      <c r="A122" s="78"/>
      <c r="B122" s="58"/>
      <c r="C122" s="58"/>
      <c r="D122" s="58"/>
      <c r="E122" s="58"/>
      <c r="F122" s="58"/>
      <c r="G122" s="58"/>
      <c r="H122" s="58"/>
      <c r="I122" s="58"/>
      <c r="J122" s="58"/>
      <c r="Z122" s="48"/>
      <c r="AA122" s="48"/>
      <c r="AB122" s="48"/>
      <c r="AC122" s="48"/>
      <c r="AD122" s="48"/>
      <c r="ES122" s="49"/>
      <c r="ET122" s="49"/>
      <c r="EU122" s="49"/>
      <c r="EV122" s="49"/>
      <c r="EW122" s="49"/>
    </row>
    <row r="123" spans="1:153" x14ac:dyDescent="0.2">
      <c r="A123" s="78"/>
      <c r="B123" s="58"/>
      <c r="C123" s="58"/>
      <c r="D123" s="58"/>
      <c r="E123" s="58"/>
      <c r="F123" s="58"/>
      <c r="G123" s="58"/>
      <c r="H123" s="58"/>
      <c r="I123" s="58"/>
      <c r="J123" s="58"/>
      <c r="Z123" s="48"/>
      <c r="AA123" s="48"/>
      <c r="AB123" s="48"/>
      <c r="AC123" s="48"/>
      <c r="AD123" s="48"/>
      <c r="ES123" s="49"/>
      <c r="ET123" s="49"/>
      <c r="EU123" s="49"/>
      <c r="EV123" s="49"/>
      <c r="EW123" s="49"/>
    </row>
    <row r="124" spans="1:153" x14ac:dyDescent="0.2">
      <c r="A124" s="78"/>
      <c r="B124" s="58"/>
      <c r="C124" s="58"/>
      <c r="D124" s="58"/>
      <c r="E124" s="58"/>
      <c r="F124" s="58"/>
      <c r="G124" s="58"/>
      <c r="H124" s="58"/>
      <c r="I124" s="58"/>
      <c r="J124" s="58"/>
      <c r="Z124" s="48"/>
      <c r="AA124" s="48"/>
      <c r="AB124" s="48"/>
      <c r="AC124" s="48"/>
      <c r="AD124" s="48"/>
      <c r="ES124" s="49"/>
      <c r="ET124" s="49"/>
      <c r="EU124" s="49"/>
      <c r="EV124" s="49"/>
      <c r="EW124" s="49"/>
    </row>
    <row r="125" spans="1:153" x14ac:dyDescent="0.2">
      <c r="A125" s="78"/>
      <c r="B125" s="58"/>
      <c r="C125" s="58"/>
      <c r="D125" s="58"/>
      <c r="E125" s="58"/>
      <c r="F125" s="58"/>
      <c r="G125" s="58"/>
      <c r="H125" s="58"/>
      <c r="I125" s="58"/>
      <c r="J125" s="58"/>
      <c r="Z125" s="48"/>
      <c r="AA125" s="48"/>
      <c r="AB125" s="48"/>
      <c r="AC125" s="48"/>
      <c r="AD125" s="48"/>
      <c r="ES125" s="49"/>
      <c r="ET125" s="49"/>
      <c r="EU125" s="49"/>
      <c r="EV125" s="49"/>
      <c r="EW125" s="49"/>
    </row>
    <row r="126" spans="1:153" x14ac:dyDescent="0.2">
      <c r="A126" s="78"/>
      <c r="B126" s="58"/>
      <c r="C126" s="58"/>
      <c r="D126" s="58"/>
      <c r="E126" s="58"/>
      <c r="F126" s="58"/>
      <c r="G126" s="58"/>
      <c r="H126" s="58"/>
      <c r="I126" s="58"/>
      <c r="J126" s="58"/>
      <c r="Z126" s="48"/>
      <c r="AA126" s="48"/>
      <c r="AB126" s="48"/>
      <c r="AC126" s="48"/>
      <c r="AD126" s="48"/>
      <c r="ES126" s="49"/>
      <c r="ET126" s="49"/>
      <c r="EU126" s="49"/>
      <c r="EV126" s="49"/>
      <c r="EW126" s="49"/>
    </row>
    <row r="127" spans="1:153" x14ac:dyDescent="0.2">
      <c r="A127" s="78"/>
      <c r="B127" s="58"/>
      <c r="C127" s="58"/>
      <c r="D127" s="58"/>
      <c r="E127" s="58"/>
      <c r="F127" s="58"/>
      <c r="G127" s="58"/>
      <c r="H127" s="58"/>
      <c r="I127" s="58"/>
      <c r="J127" s="58"/>
      <c r="Z127" s="48"/>
      <c r="AA127" s="48"/>
      <c r="AB127" s="48"/>
      <c r="AC127" s="48"/>
      <c r="AD127" s="48"/>
      <c r="ES127" s="49"/>
      <c r="ET127" s="49"/>
      <c r="EU127" s="49"/>
      <c r="EV127" s="49"/>
      <c r="EW127" s="49"/>
    </row>
    <row r="128" spans="1:153" x14ac:dyDescent="0.2">
      <c r="A128" s="78"/>
      <c r="B128" s="58"/>
      <c r="C128" s="58"/>
      <c r="D128" s="58"/>
      <c r="E128" s="58"/>
      <c r="F128" s="58"/>
      <c r="G128" s="58"/>
      <c r="H128" s="58"/>
      <c r="I128" s="58"/>
      <c r="J128" s="58"/>
      <c r="Z128" s="48"/>
      <c r="AA128" s="48"/>
      <c r="AB128" s="48"/>
      <c r="AC128" s="48"/>
      <c r="AD128" s="48"/>
      <c r="ES128" s="49"/>
      <c r="ET128" s="49"/>
      <c r="EU128" s="49"/>
      <c r="EV128" s="49"/>
      <c r="EW128" s="49"/>
    </row>
    <row r="129" spans="1:153" x14ac:dyDescent="0.2">
      <c r="A129" s="78"/>
      <c r="B129" s="58"/>
      <c r="C129" s="58"/>
      <c r="D129" s="58"/>
      <c r="E129" s="58"/>
      <c r="F129" s="58"/>
      <c r="G129" s="58"/>
      <c r="H129" s="58"/>
      <c r="I129" s="58"/>
      <c r="J129" s="58"/>
      <c r="Z129" s="48"/>
      <c r="AA129" s="48"/>
      <c r="AB129" s="48"/>
      <c r="AC129" s="48"/>
      <c r="AD129" s="48"/>
      <c r="ES129" s="49"/>
      <c r="ET129" s="49"/>
      <c r="EU129" s="49"/>
      <c r="EV129" s="49"/>
      <c r="EW129" s="49"/>
    </row>
    <row r="130" spans="1:153" x14ac:dyDescent="0.2">
      <c r="A130" s="78"/>
      <c r="B130" s="58"/>
      <c r="C130" s="58"/>
      <c r="D130" s="58"/>
      <c r="E130" s="58"/>
      <c r="F130" s="58"/>
      <c r="G130" s="58"/>
      <c r="H130" s="58"/>
      <c r="I130" s="58"/>
      <c r="J130" s="58"/>
      <c r="Z130" s="48"/>
      <c r="AA130" s="48"/>
      <c r="AB130" s="48"/>
      <c r="AC130" s="48"/>
      <c r="AD130" s="48"/>
      <c r="ES130" s="49"/>
      <c r="ET130" s="49"/>
      <c r="EU130" s="49"/>
      <c r="EV130" s="49"/>
      <c r="EW130" s="49"/>
    </row>
    <row r="131" spans="1:153" x14ac:dyDescent="0.2">
      <c r="A131" s="78"/>
      <c r="B131" s="58"/>
      <c r="C131" s="58"/>
      <c r="D131" s="58"/>
      <c r="E131" s="58"/>
      <c r="F131" s="58"/>
      <c r="G131" s="58"/>
      <c r="H131" s="58"/>
      <c r="I131" s="58"/>
      <c r="J131" s="58"/>
      <c r="Z131" s="48"/>
      <c r="AA131" s="48"/>
      <c r="AB131" s="48"/>
      <c r="AC131" s="48"/>
      <c r="AD131" s="48"/>
      <c r="ES131" s="49"/>
      <c r="ET131" s="49"/>
      <c r="EU131" s="49"/>
      <c r="EV131" s="49"/>
      <c r="EW131" s="49"/>
    </row>
    <row r="132" spans="1:153" x14ac:dyDescent="0.2">
      <c r="A132" s="78"/>
      <c r="B132" s="58"/>
      <c r="C132" s="58"/>
      <c r="D132" s="58"/>
      <c r="E132" s="58"/>
      <c r="F132" s="58"/>
      <c r="G132" s="58"/>
      <c r="H132" s="58"/>
      <c r="I132" s="58"/>
      <c r="J132" s="58"/>
      <c r="Z132" s="48"/>
      <c r="AA132" s="48"/>
      <c r="AB132" s="48"/>
      <c r="AC132" s="48"/>
      <c r="AD132" s="48"/>
      <c r="ES132" s="49"/>
      <c r="ET132" s="49"/>
      <c r="EU132" s="49"/>
      <c r="EV132" s="49"/>
      <c r="EW132" s="49"/>
    </row>
    <row r="133" spans="1:153" x14ac:dyDescent="0.2">
      <c r="A133" s="78"/>
      <c r="B133" s="58"/>
      <c r="C133" s="58"/>
      <c r="D133" s="58"/>
      <c r="E133" s="58"/>
      <c r="F133" s="58"/>
      <c r="G133" s="58"/>
      <c r="H133" s="58"/>
      <c r="I133" s="58"/>
      <c r="J133" s="58"/>
      <c r="Z133" s="48"/>
      <c r="AA133" s="48"/>
      <c r="AB133" s="48"/>
      <c r="AC133" s="48"/>
      <c r="AD133" s="48"/>
      <c r="ES133" s="49"/>
      <c r="ET133" s="49"/>
      <c r="EU133" s="49"/>
      <c r="EV133" s="49"/>
      <c r="EW133" s="49"/>
    </row>
    <row r="134" spans="1:153" x14ac:dyDescent="0.2">
      <c r="A134" s="78"/>
      <c r="B134" s="58"/>
      <c r="C134" s="58"/>
      <c r="D134" s="58"/>
      <c r="E134" s="58"/>
      <c r="F134" s="58"/>
      <c r="G134" s="58"/>
      <c r="H134" s="58"/>
      <c r="I134" s="58"/>
      <c r="J134" s="58"/>
      <c r="Z134" s="48"/>
      <c r="AA134" s="48"/>
      <c r="AB134" s="48"/>
      <c r="AC134" s="48"/>
      <c r="AD134" s="48"/>
      <c r="ES134" s="49"/>
      <c r="ET134" s="49"/>
      <c r="EU134" s="49"/>
      <c r="EV134" s="49"/>
      <c r="EW134" s="49"/>
    </row>
    <row r="135" spans="1:153" x14ac:dyDescent="0.2">
      <c r="A135" s="78"/>
      <c r="B135" s="58"/>
      <c r="C135" s="58"/>
      <c r="D135" s="58"/>
      <c r="E135" s="58"/>
      <c r="F135" s="58"/>
      <c r="G135" s="58"/>
      <c r="H135" s="58"/>
      <c r="I135" s="58"/>
      <c r="J135" s="58"/>
      <c r="Z135" s="48"/>
      <c r="AA135" s="48"/>
      <c r="AB135" s="48"/>
      <c r="AC135" s="48"/>
      <c r="AD135" s="48"/>
      <c r="ES135" s="49"/>
      <c r="ET135" s="49"/>
      <c r="EU135" s="49"/>
      <c r="EV135" s="49"/>
      <c r="EW135" s="49"/>
    </row>
    <row r="136" spans="1:153" x14ac:dyDescent="0.2">
      <c r="A136" s="78"/>
      <c r="B136" s="58"/>
      <c r="C136" s="58"/>
      <c r="D136" s="58"/>
      <c r="E136" s="58"/>
      <c r="F136" s="58"/>
      <c r="G136" s="58"/>
      <c r="H136" s="58"/>
      <c r="I136" s="58"/>
      <c r="J136" s="58"/>
      <c r="Z136" s="48"/>
      <c r="AA136" s="48"/>
      <c r="AB136" s="48"/>
      <c r="AC136" s="48"/>
      <c r="AD136" s="48"/>
      <c r="ES136" s="49"/>
      <c r="ET136" s="49"/>
      <c r="EU136" s="49"/>
      <c r="EV136" s="49"/>
      <c r="EW136" s="49"/>
    </row>
    <row r="137" spans="1:153" x14ac:dyDescent="0.2">
      <c r="A137" s="78"/>
      <c r="B137" s="58"/>
      <c r="C137" s="58"/>
      <c r="D137" s="58"/>
      <c r="E137" s="58"/>
      <c r="F137" s="58"/>
      <c r="G137" s="58"/>
      <c r="H137" s="58"/>
      <c r="I137" s="58"/>
      <c r="J137" s="58"/>
      <c r="Z137" s="48"/>
      <c r="AA137" s="48"/>
      <c r="AB137" s="48"/>
      <c r="AC137" s="48"/>
      <c r="AD137" s="48"/>
      <c r="ES137" s="49"/>
      <c r="ET137" s="49"/>
      <c r="EU137" s="49"/>
      <c r="EV137" s="49"/>
      <c r="EW137" s="49"/>
    </row>
    <row r="138" spans="1:153" x14ac:dyDescent="0.2">
      <c r="A138" s="78"/>
      <c r="B138" s="58"/>
      <c r="C138" s="58"/>
      <c r="D138" s="58"/>
      <c r="E138" s="58"/>
      <c r="F138" s="58"/>
      <c r="G138" s="58"/>
      <c r="H138" s="58"/>
      <c r="I138" s="58"/>
      <c r="J138" s="58"/>
      <c r="Z138" s="48"/>
      <c r="AA138" s="48"/>
      <c r="AB138" s="48"/>
      <c r="AC138" s="48"/>
      <c r="AD138" s="48"/>
      <c r="ES138" s="49"/>
      <c r="ET138" s="49"/>
      <c r="EU138" s="49"/>
      <c r="EV138" s="49"/>
      <c r="EW138" s="49"/>
    </row>
    <row r="139" spans="1:153" x14ac:dyDescent="0.2">
      <c r="A139" s="78"/>
      <c r="B139" s="58"/>
      <c r="C139" s="58"/>
      <c r="D139" s="58"/>
      <c r="E139" s="58"/>
      <c r="F139" s="58"/>
      <c r="G139" s="58"/>
      <c r="H139" s="58"/>
      <c r="I139" s="58"/>
      <c r="J139" s="58"/>
      <c r="Z139" s="48"/>
      <c r="AA139" s="48"/>
      <c r="AB139" s="48"/>
      <c r="AC139" s="48"/>
      <c r="AD139" s="48"/>
      <c r="ES139" s="49"/>
      <c r="ET139" s="49"/>
      <c r="EU139" s="49"/>
      <c r="EV139" s="49"/>
      <c r="EW139" s="49"/>
    </row>
    <row r="140" spans="1:153" x14ac:dyDescent="0.2">
      <c r="A140" s="78"/>
      <c r="B140" s="58"/>
      <c r="C140" s="58"/>
      <c r="D140" s="58"/>
      <c r="E140" s="58"/>
      <c r="F140" s="58"/>
      <c r="G140" s="58"/>
      <c r="H140" s="58"/>
      <c r="I140" s="58"/>
      <c r="J140" s="58"/>
      <c r="Z140" s="48"/>
      <c r="AA140" s="48"/>
      <c r="AB140" s="48"/>
      <c r="AC140" s="48"/>
      <c r="AD140" s="48"/>
      <c r="ES140" s="49"/>
      <c r="ET140" s="49"/>
      <c r="EU140" s="49"/>
      <c r="EV140" s="49"/>
      <c r="EW140" s="49"/>
    </row>
    <row r="141" spans="1:153" x14ac:dyDescent="0.2">
      <c r="A141" s="78"/>
      <c r="B141" s="58"/>
      <c r="C141" s="58"/>
      <c r="D141" s="58"/>
      <c r="E141" s="58"/>
      <c r="F141" s="58"/>
      <c r="G141" s="58"/>
      <c r="H141" s="58"/>
      <c r="I141" s="58"/>
      <c r="J141" s="58"/>
      <c r="Z141" s="48"/>
      <c r="AA141" s="48"/>
      <c r="AB141" s="48"/>
      <c r="AC141" s="48"/>
      <c r="AD141" s="48"/>
      <c r="ES141" s="49"/>
      <c r="ET141" s="49"/>
      <c r="EU141" s="49"/>
      <c r="EV141" s="49"/>
      <c r="EW141" s="49"/>
    </row>
    <row r="142" spans="1:153" x14ac:dyDescent="0.2">
      <c r="A142" s="78"/>
      <c r="B142" s="58"/>
      <c r="C142" s="58"/>
      <c r="D142" s="58"/>
      <c r="E142" s="58"/>
      <c r="F142" s="58"/>
      <c r="G142" s="58"/>
      <c r="H142" s="58"/>
      <c r="I142" s="58"/>
      <c r="J142" s="58"/>
      <c r="Z142" s="48"/>
      <c r="AA142" s="48"/>
      <c r="AB142" s="48"/>
      <c r="AC142" s="48"/>
      <c r="AD142" s="48"/>
      <c r="ES142" s="49"/>
      <c r="ET142" s="49"/>
      <c r="EU142" s="49"/>
      <c r="EV142" s="49"/>
      <c r="EW142" s="49"/>
    </row>
    <row r="143" spans="1:153" x14ac:dyDescent="0.2">
      <c r="A143" s="78"/>
      <c r="B143" s="58"/>
      <c r="C143" s="58"/>
      <c r="D143" s="58"/>
      <c r="E143" s="58"/>
      <c r="F143" s="58"/>
      <c r="G143" s="58"/>
      <c r="H143" s="58"/>
      <c r="I143" s="58"/>
      <c r="J143" s="58"/>
      <c r="Z143" s="48"/>
      <c r="AA143" s="48"/>
      <c r="AB143" s="48"/>
      <c r="AC143" s="48"/>
      <c r="AD143" s="48"/>
      <c r="ES143" s="49"/>
      <c r="ET143" s="49"/>
      <c r="EU143" s="49"/>
      <c r="EV143" s="49"/>
      <c r="EW143" s="49"/>
    </row>
    <row r="144" spans="1:153" x14ac:dyDescent="0.2">
      <c r="A144" s="78"/>
      <c r="B144" s="58"/>
      <c r="C144" s="58"/>
      <c r="D144" s="58"/>
      <c r="E144" s="58"/>
      <c r="F144" s="58"/>
      <c r="G144" s="58"/>
      <c r="H144" s="58"/>
      <c r="I144" s="58"/>
      <c r="J144" s="58"/>
      <c r="Z144" s="48"/>
      <c r="AA144" s="48"/>
      <c r="AB144" s="48"/>
      <c r="AC144" s="48"/>
      <c r="AD144" s="48"/>
      <c r="ES144" s="49"/>
      <c r="ET144" s="49"/>
      <c r="EU144" s="49"/>
      <c r="EV144" s="49"/>
      <c r="EW144" s="49"/>
    </row>
    <row r="145" spans="1:153" x14ac:dyDescent="0.2">
      <c r="A145" s="78"/>
      <c r="B145" s="58"/>
      <c r="C145" s="58"/>
      <c r="D145" s="58"/>
      <c r="E145" s="58"/>
      <c r="F145" s="58"/>
      <c r="G145" s="58"/>
      <c r="H145" s="58"/>
      <c r="I145" s="58"/>
      <c r="J145" s="58"/>
      <c r="Z145" s="48"/>
      <c r="AA145" s="48"/>
      <c r="AB145" s="48"/>
      <c r="AC145" s="48"/>
      <c r="AD145" s="48"/>
      <c r="ES145" s="49"/>
      <c r="ET145" s="49"/>
      <c r="EU145" s="49"/>
      <c r="EV145" s="49"/>
      <c r="EW145" s="49"/>
    </row>
    <row r="146" spans="1:153" x14ac:dyDescent="0.2">
      <c r="A146" s="78"/>
      <c r="B146" s="58"/>
      <c r="C146" s="58"/>
      <c r="D146" s="58"/>
      <c r="E146" s="58"/>
      <c r="F146" s="58"/>
      <c r="G146" s="58"/>
      <c r="H146" s="58"/>
      <c r="I146" s="58"/>
      <c r="J146" s="58"/>
      <c r="Z146" s="48"/>
      <c r="AA146" s="48"/>
      <c r="AB146" s="48"/>
      <c r="AC146" s="48"/>
      <c r="AD146" s="48"/>
      <c r="ES146" s="49"/>
      <c r="ET146" s="49"/>
      <c r="EU146" s="49"/>
      <c r="EV146" s="49"/>
      <c r="EW146" s="49"/>
    </row>
    <row r="147" spans="1:153" x14ac:dyDescent="0.2">
      <c r="A147" s="78"/>
      <c r="B147" s="58"/>
      <c r="C147" s="58"/>
      <c r="D147" s="58"/>
      <c r="E147" s="58"/>
      <c r="F147" s="58"/>
      <c r="G147" s="58"/>
      <c r="H147" s="58"/>
      <c r="I147" s="58"/>
      <c r="J147" s="58"/>
      <c r="Z147" s="48"/>
      <c r="AA147" s="48"/>
      <c r="AB147" s="48"/>
      <c r="AC147" s="48"/>
      <c r="AD147" s="48"/>
      <c r="ES147" s="49"/>
      <c r="ET147" s="49"/>
      <c r="EU147" s="49"/>
      <c r="EV147" s="49"/>
      <c r="EW147" s="49"/>
    </row>
    <row r="148" spans="1:153" x14ac:dyDescent="0.2">
      <c r="A148" s="78"/>
      <c r="B148" s="58"/>
      <c r="C148" s="58"/>
      <c r="D148" s="58"/>
      <c r="E148" s="58"/>
      <c r="F148" s="58"/>
      <c r="G148" s="58"/>
      <c r="H148" s="58"/>
      <c r="I148" s="58"/>
      <c r="J148" s="58"/>
      <c r="Z148" s="48"/>
      <c r="AA148" s="48"/>
      <c r="AB148" s="48"/>
      <c r="AC148" s="48"/>
      <c r="AD148" s="48"/>
      <c r="ES148" s="49"/>
      <c r="ET148" s="49"/>
      <c r="EU148" s="49"/>
      <c r="EV148" s="49"/>
      <c r="EW148" s="49"/>
    </row>
    <row r="149" spans="1:153" x14ac:dyDescent="0.2">
      <c r="A149" s="78"/>
      <c r="B149" s="58"/>
      <c r="C149" s="58"/>
      <c r="D149" s="58"/>
      <c r="E149" s="58"/>
      <c r="F149" s="58"/>
      <c r="G149" s="58"/>
      <c r="H149" s="58"/>
      <c r="I149" s="58"/>
      <c r="J149" s="58"/>
      <c r="Z149" s="48"/>
      <c r="AA149" s="48"/>
      <c r="AB149" s="48"/>
      <c r="AC149" s="48"/>
      <c r="AD149" s="48"/>
      <c r="ES149" s="49"/>
      <c r="ET149" s="49"/>
      <c r="EU149" s="49"/>
      <c r="EV149" s="49"/>
      <c r="EW149" s="49"/>
    </row>
    <row r="150" spans="1:153" x14ac:dyDescent="0.2">
      <c r="A150" s="78"/>
      <c r="B150" s="58"/>
      <c r="C150" s="58"/>
      <c r="D150" s="58"/>
      <c r="E150" s="58"/>
      <c r="F150" s="58"/>
      <c r="G150" s="58"/>
      <c r="H150" s="58"/>
      <c r="I150" s="58"/>
      <c r="J150" s="58"/>
      <c r="Z150" s="48"/>
      <c r="AA150" s="48"/>
      <c r="AB150" s="48"/>
      <c r="AC150" s="48"/>
      <c r="AD150" s="48"/>
      <c r="ES150" s="49"/>
      <c r="ET150" s="49"/>
      <c r="EU150" s="49"/>
      <c r="EV150" s="49"/>
      <c r="EW150" s="49"/>
    </row>
    <row r="151" spans="1:153" x14ac:dyDescent="0.2">
      <c r="A151" s="78"/>
      <c r="B151" s="58"/>
      <c r="C151" s="58"/>
      <c r="D151" s="58"/>
      <c r="E151" s="58"/>
      <c r="F151" s="58"/>
      <c r="G151" s="58"/>
      <c r="H151" s="58"/>
      <c r="I151" s="58"/>
      <c r="J151" s="58"/>
      <c r="Z151" s="48"/>
      <c r="AA151" s="48"/>
      <c r="AB151" s="48"/>
      <c r="AC151" s="48"/>
      <c r="AD151" s="48"/>
      <c r="ES151" s="49"/>
      <c r="ET151" s="49"/>
      <c r="EU151" s="49"/>
      <c r="EV151" s="49"/>
      <c r="EW151" s="49"/>
    </row>
    <row r="152" spans="1:153" x14ac:dyDescent="0.2">
      <c r="A152" s="78"/>
      <c r="B152" s="58"/>
      <c r="C152" s="58"/>
      <c r="D152" s="58"/>
      <c r="E152" s="58"/>
      <c r="F152" s="58"/>
      <c r="G152" s="58"/>
      <c r="H152" s="58"/>
      <c r="I152" s="58"/>
      <c r="J152" s="58"/>
      <c r="Z152" s="48"/>
      <c r="AA152" s="48"/>
      <c r="AB152" s="48"/>
      <c r="AC152" s="48"/>
      <c r="AD152" s="48"/>
      <c r="ES152" s="49"/>
      <c r="ET152" s="49"/>
      <c r="EU152" s="49"/>
      <c r="EV152" s="49"/>
      <c r="EW152" s="49"/>
    </row>
    <row r="153" spans="1:153" x14ac:dyDescent="0.2">
      <c r="A153" s="78"/>
      <c r="B153" s="58"/>
      <c r="C153" s="58"/>
      <c r="D153" s="58"/>
      <c r="E153" s="58"/>
      <c r="F153" s="58"/>
      <c r="G153" s="58"/>
      <c r="H153" s="58"/>
      <c r="I153" s="58"/>
      <c r="J153" s="58"/>
      <c r="Z153" s="48"/>
      <c r="AA153" s="48"/>
      <c r="AB153" s="48"/>
      <c r="AC153" s="48"/>
      <c r="AD153" s="48"/>
      <c r="ES153" s="49"/>
      <c r="ET153" s="49"/>
      <c r="EU153" s="49"/>
      <c r="EV153" s="49"/>
      <c r="EW153" s="49"/>
    </row>
    <row r="154" spans="1:153" x14ac:dyDescent="0.2">
      <c r="A154" s="78"/>
      <c r="B154" s="58"/>
      <c r="C154" s="58"/>
      <c r="D154" s="58"/>
      <c r="E154" s="58"/>
      <c r="F154" s="58"/>
      <c r="G154" s="58"/>
      <c r="H154" s="58"/>
      <c r="I154" s="58"/>
      <c r="J154" s="58"/>
      <c r="Z154" s="48"/>
      <c r="AA154" s="48"/>
      <c r="AB154" s="48"/>
      <c r="AC154" s="48"/>
      <c r="AD154" s="48"/>
      <c r="ES154" s="49"/>
      <c r="ET154" s="49"/>
      <c r="EU154" s="49"/>
      <c r="EV154" s="49"/>
      <c r="EW154" s="49"/>
    </row>
    <row r="155" spans="1:153" x14ac:dyDescent="0.2">
      <c r="A155" s="78"/>
      <c r="B155" s="58"/>
      <c r="C155" s="58"/>
      <c r="D155" s="58"/>
      <c r="E155" s="58"/>
      <c r="F155" s="58"/>
      <c r="G155" s="58"/>
      <c r="H155" s="58"/>
      <c r="I155" s="58"/>
      <c r="J155" s="58"/>
      <c r="Z155" s="48"/>
      <c r="AA155" s="48"/>
      <c r="AB155" s="48"/>
      <c r="AC155" s="48"/>
      <c r="AD155" s="48"/>
      <c r="ES155" s="49"/>
      <c r="ET155" s="49"/>
      <c r="EU155" s="49"/>
      <c r="EV155" s="49"/>
      <c r="EW155" s="49"/>
    </row>
    <row r="156" spans="1:153" x14ac:dyDescent="0.2">
      <c r="A156" s="78"/>
      <c r="B156" s="58"/>
      <c r="C156" s="58"/>
      <c r="D156" s="58"/>
      <c r="E156" s="58"/>
      <c r="F156" s="58"/>
      <c r="G156" s="58"/>
      <c r="H156" s="58"/>
      <c r="I156" s="58"/>
      <c r="J156" s="58"/>
      <c r="Z156" s="48"/>
      <c r="AA156" s="48"/>
      <c r="AB156" s="48"/>
      <c r="AC156" s="48"/>
      <c r="AD156" s="48"/>
      <c r="ES156" s="49"/>
      <c r="ET156" s="49"/>
      <c r="EU156" s="49"/>
      <c r="EV156" s="49"/>
      <c r="EW156" s="49"/>
    </row>
    <row r="157" spans="1:153" x14ac:dyDescent="0.2">
      <c r="A157" s="78"/>
      <c r="B157" s="58"/>
      <c r="C157" s="58"/>
      <c r="D157" s="58"/>
      <c r="E157" s="58"/>
      <c r="F157" s="58"/>
      <c r="G157" s="58"/>
      <c r="H157" s="58"/>
      <c r="I157" s="58"/>
      <c r="J157" s="58"/>
      <c r="Z157" s="48"/>
      <c r="AA157" s="48"/>
      <c r="AB157" s="48"/>
      <c r="AC157" s="48"/>
      <c r="AD157" s="48"/>
      <c r="ES157" s="49"/>
      <c r="ET157" s="49"/>
      <c r="EU157" s="49"/>
      <c r="EV157" s="49"/>
      <c r="EW157" s="49"/>
    </row>
    <row r="158" spans="1:153" x14ac:dyDescent="0.2">
      <c r="A158" s="78"/>
      <c r="B158" s="58"/>
      <c r="C158" s="58"/>
      <c r="D158" s="58"/>
      <c r="E158" s="58"/>
      <c r="F158" s="58"/>
      <c r="G158" s="58"/>
      <c r="H158" s="58"/>
      <c r="I158" s="58"/>
      <c r="J158" s="58"/>
      <c r="Z158" s="48"/>
      <c r="AA158" s="48"/>
      <c r="AB158" s="48"/>
      <c r="AC158" s="48"/>
      <c r="AD158" s="48"/>
      <c r="ES158" s="49"/>
      <c r="ET158" s="49"/>
      <c r="EU158" s="49"/>
      <c r="EV158" s="49"/>
      <c r="EW158" s="49"/>
    </row>
    <row r="159" spans="1:153" x14ac:dyDescent="0.2">
      <c r="A159" s="78"/>
      <c r="B159" s="58"/>
      <c r="C159" s="58"/>
      <c r="D159" s="58"/>
      <c r="E159" s="58"/>
      <c r="F159" s="58"/>
      <c r="G159" s="58"/>
      <c r="H159" s="58"/>
      <c r="I159" s="58"/>
      <c r="J159" s="58"/>
      <c r="Z159" s="48"/>
      <c r="AA159" s="48"/>
      <c r="AB159" s="48"/>
      <c r="AC159" s="48"/>
      <c r="AD159" s="48"/>
      <c r="ES159" s="49"/>
      <c r="ET159" s="49"/>
      <c r="EU159" s="49"/>
      <c r="EV159" s="49"/>
      <c r="EW159" s="49"/>
    </row>
    <row r="160" spans="1:153" x14ac:dyDescent="0.2">
      <c r="A160" s="78"/>
      <c r="B160" s="58"/>
      <c r="C160" s="58"/>
      <c r="D160" s="58"/>
      <c r="E160" s="58"/>
      <c r="F160" s="58"/>
      <c r="G160" s="58"/>
      <c r="H160" s="58"/>
      <c r="I160" s="58"/>
      <c r="J160" s="58"/>
      <c r="Z160" s="48"/>
      <c r="AA160" s="48"/>
      <c r="AB160" s="48"/>
      <c r="AC160" s="48"/>
      <c r="AD160" s="48"/>
      <c r="ES160" s="49"/>
      <c r="ET160" s="49"/>
      <c r="EU160" s="49"/>
      <c r="EV160" s="49"/>
      <c r="EW160" s="49"/>
    </row>
    <row r="161" spans="1:153" x14ac:dyDescent="0.2">
      <c r="A161" s="78"/>
      <c r="B161" s="58"/>
      <c r="C161" s="58"/>
      <c r="D161" s="58"/>
      <c r="E161" s="58"/>
      <c r="F161" s="58"/>
      <c r="G161" s="58"/>
      <c r="H161" s="58"/>
      <c r="I161" s="58"/>
      <c r="J161" s="58"/>
      <c r="Z161" s="48"/>
      <c r="AA161" s="48"/>
      <c r="AB161" s="48"/>
      <c r="AC161" s="48"/>
      <c r="AD161" s="48"/>
      <c r="ES161" s="49"/>
      <c r="ET161" s="49"/>
      <c r="EU161" s="49"/>
      <c r="EV161" s="49"/>
      <c r="EW161" s="49"/>
    </row>
    <row r="162" spans="1:153" x14ac:dyDescent="0.2">
      <c r="A162" s="78"/>
      <c r="B162" s="58"/>
      <c r="C162" s="58"/>
      <c r="D162" s="58"/>
      <c r="E162" s="58"/>
      <c r="F162" s="58"/>
      <c r="G162" s="58"/>
      <c r="H162" s="58"/>
      <c r="I162" s="58"/>
      <c r="J162" s="58"/>
      <c r="Z162" s="48"/>
      <c r="AA162" s="48"/>
      <c r="AB162" s="48"/>
      <c r="AC162" s="48"/>
      <c r="AD162" s="48"/>
      <c r="ES162" s="49"/>
      <c r="ET162" s="49"/>
      <c r="EU162" s="49"/>
      <c r="EV162" s="49"/>
      <c r="EW162" s="49"/>
    </row>
    <row r="163" spans="1:153" x14ac:dyDescent="0.2">
      <c r="A163" s="78"/>
      <c r="B163" s="58"/>
      <c r="C163" s="58"/>
      <c r="D163" s="58"/>
      <c r="E163" s="58"/>
      <c r="F163" s="58"/>
      <c r="G163" s="58"/>
      <c r="H163" s="58"/>
      <c r="I163" s="58"/>
      <c r="J163" s="58"/>
      <c r="Z163" s="48"/>
      <c r="AA163" s="48"/>
      <c r="AB163" s="48"/>
      <c r="AC163" s="48"/>
      <c r="AD163" s="48"/>
      <c r="ES163" s="49"/>
      <c r="ET163" s="49"/>
      <c r="EU163" s="49"/>
      <c r="EV163" s="49"/>
      <c r="EW163" s="49"/>
    </row>
    <row r="164" spans="1:153" x14ac:dyDescent="0.2">
      <c r="A164" s="78"/>
      <c r="B164" s="58"/>
      <c r="C164" s="58"/>
      <c r="D164" s="58"/>
      <c r="E164" s="58"/>
      <c r="F164" s="58"/>
      <c r="G164" s="58"/>
      <c r="H164" s="58"/>
      <c r="I164" s="58"/>
      <c r="J164" s="58"/>
      <c r="Z164" s="48"/>
      <c r="AA164" s="48"/>
      <c r="AB164" s="48"/>
      <c r="AC164" s="48"/>
      <c r="AD164" s="48"/>
      <c r="ES164" s="49"/>
      <c r="ET164" s="49"/>
      <c r="EU164" s="49"/>
      <c r="EV164" s="49"/>
      <c r="EW164" s="49"/>
    </row>
    <row r="165" spans="1:153" x14ac:dyDescent="0.2">
      <c r="A165" s="78"/>
      <c r="B165" s="58"/>
      <c r="C165" s="58"/>
      <c r="D165" s="58"/>
      <c r="E165" s="58"/>
      <c r="F165" s="58"/>
      <c r="G165" s="58"/>
      <c r="H165" s="58"/>
      <c r="I165" s="58"/>
      <c r="J165" s="58"/>
      <c r="Z165" s="48"/>
      <c r="AA165" s="48"/>
      <c r="AB165" s="48"/>
      <c r="AC165" s="48"/>
      <c r="AD165" s="48"/>
      <c r="ES165" s="49"/>
      <c r="ET165" s="49"/>
      <c r="EU165" s="49"/>
      <c r="EV165" s="49"/>
      <c r="EW165" s="49"/>
    </row>
    <row r="166" spans="1:153" x14ac:dyDescent="0.2">
      <c r="A166" s="78"/>
      <c r="B166" s="58"/>
      <c r="C166" s="58"/>
      <c r="D166" s="58"/>
      <c r="E166" s="58"/>
      <c r="F166" s="58"/>
      <c r="G166" s="58"/>
      <c r="H166" s="58"/>
      <c r="I166" s="58"/>
      <c r="J166" s="58"/>
      <c r="Z166" s="48"/>
      <c r="AA166" s="48"/>
      <c r="AB166" s="48"/>
      <c r="AC166" s="48"/>
      <c r="AD166" s="48"/>
      <c r="ES166" s="49"/>
      <c r="ET166" s="49"/>
      <c r="EU166" s="49"/>
      <c r="EV166" s="49"/>
      <c r="EW166" s="49"/>
    </row>
    <row r="167" spans="1:153" x14ac:dyDescent="0.2">
      <c r="A167" s="78"/>
      <c r="B167" s="58"/>
      <c r="C167" s="58"/>
      <c r="D167" s="58"/>
      <c r="E167" s="58"/>
      <c r="F167" s="58"/>
      <c r="G167" s="58"/>
      <c r="H167" s="58"/>
      <c r="I167" s="58"/>
      <c r="J167" s="58"/>
      <c r="Z167" s="48"/>
      <c r="AA167" s="48"/>
      <c r="AB167" s="48"/>
      <c r="AC167" s="48"/>
      <c r="AD167" s="48"/>
      <c r="ES167" s="49"/>
      <c r="ET167" s="49"/>
      <c r="EU167" s="49"/>
      <c r="EV167" s="49"/>
      <c r="EW167" s="49"/>
    </row>
    <row r="168" spans="1:153" x14ac:dyDescent="0.2">
      <c r="A168" s="78"/>
      <c r="B168" s="58"/>
      <c r="C168" s="58"/>
      <c r="D168" s="58"/>
      <c r="E168" s="58"/>
      <c r="F168" s="58"/>
      <c r="G168" s="58"/>
      <c r="H168" s="58"/>
      <c r="I168" s="58"/>
      <c r="J168" s="58"/>
      <c r="Z168" s="48"/>
      <c r="AA168" s="48"/>
      <c r="AB168" s="48"/>
      <c r="AC168" s="48"/>
      <c r="AD168" s="48"/>
      <c r="ES168" s="49"/>
      <c r="ET168" s="49"/>
      <c r="EU168" s="49"/>
      <c r="EV168" s="49"/>
      <c r="EW168" s="49"/>
    </row>
    <row r="169" spans="1:153" x14ac:dyDescent="0.2">
      <c r="A169" s="78"/>
      <c r="B169" s="58"/>
      <c r="C169" s="58"/>
      <c r="D169" s="58"/>
      <c r="E169" s="58"/>
      <c r="F169" s="58"/>
      <c r="G169" s="58"/>
      <c r="H169" s="58"/>
      <c r="I169" s="58"/>
      <c r="J169" s="58"/>
      <c r="Z169" s="48"/>
      <c r="AA169" s="48"/>
      <c r="AB169" s="48"/>
      <c r="AC169" s="48"/>
      <c r="AD169" s="48"/>
      <c r="ES169" s="49"/>
      <c r="ET169" s="49"/>
      <c r="EU169" s="49"/>
      <c r="EV169" s="49"/>
      <c r="EW169" s="49"/>
    </row>
    <row r="170" spans="1:153" x14ac:dyDescent="0.2">
      <c r="A170" s="78"/>
      <c r="B170" s="58"/>
      <c r="C170" s="58"/>
      <c r="D170" s="58"/>
      <c r="E170" s="58"/>
      <c r="F170" s="58"/>
      <c r="G170" s="58"/>
      <c r="H170" s="58"/>
      <c r="I170" s="58"/>
      <c r="J170" s="58"/>
      <c r="Z170" s="48"/>
      <c r="AA170" s="48"/>
      <c r="AB170" s="48"/>
      <c r="AC170" s="48"/>
      <c r="AD170" s="48"/>
      <c r="ES170" s="49"/>
      <c r="ET170" s="49"/>
      <c r="EU170" s="49"/>
      <c r="EV170" s="49"/>
      <c r="EW170" s="49"/>
    </row>
    <row r="171" spans="1:153" x14ac:dyDescent="0.2">
      <c r="A171" s="78"/>
      <c r="B171" s="58"/>
      <c r="C171" s="58"/>
      <c r="D171" s="58"/>
      <c r="E171" s="58"/>
      <c r="F171" s="58"/>
      <c r="G171" s="58"/>
      <c r="H171" s="58"/>
      <c r="I171" s="58"/>
      <c r="J171" s="58"/>
      <c r="Z171" s="48"/>
      <c r="AA171" s="48"/>
      <c r="AB171" s="48"/>
      <c r="AC171" s="48"/>
      <c r="AD171" s="48"/>
      <c r="ES171" s="49"/>
      <c r="ET171" s="49"/>
      <c r="EU171" s="49"/>
      <c r="EV171" s="49"/>
      <c r="EW171" s="49"/>
    </row>
    <row r="172" spans="1:153" x14ac:dyDescent="0.2">
      <c r="A172" s="78"/>
      <c r="B172" s="58"/>
      <c r="C172" s="58"/>
      <c r="D172" s="58"/>
      <c r="E172" s="58"/>
      <c r="F172" s="58"/>
      <c r="G172" s="58"/>
      <c r="H172" s="58"/>
      <c r="I172" s="58"/>
      <c r="J172" s="58"/>
      <c r="Z172" s="48"/>
      <c r="AA172" s="48"/>
      <c r="AB172" s="48"/>
      <c r="AC172" s="48"/>
      <c r="AD172" s="48"/>
      <c r="ES172" s="49"/>
      <c r="ET172" s="49"/>
      <c r="EU172" s="49"/>
      <c r="EV172" s="49"/>
      <c r="EW172" s="49"/>
    </row>
    <row r="173" spans="1:153" x14ac:dyDescent="0.2">
      <c r="A173" s="78"/>
      <c r="B173" s="58"/>
      <c r="C173" s="58"/>
      <c r="D173" s="58"/>
      <c r="E173" s="58"/>
      <c r="F173" s="58"/>
      <c r="G173" s="58"/>
      <c r="H173" s="58"/>
      <c r="I173" s="58"/>
      <c r="J173" s="58"/>
      <c r="Z173" s="48"/>
      <c r="AA173" s="48"/>
      <c r="AB173" s="48"/>
      <c r="AC173" s="48"/>
      <c r="AD173" s="48"/>
      <c r="ES173" s="49"/>
      <c r="ET173" s="49"/>
      <c r="EU173" s="49"/>
      <c r="EV173" s="49"/>
      <c r="EW173" s="49"/>
    </row>
    <row r="174" spans="1:153" x14ac:dyDescent="0.2">
      <c r="A174" s="78"/>
      <c r="B174" s="58"/>
      <c r="C174" s="58"/>
      <c r="D174" s="58"/>
      <c r="E174" s="58"/>
      <c r="F174" s="58"/>
      <c r="G174" s="58"/>
      <c r="H174" s="58"/>
      <c r="I174" s="58"/>
      <c r="J174" s="58"/>
      <c r="Z174" s="48"/>
      <c r="AA174" s="48"/>
      <c r="AB174" s="48"/>
      <c r="AC174" s="48"/>
      <c r="AD174" s="48"/>
      <c r="ES174" s="49"/>
      <c r="ET174" s="49"/>
      <c r="EU174" s="49"/>
      <c r="EV174" s="49"/>
      <c r="EW174" s="49"/>
    </row>
    <row r="175" spans="1:153" x14ac:dyDescent="0.2">
      <c r="A175" s="78"/>
      <c r="B175" s="58"/>
      <c r="C175" s="58"/>
      <c r="D175" s="58"/>
      <c r="E175" s="58"/>
      <c r="F175" s="58"/>
      <c r="G175" s="58"/>
      <c r="H175" s="58"/>
      <c r="I175" s="58"/>
      <c r="J175" s="58"/>
      <c r="Z175" s="48"/>
      <c r="AA175" s="48"/>
      <c r="AB175" s="48"/>
      <c r="AC175" s="48"/>
      <c r="AD175" s="48"/>
      <c r="ES175" s="49"/>
      <c r="ET175" s="49"/>
      <c r="EU175" s="49"/>
      <c r="EV175" s="49"/>
      <c r="EW175" s="49"/>
    </row>
    <row r="176" spans="1:153" x14ac:dyDescent="0.2">
      <c r="A176" s="78"/>
      <c r="B176" s="58"/>
      <c r="C176" s="58"/>
      <c r="D176" s="58"/>
      <c r="E176" s="58"/>
      <c r="F176" s="58"/>
      <c r="G176" s="58"/>
      <c r="H176" s="58"/>
      <c r="I176" s="58"/>
      <c r="J176" s="58"/>
      <c r="Z176" s="48"/>
      <c r="AA176" s="48"/>
      <c r="AB176" s="48"/>
      <c r="AC176" s="48"/>
      <c r="AD176" s="48"/>
      <c r="ES176" s="49"/>
      <c r="ET176" s="49"/>
      <c r="EU176" s="49"/>
      <c r="EV176" s="49"/>
      <c r="EW176" s="49"/>
    </row>
    <row r="177" spans="1:153" x14ac:dyDescent="0.2">
      <c r="A177" s="78"/>
      <c r="B177" s="58"/>
      <c r="C177" s="58"/>
      <c r="D177" s="58"/>
      <c r="E177" s="58"/>
      <c r="F177" s="58"/>
      <c r="G177" s="58"/>
      <c r="H177" s="58"/>
      <c r="I177" s="58"/>
      <c r="J177" s="58"/>
      <c r="Z177" s="48"/>
      <c r="AA177" s="48"/>
      <c r="AB177" s="48"/>
      <c r="AC177" s="48"/>
      <c r="AD177" s="48"/>
      <c r="ES177" s="49"/>
      <c r="ET177" s="49"/>
      <c r="EU177" s="49"/>
      <c r="EV177" s="49"/>
      <c r="EW177" s="49"/>
    </row>
    <row r="178" spans="1:153" x14ac:dyDescent="0.2">
      <c r="A178" s="78"/>
      <c r="B178" s="58"/>
      <c r="C178" s="58"/>
      <c r="D178" s="58"/>
      <c r="E178" s="58"/>
      <c r="F178" s="58"/>
      <c r="G178" s="58"/>
      <c r="H178" s="58"/>
      <c r="I178" s="58"/>
      <c r="J178" s="58"/>
      <c r="Z178" s="48"/>
      <c r="AA178" s="48"/>
      <c r="AB178" s="48"/>
      <c r="AC178" s="48"/>
      <c r="AD178" s="48"/>
      <c r="ES178" s="49"/>
      <c r="ET178" s="49"/>
      <c r="EU178" s="49"/>
      <c r="EV178" s="49"/>
      <c r="EW178" s="49"/>
    </row>
    <row r="179" spans="1:153" x14ac:dyDescent="0.2">
      <c r="A179" s="78"/>
      <c r="B179" s="58"/>
      <c r="C179" s="58"/>
      <c r="D179" s="58"/>
      <c r="E179" s="58"/>
      <c r="F179" s="58"/>
      <c r="G179" s="58"/>
      <c r="H179" s="58"/>
      <c r="I179" s="58"/>
      <c r="J179" s="58"/>
      <c r="Z179" s="48"/>
      <c r="AA179" s="48"/>
      <c r="AB179" s="48"/>
      <c r="AC179" s="48"/>
      <c r="AD179" s="48"/>
      <c r="ES179" s="49"/>
      <c r="ET179" s="49"/>
      <c r="EU179" s="49"/>
      <c r="EV179" s="49"/>
      <c r="EW179" s="49"/>
    </row>
    <row r="180" spans="1:153" x14ac:dyDescent="0.2">
      <c r="A180" s="78"/>
      <c r="B180" s="58"/>
      <c r="C180" s="58"/>
      <c r="D180" s="58"/>
      <c r="E180" s="58"/>
      <c r="F180" s="58"/>
      <c r="G180" s="58"/>
      <c r="H180" s="58"/>
      <c r="I180" s="58"/>
      <c r="J180" s="58"/>
      <c r="Z180" s="48"/>
      <c r="AA180" s="48"/>
      <c r="AB180" s="48"/>
      <c r="AC180" s="48"/>
      <c r="AD180" s="48"/>
      <c r="ES180" s="49"/>
      <c r="ET180" s="49"/>
      <c r="EU180" s="49"/>
      <c r="EV180" s="49"/>
      <c r="EW180" s="49"/>
    </row>
    <row r="181" spans="1:153" x14ac:dyDescent="0.2">
      <c r="A181" s="78"/>
      <c r="B181" s="58"/>
      <c r="C181" s="58"/>
      <c r="D181" s="58"/>
      <c r="E181" s="58"/>
      <c r="F181" s="58"/>
      <c r="G181" s="58"/>
      <c r="H181" s="58"/>
      <c r="I181" s="58"/>
      <c r="J181" s="58"/>
      <c r="Z181" s="48"/>
      <c r="AA181" s="48"/>
      <c r="AB181" s="48"/>
      <c r="AC181" s="48"/>
      <c r="AD181" s="48"/>
      <c r="ES181" s="49"/>
      <c r="ET181" s="49"/>
      <c r="EU181" s="49"/>
      <c r="EV181" s="49"/>
      <c r="EW181" s="49"/>
    </row>
    <row r="182" spans="1:153" x14ac:dyDescent="0.2">
      <c r="A182" s="78"/>
      <c r="B182" s="58"/>
      <c r="C182" s="58"/>
      <c r="D182" s="58"/>
      <c r="E182" s="58"/>
      <c r="F182" s="58"/>
      <c r="G182" s="58"/>
      <c r="H182" s="58"/>
      <c r="I182" s="58"/>
      <c r="J182" s="58"/>
      <c r="Z182" s="48"/>
      <c r="AA182" s="48"/>
      <c r="AB182" s="48"/>
      <c r="AC182" s="48"/>
      <c r="AD182" s="48"/>
      <c r="ES182" s="49"/>
      <c r="ET182" s="49"/>
      <c r="EU182" s="49"/>
      <c r="EV182" s="49"/>
      <c r="EW182" s="49"/>
    </row>
    <row r="183" spans="1:153" x14ac:dyDescent="0.2">
      <c r="A183" s="78"/>
      <c r="B183" s="58"/>
      <c r="C183" s="58"/>
      <c r="D183" s="58"/>
      <c r="E183" s="58"/>
      <c r="F183" s="58"/>
      <c r="G183" s="58"/>
      <c r="H183" s="58"/>
      <c r="I183" s="58"/>
      <c r="J183" s="58"/>
      <c r="Z183" s="48"/>
      <c r="AA183" s="48"/>
      <c r="AB183" s="48"/>
      <c r="AC183" s="48"/>
      <c r="AD183" s="48"/>
      <c r="ES183" s="49"/>
      <c r="ET183" s="49"/>
      <c r="EU183" s="49"/>
      <c r="EV183" s="49"/>
      <c r="EW183" s="49"/>
    </row>
    <row r="184" spans="1:153" x14ac:dyDescent="0.2">
      <c r="A184" s="78"/>
      <c r="B184" s="58"/>
      <c r="C184" s="58"/>
      <c r="D184" s="58"/>
      <c r="E184" s="58"/>
      <c r="F184" s="58"/>
      <c r="G184" s="58"/>
      <c r="H184" s="58"/>
      <c r="I184" s="58"/>
      <c r="J184" s="58"/>
      <c r="Z184" s="48"/>
      <c r="AA184" s="48"/>
      <c r="AB184" s="48"/>
      <c r="AC184" s="48"/>
      <c r="AD184" s="48"/>
      <c r="ES184" s="49"/>
      <c r="ET184" s="49"/>
      <c r="EU184" s="49"/>
      <c r="EV184" s="49"/>
      <c r="EW184" s="49"/>
    </row>
    <row r="185" spans="1:153" x14ac:dyDescent="0.2">
      <c r="A185" s="78"/>
      <c r="B185" s="58"/>
      <c r="C185" s="58"/>
      <c r="D185" s="58"/>
      <c r="E185" s="58"/>
      <c r="F185" s="58"/>
      <c r="G185" s="58"/>
      <c r="H185" s="58"/>
      <c r="I185" s="58"/>
      <c r="J185" s="58"/>
      <c r="Z185" s="48"/>
      <c r="AA185" s="48"/>
      <c r="AB185" s="48"/>
      <c r="AC185" s="48"/>
      <c r="AD185" s="48"/>
      <c r="ES185" s="49"/>
      <c r="ET185" s="49"/>
      <c r="EU185" s="49"/>
      <c r="EV185" s="49"/>
      <c r="EW185" s="49"/>
    </row>
    <row r="186" spans="1:153" x14ac:dyDescent="0.2">
      <c r="A186" s="78"/>
      <c r="B186" s="58"/>
      <c r="C186" s="58"/>
      <c r="D186" s="58"/>
      <c r="E186" s="58"/>
      <c r="F186" s="58"/>
      <c r="G186" s="58"/>
      <c r="H186" s="58"/>
      <c r="I186" s="58"/>
      <c r="J186" s="58"/>
      <c r="Z186" s="48"/>
      <c r="AA186" s="48"/>
      <c r="AB186" s="48"/>
      <c r="AC186" s="48"/>
      <c r="AD186" s="48"/>
      <c r="ES186" s="49"/>
      <c r="ET186" s="49"/>
      <c r="EU186" s="49"/>
      <c r="EV186" s="49"/>
      <c r="EW186" s="49"/>
    </row>
    <row r="187" spans="1:153" x14ac:dyDescent="0.2">
      <c r="A187" s="78"/>
      <c r="B187" s="58"/>
      <c r="C187" s="58"/>
      <c r="D187" s="58"/>
      <c r="E187" s="58"/>
      <c r="F187" s="58"/>
      <c r="G187" s="58"/>
      <c r="H187" s="58"/>
      <c r="I187" s="58"/>
      <c r="J187" s="58"/>
      <c r="Z187" s="48"/>
      <c r="AA187" s="48"/>
      <c r="AB187" s="48"/>
      <c r="AC187" s="48"/>
      <c r="AD187" s="48"/>
      <c r="ES187" s="49"/>
      <c r="ET187" s="49"/>
      <c r="EU187" s="49"/>
      <c r="EV187" s="49"/>
      <c r="EW187" s="49"/>
    </row>
    <row r="188" spans="1:153" x14ac:dyDescent="0.2">
      <c r="A188" s="78"/>
      <c r="B188" s="58"/>
      <c r="C188" s="58"/>
      <c r="D188" s="58"/>
      <c r="E188" s="58"/>
      <c r="F188" s="58"/>
      <c r="G188" s="58"/>
      <c r="H188" s="58"/>
      <c r="I188" s="58"/>
      <c r="J188" s="58"/>
      <c r="Z188" s="48"/>
      <c r="AA188" s="48"/>
      <c r="AB188" s="48"/>
      <c r="AC188" s="48"/>
      <c r="AD188" s="48"/>
      <c r="ES188" s="49"/>
      <c r="ET188" s="49"/>
      <c r="EU188" s="49"/>
      <c r="EV188" s="49"/>
      <c r="EW188" s="49"/>
    </row>
    <row r="189" spans="1:153" x14ac:dyDescent="0.2">
      <c r="A189" s="78"/>
      <c r="B189" s="58"/>
      <c r="C189" s="58"/>
      <c r="D189" s="58"/>
      <c r="E189" s="58"/>
      <c r="F189" s="58"/>
      <c r="G189" s="58"/>
      <c r="H189" s="58"/>
      <c r="I189" s="58"/>
      <c r="J189" s="58"/>
      <c r="Z189" s="48"/>
      <c r="AA189" s="48"/>
      <c r="AB189" s="48"/>
      <c r="AC189" s="48"/>
      <c r="AD189" s="48"/>
      <c r="ES189" s="49"/>
      <c r="ET189" s="49"/>
      <c r="EU189" s="49"/>
      <c r="EV189" s="49"/>
      <c r="EW189" s="49"/>
    </row>
    <row r="190" spans="1:153" x14ac:dyDescent="0.2">
      <c r="A190" s="78"/>
      <c r="B190" s="58"/>
      <c r="C190" s="58"/>
      <c r="D190" s="58"/>
      <c r="E190" s="58"/>
      <c r="F190" s="58"/>
      <c r="G190" s="58"/>
      <c r="H190" s="58"/>
      <c r="I190" s="58"/>
      <c r="J190" s="58"/>
      <c r="Z190" s="48"/>
      <c r="AA190" s="48"/>
      <c r="AB190" s="48"/>
      <c r="AC190" s="48"/>
      <c r="AD190" s="48"/>
      <c r="ES190" s="49"/>
      <c r="ET190" s="49"/>
      <c r="EU190" s="49"/>
      <c r="EV190" s="49"/>
      <c r="EW190" s="49"/>
    </row>
    <row r="191" spans="1:153" x14ac:dyDescent="0.2">
      <c r="A191" s="78"/>
      <c r="B191" s="58"/>
      <c r="C191" s="58"/>
      <c r="D191" s="58"/>
      <c r="E191" s="58"/>
      <c r="F191" s="58"/>
      <c r="G191" s="58"/>
      <c r="H191" s="58"/>
      <c r="I191" s="58"/>
      <c r="J191" s="58"/>
      <c r="Z191" s="48"/>
      <c r="AA191" s="48"/>
      <c r="AB191" s="48"/>
      <c r="AC191" s="48"/>
      <c r="AD191" s="48"/>
      <c r="ES191" s="49"/>
      <c r="ET191" s="49"/>
      <c r="EU191" s="49"/>
      <c r="EV191" s="49"/>
      <c r="EW191" s="49"/>
    </row>
    <row r="192" spans="1:153" x14ac:dyDescent="0.2">
      <c r="A192" s="78"/>
      <c r="B192" s="58"/>
      <c r="C192" s="58"/>
      <c r="D192" s="58"/>
      <c r="E192" s="58"/>
      <c r="F192" s="58"/>
      <c r="G192" s="58"/>
      <c r="H192" s="58"/>
      <c r="I192" s="58"/>
      <c r="J192" s="58"/>
      <c r="Z192" s="48"/>
      <c r="AA192" s="48"/>
      <c r="AB192" s="48"/>
      <c r="AC192" s="48"/>
      <c r="AD192" s="48"/>
      <c r="ES192" s="49"/>
      <c r="ET192" s="49"/>
      <c r="EU192" s="49"/>
      <c r="EV192" s="49"/>
      <c r="EW192" s="49"/>
    </row>
    <row r="193" spans="1:153" x14ac:dyDescent="0.2">
      <c r="A193" s="78"/>
      <c r="B193" s="58"/>
      <c r="C193" s="58"/>
      <c r="D193" s="58"/>
      <c r="E193" s="58"/>
      <c r="F193" s="58"/>
      <c r="G193" s="58"/>
      <c r="H193" s="58"/>
      <c r="I193" s="58"/>
      <c r="J193" s="58"/>
      <c r="Z193" s="48"/>
      <c r="AA193" s="48"/>
      <c r="AB193" s="48"/>
      <c r="AC193" s="48"/>
      <c r="AD193" s="48"/>
      <c r="ES193" s="49"/>
      <c r="ET193" s="49"/>
      <c r="EU193" s="49"/>
      <c r="EV193" s="49"/>
      <c r="EW193" s="49"/>
    </row>
    <row r="194" spans="1:153" x14ac:dyDescent="0.2">
      <c r="A194" s="78"/>
      <c r="B194" s="58"/>
      <c r="C194" s="58"/>
      <c r="D194" s="58"/>
      <c r="E194" s="58"/>
      <c r="F194" s="58"/>
      <c r="G194" s="58"/>
      <c r="H194" s="58"/>
      <c r="I194" s="58"/>
      <c r="J194" s="58"/>
      <c r="Z194" s="48"/>
      <c r="AA194" s="48"/>
      <c r="AB194" s="48"/>
      <c r="AC194" s="48"/>
      <c r="AD194" s="48"/>
      <c r="ES194" s="49"/>
      <c r="ET194" s="49"/>
      <c r="EU194" s="49"/>
      <c r="EV194" s="49"/>
      <c r="EW194" s="49"/>
    </row>
    <row r="195" spans="1:153" x14ac:dyDescent="0.2">
      <c r="A195" s="78"/>
      <c r="B195" s="58"/>
      <c r="C195" s="58"/>
      <c r="D195" s="58"/>
      <c r="E195" s="58"/>
      <c r="F195" s="58"/>
      <c r="G195" s="58"/>
      <c r="H195" s="58"/>
      <c r="I195" s="58"/>
      <c r="J195" s="58"/>
      <c r="Z195" s="48"/>
      <c r="AA195" s="48"/>
      <c r="AB195" s="48"/>
      <c r="AC195" s="48"/>
      <c r="AD195" s="48"/>
      <c r="ES195" s="49"/>
      <c r="ET195" s="49"/>
      <c r="EU195" s="49"/>
      <c r="EV195" s="49"/>
      <c r="EW195" s="49"/>
    </row>
    <row r="196" spans="1:153" x14ac:dyDescent="0.2">
      <c r="A196" s="78"/>
      <c r="B196" s="58"/>
      <c r="C196" s="58"/>
      <c r="D196" s="58"/>
      <c r="E196" s="58"/>
      <c r="F196" s="58"/>
      <c r="G196" s="58"/>
      <c r="H196" s="58"/>
      <c r="I196" s="58"/>
      <c r="J196" s="58"/>
      <c r="Z196" s="48"/>
      <c r="AA196" s="48"/>
      <c r="AB196" s="48"/>
      <c r="AC196" s="48"/>
      <c r="AD196" s="48"/>
      <c r="ES196" s="49"/>
      <c r="ET196" s="49"/>
      <c r="EU196" s="49"/>
      <c r="EV196" s="49"/>
      <c r="EW196" s="49"/>
    </row>
    <row r="197" spans="1:153" x14ac:dyDescent="0.2">
      <c r="A197" s="78"/>
      <c r="B197" s="58"/>
      <c r="C197" s="58"/>
      <c r="D197" s="58"/>
      <c r="E197" s="58"/>
      <c r="F197" s="58"/>
      <c r="G197" s="58"/>
      <c r="H197" s="58"/>
      <c r="I197" s="58"/>
      <c r="J197" s="58"/>
      <c r="Z197" s="48"/>
      <c r="AA197" s="48"/>
      <c r="AB197" s="48"/>
      <c r="AC197" s="48"/>
      <c r="AD197" s="48"/>
      <c r="ES197" s="49"/>
      <c r="ET197" s="49"/>
      <c r="EU197" s="49"/>
      <c r="EV197" s="49"/>
      <c r="EW197" s="49"/>
    </row>
    <row r="198" spans="1:153" x14ac:dyDescent="0.2">
      <c r="A198" s="78"/>
      <c r="B198" s="58"/>
      <c r="C198" s="58"/>
      <c r="D198" s="58"/>
      <c r="E198" s="58"/>
      <c r="F198" s="58"/>
      <c r="G198" s="58"/>
      <c r="H198" s="58"/>
      <c r="I198" s="58"/>
      <c r="J198" s="58"/>
      <c r="Z198" s="48"/>
      <c r="AA198" s="48"/>
      <c r="AB198" s="48"/>
      <c r="AC198" s="48"/>
      <c r="AD198" s="48"/>
      <c r="ES198" s="49"/>
      <c r="ET198" s="49"/>
      <c r="EU198" s="49"/>
      <c r="EV198" s="49"/>
      <c r="EW198" s="49"/>
    </row>
    <row r="199" spans="1:153" x14ac:dyDescent="0.2">
      <c r="A199" s="78"/>
      <c r="B199" s="58"/>
      <c r="C199" s="58"/>
      <c r="D199" s="58"/>
      <c r="E199" s="58"/>
      <c r="F199" s="58"/>
      <c r="G199" s="58"/>
      <c r="H199" s="58"/>
      <c r="I199" s="58"/>
      <c r="J199" s="58"/>
      <c r="Z199" s="48"/>
      <c r="AA199" s="48"/>
      <c r="AB199" s="48"/>
      <c r="AC199" s="48"/>
      <c r="AD199" s="48"/>
      <c r="ES199" s="49"/>
      <c r="ET199" s="49"/>
      <c r="EU199" s="49"/>
      <c r="EV199" s="49"/>
      <c r="EW199" s="49"/>
    </row>
    <row r="200" spans="1:153" x14ac:dyDescent="0.2">
      <c r="A200" s="78"/>
      <c r="B200" s="58"/>
      <c r="C200" s="58"/>
      <c r="D200" s="58"/>
      <c r="E200" s="58"/>
      <c r="F200" s="58"/>
      <c r="G200" s="58"/>
      <c r="H200" s="58"/>
      <c r="I200" s="58"/>
      <c r="J200" s="58"/>
      <c r="Z200" s="48"/>
      <c r="AA200" s="48"/>
      <c r="AB200" s="48"/>
      <c r="AC200" s="48"/>
      <c r="AD200" s="48"/>
      <c r="ES200" s="49"/>
      <c r="ET200" s="49"/>
      <c r="EU200" s="49"/>
      <c r="EV200" s="49"/>
      <c r="EW200" s="49"/>
    </row>
    <row r="201" spans="1:153" x14ac:dyDescent="0.2">
      <c r="A201" s="78"/>
      <c r="B201" s="58"/>
      <c r="C201" s="58"/>
      <c r="D201" s="58"/>
      <c r="E201" s="58"/>
      <c r="F201" s="58"/>
      <c r="G201" s="58"/>
      <c r="H201" s="58"/>
      <c r="I201" s="58"/>
      <c r="J201" s="58"/>
      <c r="Z201" s="48"/>
      <c r="AA201" s="48"/>
      <c r="AB201" s="48"/>
      <c r="AC201" s="48"/>
      <c r="AD201" s="48"/>
      <c r="ES201" s="49"/>
      <c r="ET201" s="49"/>
      <c r="EU201" s="49"/>
      <c r="EV201" s="49"/>
      <c r="EW201" s="49"/>
    </row>
    <row r="202" spans="1:153" x14ac:dyDescent="0.2">
      <c r="A202" s="78"/>
      <c r="B202" s="58"/>
      <c r="C202" s="58"/>
      <c r="D202" s="58"/>
      <c r="E202" s="58"/>
      <c r="F202" s="58"/>
      <c r="G202" s="58"/>
      <c r="H202" s="58"/>
      <c r="I202" s="58"/>
      <c r="J202" s="58"/>
      <c r="Z202" s="48"/>
      <c r="AA202" s="48"/>
      <c r="AB202" s="48"/>
      <c r="AC202" s="48"/>
      <c r="AD202" s="48"/>
      <c r="ES202" s="49"/>
      <c r="ET202" s="49"/>
      <c r="EU202" s="49"/>
      <c r="EV202" s="49"/>
      <c r="EW202" s="49"/>
    </row>
    <row r="203" spans="1:153" x14ac:dyDescent="0.2">
      <c r="A203" s="78"/>
      <c r="B203" s="58"/>
      <c r="C203" s="58"/>
      <c r="D203" s="58"/>
      <c r="E203" s="58"/>
      <c r="F203" s="58"/>
      <c r="G203" s="58"/>
      <c r="H203" s="58"/>
      <c r="I203" s="58"/>
      <c r="J203" s="58"/>
      <c r="Z203" s="48"/>
      <c r="AA203" s="48"/>
      <c r="AB203" s="48"/>
      <c r="AC203" s="48"/>
      <c r="AD203" s="48"/>
      <c r="ES203" s="49"/>
      <c r="ET203" s="49"/>
      <c r="EU203" s="49"/>
      <c r="EV203" s="49"/>
      <c r="EW203" s="49"/>
    </row>
    <row r="204" spans="1:153" x14ac:dyDescent="0.2">
      <c r="A204" s="78"/>
      <c r="B204" s="58"/>
      <c r="C204" s="58"/>
      <c r="D204" s="58"/>
      <c r="E204" s="58"/>
      <c r="F204" s="58"/>
      <c r="G204" s="58"/>
      <c r="H204" s="58"/>
      <c r="I204" s="58"/>
      <c r="J204" s="58"/>
      <c r="Z204" s="48"/>
      <c r="AA204" s="48"/>
      <c r="AB204" s="48"/>
      <c r="AC204" s="48"/>
      <c r="AD204" s="48"/>
      <c r="ES204" s="49"/>
      <c r="ET204" s="49"/>
      <c r="EU204" s="49"/>
      <c r="EV204" s="49"/>
      <c r="EW204" s="49"/>
    </row>
    <row r="205" spans="1:153" x14ac:dyDescent="0.2">
      <c r="A205" s="78"/>
      <c r="B205" s="58"/>
      <c r="C205" s="58"/>
      <c r="D205" s="58"/>
      <c r="E205" s="58"/>
      <c r="F205" s="58"/>
      <c r="G205" s="58"/>
      <c r="H205" s="58"/>
      <c r="I205" s="58"/>
      <c r="J205" s="58"/>
      <c r="Z205" s="48"/>
      <c r="AA205" s="48"/>
      <c r="AB205" s="48"/>
      <c r="AC205" s="48"/>
      <c r="AD205" s="48"/>
      <c r="ES205" s="49"/>
      <c r="ET205" s="49"/>
      <c r="EU205" s="49"/>
      <c r="EV205" s="49"/>
      <c r="EW205" s="49"/>
    </row>
    <row r="206" spans="1:153" x14ac:dyDescent="0.2">
      <c r="A206" s="78"/>
      <c r="B206" s="58"/>
      <c r="C206" s="58"/>
      <c r="D206" s="58"/>
      <c r="E206" s="58"/>
      <c r="F206" s="58"/>
      <c r="G206" s="58"/>
      <c r="H206" s="58"/>
      <c r="I206" s="58"/>
      <c r="J206" s="58"/>
      <c r="Z206" s="48"/>
      <c r="AA206" s="48"/>
      <c r="AB206" s="48"/>
      <c r="AC206" s="48"/>
      <c r="AD206" s="48"/>
      <c r="ES206" s="49"/>
      <c r="ET206" s="49"/>
      <c r="EU206" s="49"/>
      <c r="EV206" s="49"/>
      <c r="EW206" s="49"/>
    </row>
    <row r="207" spans="1:153" x14ac:dyDescent="0.2">
      <c r="A207" s="78"/>
      <c r="B207" s="58"/>
      <c r="C207" s="58"/>
      <c r="D207" s="58"/>
      <c r="E207" s="58"/>
      <c r="F207" s="58"/>
      <c r="G207" s="58"/>
      <c r="H207" s="58"/>
      <c r="I207" s="58"/>
      <c r="J207" s="58"/>
      <c r="Z207" s="48"/>
      <c r="AA207" s="48"/>
      <c r="AB207" s="48"/>
      <c r="AC207" s="48"/>
      <c r="AD207" s="48"/>
      <c r="ES207" s="49"/>
      <c r="ET207" s="49"/>
      <c r="EU207" s="49"/>
      <c r="EV207" s="49"/>
      <c r="EW207" s="49"/>
    </row>
    <row r="208" spans="1:153" x14ac:dyDescent="0.2">
      <c r="A208" s="78"/>
      <c r="B208" s="58"/>
      <c r="C208" s="58"/>
      <c r="D208" s="58"/>
      <c r="E208" s="58"/>
      <c r="F208" s="58"/>
      <c r="G208" s="58"/>
      <c r="H208" s="58"/>
      <c r="I208" s="58"/>
      <c r="J208" s="58"/>
      <c r="Z208" s="48"/>
      <c r="AA208" s="48"/>
      <c r="AB208" s="48"/>
      <c r="AC208" s="48"/>
      <c r="AD208" s="48"/>
      <c r="ES208" s="49"/>
      <c r="ET208" s="49"/>
      <c r="EU208" s="49"/>
      <c r="EV208" s="49"/>
      <c r="EW208" s="49"/>
    </row>
    <row r="209" spans="1:153" x14ac:dyDescent="0.2">
      <c r="A209" s="78"/>
      <c r="B209" s="58"/>
      <c r="C209" s="58"/>
      <c r="D209" s="58"/>
      <c r="E209" s="58"/>
      <c r="F209" s="58"/>
      <c r="G209" s="58"/>
      <c r="H209" s="58"/>
      <c r="I209" s="58"/>
      <c r="J209" s="58"/>
      <c r="Z209" s="48"/>
      <c r="AA209" s="48"/>
      <c r="AB209" s="48"/>
      <c r="AC209" s="48"/>
      <c r="AD209" s="48"/>
      <c r="ES209" s="49"/>
      <c r="ET209" s="49"/>
      <c r="EU209" s="49"/>
      <c r="EV209" s="49"/>
      <c r="EW209" s="49"/>
    </row>
    <row r="210" spans="1:153" x14ac:dyDescent="0.2">
      <c r="A210" s="78"/>
      <c r="B210" s="58"/>
      <c r="C210" s="58"/>
      <c r="D210" s="58"/>
      <c r="E210" s="58"/>
      <c r="F210" s="58"/>
      <c r="G210" s="58"/>
      <c r="H210" s="58"/>
      <c r="I210" s="58"/>
      <c r="J210" s="58"/>
      <c r="Z210" s="48"/>
      <c r="AA210" s="48"/>
      <c r="AB210" s="48"/>
      <c r="AC210" s="48"/>
      <c r="AD210" s="48"/>
      <c r="ES210" s="49"/>
      <c r="ET210" s="49"/>
      <c r="EU210" s="49"/>
      <c r="EV210" s="49"/>
      <c r="EW210" s="49"/>
    </row>
    <row r="211" spans="1:153" x14ac:dyDescent="0.2">
      <c r="A211" s="78"/>
      <c r="B211" s="58"/>
      <c r="C211" s="58"/>
      <c r="D211" s="58"/>
      <c r="E211" s="58"/>
      <c r="F211" s="58"/>
      <c r="G211" s="58"/>
      <c r="H211" s="58"/>
      <c r="I211" s="58"/>
      <c r="J211" s="58"/>
      <c r="Z211" s="48"/>
      <c r="AA211" s="48"/>
      <c r="AB211" s="48"/>
      <c r="AC211" s="48"/>
      <c r="AD211" s="48"/>
      <c r="ES211" s="49"/>
      <c r="ET211" s="49"/>
      <c r="EU211" s="49"/>
      <c r="EV211" s="49"/>
      <c r="EW211" s="49"/>
    </row>
    <row r="212" spans="1:153" x14ac:dyDescent="0.2">
      <c r="A212" s="78"/>
      <c r="B212" s="58"/>
      <c r="C212" s="58"/>
      <c r="D212" s="58"/>
      <c r="E212" s="58"/>
      <c r="F212" s="58"/>
      <c r="G212" s="58"/>
      <c r="H212" s="58"/>
      <c r="I212" s="58"/>
      <c r="J212" s="58"/>
      <c r="Z212" s="48"/>
      <c r="AA212" s="48"/>
      <c r="AB212" s="48"/>
      <c r="AC212" s="48"/>
      <c r="AD212" s="48"/>
      <c r="ES212" s="49"/>
      <c r="ET212" s="49"/>
      <c r="EU212" s="49"/>
      <c r="EV212" s="49"/>
      <c r="EW212" s="49"/>
    </row>
    <row r="213" spans="1:153" x14ac:dyDescent="0.2">
      <c r="A213" s="78"/>
      <c r="B213" s="58"/>
      <c r="C213" s="58"/>
      <c r="D213" s="58"/>
      <c r="E213" s="58"/>
      <c r="F213" s="58"/>
      <c r="G213" s="58"/>
      <c r="H213" s="58"/>
      <c r="I213" s="58"/>
      <c r="J213" s="58"/>
      <c r="Z213" s="48"/>
      <c r="AA213" s="48"/>
      <c r="AB213" s="48"/>
      <c r="AC213" s="48"/>
      <c r="AD213" s="48"/>
      <c r="ES213" s="49"/>
      <c r="ET213" s="49"/>
      <c r="EU213" s="49"/>
      <c r="EV213" s="49"/>
      <c r="EW213" s="49"/>
    </row>
    <row r="214" spans="1:153" x14ac:dyDescent="0.2">
      <c r="A214" s="78"/>
      <c r="B214" s="58"/>
      <c r="C214" s="58"/>
      <c r="D214" s="58"/>
      <c r="E214" s="58"/>
      <c r="F214" s="58"/>
      <c r="G214" s="58"/>
      <c r="H214" s="58"/>
      <c r="I214" s="58"/>
      <c r="J214" s="58"/>
      <c r="Z214" s="48"/>
      <c r="AA214" s="48"/>
      <c r="AB214" s="48"/>
      <c r="AC214" s="48"/>
      <c r="AD214" s="48"/>
      <c r="ES214" s="49"/>
      <c r="ET214" s="49"/>
      <c r="EU214" s="49"/>
      <c r="EV214" s="49"/>
      <c r="EW214" s="49"/>
    </row>
    <row r="215" spans="1:153" x14ac:dyDescent="0.2">
      <c r="A215" s="78"/>
      <c r="B215" s="58"/>
      <c r="C215" s="58"/>
      <c r="D215" s="58"/>
      <c r="E215" s="58"/>
      <c r="F215" s="58"/>
      <c r="G215" s="58"/>
      <c r="H215" s="58"/>
      <c r="I215" s="58"/>
      <c r="J215" s="58"/>
      <c r="Z215" s="48"/>
      <c r="AA215" s="48"/>
      <c r="AB215" s="48"/>
      <c r="AC215" s="48"/>
      <c r="AD215" s="48"/>
      <c r="ES215" s="49"/>
      <c r="ET215" s="49"/>
      <c r="EU215" s="49"/>
      <c r="EV215" s="49"/>
      <c r="EW215" s="49"/>
    </row>
    <row r="216" spans="1:153" x14ac:dyDescent="0.2">
      <c r="A216" s="78"/>
      <c r="B216" s="58"/>
      <c r="C216" s="58"/>
      <c r="D216" s="58"/>
      <c r="E216" s="58"/>
      <c r="F216" s="58"/>
      <c r="G216" s="58"/>
      <c r="H216" s="58"/>
      <c r="I216" s="58"/>
      <c r="J216" s="58"/>
      <c r="Z216" s="48"/>
      <c r="AA216" s="48"/>
      <c r="AB216" s="48"/>
      <c r="AC216" s="48"/>
      <c r="AD216" s="48"/>
      <c r="ES216" s="49"/>
      <c r="ET216" s="49"/>
      <c r="EU216" s="49"/>
      <c r="EV216" s="49"/>
      <c r="EW216" s="49"/>
    </row>
    <row r="217" spans="1:153" x14ac:dyDescent="0.2">
      <c r="A217" s="78"/>
      <c r="B217" s="58"/>
      <c r="C217" s="58"/>
      <c r="D217" s="58"/>
      <c r="E217" s="58"/>
      <c r="F217" s="58"/>
      <c r="G217" s="58"/>
      <c r="H217" s="58"/>
      <c r="I217" s="58"/>
      <c r="J217" s="58"/>
      <c r="Z217" s="48"/>
      <c r="AA217" s="48"/>
      <c r="AB217" s="48"/>
      <c r="AC217" s="48"/>
      <c r="AD217" s="48"/>
      <c r="ES217" s="49"/>
      <c r="ET217" s="49"/>
      <c r="EU217" s="49"/>
      <c r="EV217" s="49"/>
      <c r="EW217" s="49"/>
    </row>
    <row r="218" spans="1:153" x14ac:dyDescent="0.2">
      <c r="A218" s="78"/>
      <c r="B218" s="58"/>
      <c r="C218" s="58"/>
      <c r="D218" s="58"/>
      <c r="E218" s="58"/>
      <c r="F218" s="58"/>
      <c r="G218" s="58"/>
      <c r="H218" s="58"/>
      <c r="I218" s="58"/>
      <c r="J218" s="58"/>
      <c r="Z218" s="48"/>
      <c r="AA218" s="48"/>
      <c r="AB218" s="48"/>
      <c r="AC218" s="48"/>
      <c r="AD218" s="48"/>
      <c r="ES218" s="49"/>
      <c r="ET218" s="49"/>
      <c r="EU218" s="49"/>
      <c r="EV218" s="49"/>
      <c r="EW218" s="49"/>
    </row>
    <row r="219" spans="1:153" x14ac:dyDescent="0.2">
      <c r="A219" s="78"/>
      <c r="B219" s="58"/>
      <c r="C219" s="58"/>
      <c r="D219" s="58"/>
      <c r="E219" s="58"/>
      <c r="F219" s="58"/>
      <c r="G219" s="58"/>
      <c r="H219" s="58"/>
      <c r="I219" s="58"/>
      <c r="J219" s="58"/>
      <c r="Z219" s="48"/>
      <c r="AA219" s="48"/>
      <c r="AB219" s="48"/>
      <c r="AC219" s="48"/>
      <c r="AD219" s="48"/>
      <c r="ES219" s="49"/>
      <c r="ET219" s="49"/>
      <c r="EU219" s="49"/>
      <c r="EV219" s="49"/>
      <c r="EW219" s="49"/>
    </row>
    <row r="220" spans="1:153" x14ac:dyDescent="0.2">
      <c r="A220" s="78"/>
      <c r="B220" s="58"/>
      <c r="C220" s="58"/>
      <c r="D220" s="58"/>
      <c r="E220" s="58"/>
      <c r="F220" s="58"/>
      <c r="G220" s="58"/>
      <c r="H220" s="58"/>
      <c r="I220" s="58"/>
      <c r="J220" s="58"/>
      <c r="Z220" s="48"/>
      <c r="AA220" s="48"/>
      <c r="AB220" s="48"/>
      <c r="AC220" s="48"/>
      <c r="AD220" s="48"/>
      <c r="ES220" s="49"/>
      <c r="ET220" s="49"/>
      <c r="EU220" s="49"/>
      <c r="EV220" s="49"/>
      <c r="EW220" s="49"/>
    </row>
    <row r="221" spans="1:153" x14ac:dyDescent="0.2">
      <c r="A221" s="78"/>
      <c r="B221" s="58"/>
      <c r="C221" s="58"/>
      <c r="D221" s="58"/>
      <c r="E221" s="58"/>
      <c r="F221" s="58"/>
      <c r="G221" s="58"/>
      <c r="H221" s="58"/>
      <c r="I221" s="58"/>
      <c r="J221" s="58"/>
      <c r="Z221" s="48"/>
      <c r="AA221" s="48"/>
      <c r="AB221" s="48"/>
      <c r="AC221" s="48"/>
      <c r="AD221" s="48"/>
      <c r="ES221" s="49"/>
      <c r="ET221" s="49"/>
      <c r="EU221" s="49"/>
      <c r="EV221" s="49"/>
      <c r="EW221" s="49"/>
    </row>
    <row r="222" spans="1:153" x14ac:dyDescent="0.2">
      <c r="A222" s="78"/>
      <c r="B222" s="58"/>
      <c r="C222" s="58"/>
      <c r="D222" s="58"/>
      <c r="E222" s="58"/>
      <c r="F222" s="58"/>
      <c r="G222" s="58"/>
      <c r="H222" s="58"/>
      <c r="I222" s="58"/>
      <c r="J222" s="58"/>
      <c r="Z222" s="48"/>
      <c r="AA222" s="48"/>
      <c r="AB222" s="48"/>
      <c r="AC222" s="48"/>
      <c r="AD222" s="48"/>
      <c r="ES222" s="49"/>
      <c r="ET222" s="49"/>
      <c r="EU222" s="49"/>
      <c r="EV222" s="49"/>
      <c r="EW222" s="49"/>
    </row>
    <row r="223" spans="1:153" x14ac:dyDescent="0.2">
      <c r="A223" s="78"/>
      <c r="B223" s="58"/>
      <c r="C223" s="58"/>
      <c r="D223" s="58"/>
      <c r="E223" s="58"/>
      <c r="F223" s="58"/>
      <c r="G223" s="58"/>
      <c r="H223" s="58"/>
      <c r="I223" s="58"/>
      <c r="J223" s="58"/>
      <c r="Z223" s="48"/>
      <c r="AA223" s="48"/>
      <c r="AB223" s="48"/>
      <c r="AC223" s="48"/>
      <c r="AD223" s="48"/>
      <c r="ES223" s="49"/>
      <c r="ET223" s="49"/>
      <c r="EU223" s="49"/>
      <c r="EV223" s="49"/>
      <c r="EW223" s="49"/>
    </row>
    <row r="224" spans="1:153" x14ac:dyDescent="0.2">
      <c r="A224" s="78"/>
      <c r="B224" s="58"/>
      <c r="C224" s="58"/>
      <c r="D224" s="58"/>
      <c r="E224" s="58"/>
      <c r="F224" s="58"/>
      <c r="G224" s="58"/>
      <c r="H224" s="58"/>
      <c r="I224" s="58"/>
      <c r="J224" s="58"/>
      <c r="Z224" s="48"/>
      <c r="AA224" s="48"/>
      <c r="AB224" s="48"/>
      <c r="AC224" s="48"/>
      <c r="AD224" s="48"/>
      <c r="ES224" s="49"/>
      <c r="ET224" s="49"/>
      <c r="EU224" s="49"/>
      <c r="EV224" s="49"/>
      <c r="EW224" s="49"/>
    </row>
    <row r="225" spans="1:153" x14ac:dyDescent="0.2">
      <c r="A225" s="78"/>
      <c r="B225" s="58"/>
      <c r="C225" s="58"/>
      <c r="D225" s="58"/>
      <c r="E225" s="58"/>
      <c r="F225" s="58"/>
      <c r="G225" s="58"/>
      <c r="H225" s="58"/>
      <c r="I225" s="58"/>
      <c r="J225" s="58"/>
      <c r="Z225" s="48"/>
      <c r="AA225" s="48"/>
      <c r="AB225" s="48"/>
      <c r="AC225" s="48"/>
      <c r="AD225" s="48"/>
      <c r="ES225" s="49"/>
      <c r="ET225" s="49"/>
      <c r="EU225" s="49"/>
      <c r="EV225" s="49"/>
      <c r="EW225" s="49"/>
    </row>
    <row r="226" spans="1:153" x14ac:dyDescent="0.2">
      <c r="A226" s="78"/>
      <c r="B226" s="58"/>
      <c r="C226" s="58"/>
      <c r="D226" s="58"/>
      <c r="E226" s="58"/>
      <c r="F226" s="58"/>
      <c r="G226" s="58"/>
      <c r="H226" s="58"/>
      <c r="I226" s="58"/>
      <c r="J226" s="58"/>
      <c r="Z226" s="48"/>
      <c r="AA226" s="48"/>
      <c r="AB226" s="48"/>
      <c r="AC226" s="48"/>
      <c r="AD226" s="48"/>
      <c r="ES226" s="49"/>
      <c r="ET226" s="49"/>
      <c r="EU226" s="49"/>
      <c r="EV226" s="49"/>
      <c r="EW226" s="49"/>
    </row>
    <row r="227" spans="1:153" x14ac:dyDescent="0.2">
      <c r="A227" s="78"/>
      <c r="B227" s="58"/>
      <c r="C227" s="58"/>
      <c r="D227" s="58"/>
      <c r="E227" s="58"/>
      <c r="F227" s="58"/>
      <c r="G227" s="58"/>
      <c r="H227" s="58"/>
      <c r="I227" s="58"/>
      <c r="J227" s="58"/>
      <c r="Z227" s="48"/>
      <c r="AA227" s="48"/>
      <c r="AB227" s="48"/>
      <c r="AC227" s="48"/>
      <c r="AD227" s="48"/>
      <c r="ES227" s="49"/>
      <c r="ET227" s="49"/>
      <c r="EU227" s="49"/>
      <c r="EV227" s="49"/>
      <c r="EW227" s="49"/>
    </row>
    <row r="228" spans="1:153" x14ac:dyDescent="0.2">
      <c r="A228" s="78"/>
      <c r="B228" s="58"/>
      <c r="C228" s="58"/>
      <c r="D228" s="58"/>
      <c r="E228" s="58"/>
      <c r="F228" s="58"/>
      <c r="G228" s="58"/>
      <c r="H228" s="58"/>
      <c r="I228" s="58"/>
      <c r="J228" s="58"/>
      <c r="Z228" s="48"/>
      <c r="AA228" s="48"/>
      <c r="AB228" s="48"/>
      <c r="AC228" s="48"/>
      <c r="AD228" s="48"/>
      <c r="ES228" s="49"/>
      <c r="ET228" s="49"/>
      <c r="EU228" s="49"/>
      <c r="EV228" s="49"/>
      <c r="EW228" s="49"/>
    </row>
    <row r="229" spans="1:153" x14ac:dyDescent="0.2">
      <c r="A229" s="78"/>
      <c r="B229" s="58"/>
      <c r="C229" s="58"/>
      <c r="D229" s="58"/>
      <c r="E229" s="58"/>
      <c r="F229" s="58"/>
      <c r="G229" s="58"/>
      <c r="H229" s="58"/>
      <c r="I229" s="58"/>
      <c r="J229" s="58"/>
      <c r="Z229" s="48"/>
      <c r="AA229" s="48"/>
      <c r="AB229" s="48"/>
      <c r="AC229" s="48"/>
      <c r="AD229" s="48"/>
      <c r="ES229" s="49"/>
      <c r="ET229" s="49"/>
      <c r="EU229" s="49"/>
      <c r="EV229" s="49"/>
      <c r="EW229" s="49"/>
    </row>
    <row r="230" spans="1:153" x14ac:dyDescent="0.2">
      <c r="A230" s="78"/>
      <c r="B230" s="58"/>
      <c r="C230" s="58"/>
      <c r="D230" s="58"/>
      <c r="E230" s="58"/>
      <c r="F230" s="58"/>
      <c r="G230" s="58"/>
      <c r="H230" s="58"/>
      <c r="I230" s="58"/>
      <c r="J230" s="58"/>
      <c r="Z230" s="48"/>
      <c r="AA230" s="48"/>
      <c r="AB230" s="48"/>
      <c r="AC230" s="48"/>
      <c r="AD230" s="48"/>
      <c r="ES230" s="49"/>
      <c r="ET230" s="49"/>
      <c r="EU230" s="49"/>
      <c r="EV230" s="49"/>
      <c r="EW230" s="49"/>
    </row>
    <row r="231" spans="1:153" x14ac:dyDescent="0.2">
      <c r="A231" s="78"/>
      <c r="B231" s="58"/>
      <c r="C231" s="58"/>
      <c r="D231" s="58"/>
      <c r="E231" s="58"/>
      <c r="F231" s="58"/>
      <c r="G231" s="58"/>
      <c r="H231" s="58"/>
      <c r="I231" s="58"/>
      <c r="J231" s="58"/>
      <c r="Z231" s="48"/>
      <c r="AA231" s="48"/>
      <c r="AB231" s="48"/>
      <c r="AC231" s="48"/>
      <c r="AD231" s="48"/>
      <c r="ES231" s="49"/>
      <c r="ET231" s="49"/>
      <c r="EU231" s="49"/>
      <c r="EV231" s="49"/>
      <c r="EW231" s="49"/>
    </row>
    <row r="232" spans="1:153" x14ac:dyDescent="0.2">
      <c r="A232" s="78"/>
      <c r="B232" s="58"/>
      <c r="C232" s="58"/>
      <c r="D232" s="58"/>
      <c r="E232" s="58"/>
      <c r="F232" s="58"/>
      <c r="G232" s="58"/>
      <c r="H232" s="58"/>
      <c r="I232" s="58"/>
      <c r="J232" s="58"/>
      <c r="Z232" s="48"/>
      <c r="AA232" s="48"/>
      <c r="AB232" s="48"/>
      <c r="AC232" s="48"/>
      <c r="AD232" s="48"/>
      <c r="ES232" s="49"/>
      <c r="ET232" s="49"/>
      <c r="EU232" s="49"/>
      <c r="EV232" s="49"/>
      <c r="EW232" s="49"/>
    </row>
    <row r="233" spans="1:153" x14ac:dyDescent="0.2">
      <c r="A233" s="78"/>
      <c r="B233" s="58"/>
      <c r="C233" s="58"/>
      <c r="D233" s="58"/>
      <c r="E233" s="58"/>
      <c r="F233" s="58"/>
      <c r="G233" s="58"/>
      <c r="H233" s="58"/>
      <c r="I233" s="58"/>
      <c r="J233" s="58"/>
      <c r="Z233" s="48"/>
      <c r="AA233" s="48"/>
      <c r="AB233" s="48"/>
      <c r="AC233" s="48"/>
      <c r="AD233" s="48"/>
      <c r="ES233" s="49"/>
      <c r="ET233" s="49"/>
      <c r="EU233" s="49"/>
      <c r="EV233" s="49"/>
      <c r="EW233" s="49"/>
    </row>
    <row r="234" spans="1:153" x14ac:dyDescent="0.2">
      <c r="A234" s="78"/>
      <c r="B234" s="58"/>
      <c r="C234" s="58"/>
      <c r="D234" s="58"/>
      <c r="E234" s="58"/>
      <c r="F234" s="58"/>
      <c r="G234" s="58"/>
      <c r="H234" s="58"/>
      <c r="I234" s="58"/>
      <c r="J234" s="58"/>
      <c r="Z234" s="48"/>
      <c r="AA234" s="48"/>
      <c r="AB234" s="48"/>
      <c r="AC234" s="48"/>
      <c r="AD234" s="48"/>
      <c r="ES234" s="49"/>
      <c r="ET234" s="49"/>
      <c r="EU234" s="49"/>
      <c r="EV234" s="49"/>
      <c r="EW234" s="49"/>
    </row>
    <row r="235" spans="1:153" x14ac:dyDescent="0.2">
      <c r="A235" s="78"/>
      <c r="B235" s="58"/>
      <c r="C235" s="58"/>
      <c r="D235" s="58"/>
      <c r="E235" s="58"/>
      <c r="F235" s="58"/>
      <c r="G235" s="58"/>
      <c r="H235" s="58"/>
      <c r="I235" s="58"/>
      <c r="J235" s="58"/>
      <c r="Z235" s="48"/>
      <c r="AA235" s="48"/>
      <c r="AB235" s="48"/>
      <c r="AC235" s="48"/>
      <c r="AD235" s="48"/>
      <c r="ES235" s="49"/>
      <c r="ET235" s="49"/>
      <c r="EU235" s="49"/>
      <c r="EV235" s="49"/>
      <c r="EW235" s="49"/>
    </row>
    <row r="236" spans="1:153" x14ac:dyDescent="0.2">
      <c r="A236" s="78"/>
      <c r="B236" s="58"/>
      <c r="C236" s="58"/>
      <c r="D236" s="58"/>
      <c r="E236" s="58"/>
      <c r="F236" s="58"/>
      <c r="G236" s="58"/>
      <c r="H236" s="58"/>
      <c r="I236" s="58"/>
      <c r="J236" s="58"/>
      <c r="Z236" s="48"/>
      <c r="AA236" s="48"/>
      <c r="AB236" s="48"/>
      <c r="AC236" s="48"/>
      <c r="AD236" s="48"/>
      <c r="ES236" s="49"/>
      <c r="ET236" s="49"/>
      <c r="EU236" s="49"/>
      <c r="EV236" s="49"/>
      <c r="EW236" s="49"/>
    </row>
    <row r="237" spans="1:153" x14ac:dyDescent="0.2">
      <c r="A237" s="78"/>
      <c r="B237" s="58"/>
      <c r="C237" s="58"/>
      <c r="D237" s="58"/>
      <c r="E237" s="58"/>
      <c r="F237" s="58"/>
      <c r="G237" s="58"/>
      <c r="H237" s="58"/>
      <c r="I237" s="58"/>
      <c r="J237" s="58"/>
      <c r="Z237" s="48"/>
      <c r="AA237" s="48"/>
      <c r="AB237" s="48"/>
      <c r="AC237" s="48"/>
      <c r="AD237" s="48"/>
      <c r="ES237" s="49"/>
      <c r="ET237" s="49"/>
      <c r="EU237" s="49"/>
      <c r="EV237" s="49"/>
      <c r="EW237" s="49"/>
    </row>
    <row r="238" spans="1:153" x14ac:dyDescent="0.2">
      <c r="A238" s="78"/>
      <c r="B238" s="58"/>
      <c r="C238" s="58"/>
      <c r="D238" s="58"/>
      <c r="E238" s="58"/>
      <c r="F238" s="58"/>
      <c r="G238" s="58"/>
      <c r="H238" s="58"/>
      <c r="I238" s="58"/>
      <c r="J238" s="58"/>
      <c r="Z238" s="48"/>
      <c r="AA238" s="48"/>
      <c r="AB238" s="48"/>
      <c r="AC238" s="48"/>
      <c r="AD238" s="48"/>
      <c r="ES238" s="49"/>
      <c r="ET238" s="49"/>
      <c r="EU238" s="49"/>
      <c r="EV238" s="49"/>
      <c r="EW238" s="49"/>
    </row>
    <row r="239" spans="1:153" x14ac:dyDescent="0.2">
      <c r="A239" s="78"/>
      <c r="B239" s="58"/>
      <c r="C239" s="58"/>
      <c r="D239" s="58"/>
      <c r="E239" s="58"/>
      <c r="F239" s="58"/>
      <c r="G239" s="58"/>
      <c r="H239" s="58"/>
      <c r="I239" s="58"/>
      <c r="J239" s="58"/>
      <c r="Z239" s="48"/>
      <c r="AA239" s="48"/>
      <c r="AB239" s="48"/>
      <c r="AC239" s="48"/>
      <c r="AD239" s="48"/>
      <c r="ES239" s="49"/>
      <c r="ET239" s="49"/>
      <c r="EU239" s="49"/>
      <c r="EV239" s="49"/>
      <c r="EW239" s="49"/>
    </row>
    <row r="240" spans="1:153" x14ac:dyDescent="0.2">
      <c r="A240" s="78"/>
      <c r="B240" s="58"/>
      <c r="C240" s="58"/>
      <c r="D240" s="58"/>
      <c r="E240" s="58"/>
      <c r="F240" s="58"/>
      <c r="G240" s="58"/>
      <c r="H240" s="58"/>
      <c r="I240" s="58"/>
      <c r="J240" s="58"/>
      <c r="Z240" s="48"/>
      <c r="AA240" s="48"/>
      <c r="AB240" s="48"/>
      <c r="AC240" s="48"/>
      <c r="AD240" s="48"/>
      <c r="ES240" s="49"/>
      <c r="ET240" s="49"/>
      <c r="EU240" s="49"/>
      <c r="EV240" s="49"/>
      <c r="EW240" s="49"/>
    </row>
    <row r="241" spans="1:153" x14ac:dyDescent="0.2">
      <c r="A241" s="78"/>
      <c r="B241" s="58"/>
      <c r="C241" s="58"/>
      <c r="D241" s="58"/>
      <c r="E241" s="58"/>
      <c r="F241" s="58"/>
      <c r="G241" s="58"/>
      <c r="H241" s="58"/>
      <c r="I241" s="58"/>
      <c r="J241" s="58"/>
      <c r="Z241" s="48"/>
      <c r="AA241" s="48"/>
      <c r="AB241" s="48"/>
      <c r="AC241" s="48"/>
      <c r="AD241" s="48"/>
      <c r="ES241" s="49"/>
      <c r="ET241" s="49"/>
      <c r="EU241" s="49"/>
      <c r="EV241" s="49"/>
      <c r="EW241" s="49"/>
    </row>
    <row r="242" spans="1:153" x14ac:dyDescent="0.2">
      <c r="A242" s="78"/>
      <c r="B242" s="58"/>
      <c r="C242" s="58"/>
      <c r="D242" s="58"/>
      <c r="E242" s="58"/>
      <c r="F242" s="58"/>
      <c r="G242" s="58"/>
      <c r="H242" s="58"/>
      <c r="I242" s="58"/>
      <c r="J242" s="58"/>
      <c r="Z242" s="48"/>
      <c r="AA242" s="48"/>
      <c r="AB242" s="48"/>
      <c r="AC242" s="48"/>
      <c r="AD242" s="48"/>
      <c r="ES242" s="49"/>
      <c r="ET242" s="49"/>
      <c r="EU242" s="49"/>
      <c r="EV242" s="49"/>
      <c r="EW242" s="49"/>
    </row>
    <row r="243" spans="1:153" x14ac:dyDescent="0.2">
      <c r="A243" s="78"/>
      <c r="B243" s="58"/>
      <c r="C243" s="58"/>
      <c r="D243" s="58"/>
      <c r="E243" s="58"/>
      <c r="F243" s="58"/>
      <c r="G243" s="58"/>
      <c r="H243" s="58"/>
      <c r="I243" s="58"/>
      <c r="J243" s="58"/>
      <c r="Z243" s="48"/>
      <c r="AA243" s="48"/>
      <c r="AB243" s="48"/>
      <c r="AC243" s="48"/>
      <c r="AD243" s="48"/>
      <c r="ES243" s="49"/>
      <c r="ET243" s="49"/>
      <c r="EU243" s="49"/>
      <c r="EV243" s="49"/>
      <c r="EW243" s="49"/>
    </row>
    <row r="244" spans="1:153" x14ac:dyDescent="0.2">
      <c r="A244" s="78"/>
      <c r="B244" s="58"/>
      <c r="C244" s="58"/>
      <c r="D244" s="58"/>
      <c r="E244" s="58"/>
      <c r="F244" s="58"/>
      <c r="G244" s="58"/>
      <c r="H244" s="58"/>
      <c r="I244" s="58"/>
      <c r="J244" s="58"/>
      <c r="Z244" s="48"/>
      <c r="AA244" s="48"/>
      <c r="AB244" s="48"/>
      <c r="AC244" s="48"/>
      <c r="AD244" s="48"/>
      <c r="ES244" s="49"/>
      <c r="ET244" s="49"/>
      <c r="EU244" s="49"/>
      <c r="EV244" s="49"/>
      <c r="EW244" s="49"/>
    </row>
    <row r="245" spans="1:153" x14ac:dyDescent="0.2">
      <c r="A245" s="78"/>
      <c r="B245" s="58"/>
      <c r="C245" s="58"/>
      <c r="D245" s="58"/>
      <c r="E245" s="58"/>
      <c r="F245" s="58"/>
      <c r="G245" s="58"/>
      <c r="H245" s="58"/>
      <c r="I245" s="58"/>
      <c r="J245" s="58"/>
      <c r="Z245" s="48"/>
      <c r="AA245" s="48"/>
      <c r="AB245" s="48"/>
      <c r="AC245" s="48"/>
      <c r="AD245" s="48"/>
      <c r="ES245" s="49"/>
      <c r="ET245" s="49"/>
      <c r="EU245" s="49"/>
      <c r="EV245" s="49"/>
      <c r="EW245" s="49"/>
    </row>
    <row r="246" spans="1:153" x14ac:dyDescent="0.2">
      <c r="A246" s="78"/>
      <c r="B246" s="58"/>
      <c r="C246" s="58"/>
      <c r="D246" s="58"/>
      <c r="E246" s="58"/>
      <c r="F246" s="58"/>
      <c r="G246" s="58"/>
      <c r="H246" s="58"/>
      <c r="I246" s="58"/>
      <c r="J246" s="58"/>
      <c r="Z246" s="48"/>
      <c r="AA246" s="48"/>
      <c r="AB246" s="48"/>
      <c r="AC246" s="48"/>
      <c r="AD246" s="48"/>
      <c r="ES246" s="49"/>
      <c r="ET246" s="49"/>
      <c r="EU246" s="49"/>
      <c r="EV246" s="49"/>
      <c r="EW246" s="49"/>
    </row>
    <row r="247" spans="1:153" x14ac:dyDescent="0.2">
      <c r="A247" s="78"/>
      <c r="B247" s="58"/>
      <c r="C247" s="58"/>
      <c r="D247" s="58"/>
      <c r="E247" s="58"/>
      <c r="F247" s="58"/>
      <c r="G247" s="58"/>
      <c r="H247" s="58"/>
      <c r="I247" s="58"/>
      <c r="J247" s="58"/>
      <c r="Z247" s="48"/>
      <c r="AA247" s="48"/>
      <c r="AB247" s="48"/>
      <c r="AC247" s="48"/>
      <c r="AD247" s="48"/>
      <c r="ES247" s="49"/>
      <c r="ET247" s="49"/>
      <c r="EU247" s="49"/>
      <c r="EV247" s="49"/>
      <c r="EW247" s="49"/>
    </row>
    <row r="248" spans="1:153" x14ac:dyDescent="0.2">
      <c r="A248" s="78"/>
      <c r="B248" s="58"/>
      <c r="C248" s="58"/>
      <c r="D248" s="58"/>
      <c r="E248" s="58"/>
      <c r="F248" s="58"/>
      <c r="G248" s="58"/>
      <c r="H248" s="58"/>
      <c r="I248" s="58"/>
      <c r="J248" s="58"/>
      <c r="Z248" s="48"/>
      <c r="AA248" s="48"/>
      <c r="AB248" s="48"/>
      <c r="AC248" s="48"/>
      <c r="AD248" s="48"/>
      <c r="ES248" s="49"/>
      <c r="ET248" s="49"/>
      <c r="EU248" s="49"/>
      <c r="EV248" s="49"/>
      <c r="EW248" s="49"/>
    </row>
    <row r="249" spans="1:153" x14ac:dyDescent="0.2">
      <c r="A249" s="78"/>
      <c r="B249" s="58"/>
      <c r="C249" s="58"/>
      <c r="D249" s="58"/>
      <c r="E249" s="58"/>
      <c r="F249" s="58"/>
      <c r="G249" s="58"/>
      <c r="H249" s="58"/>
      <c r="I249" s="58"/>
      <c r="J249" s="58"/>
      <c r="Z249" s="48"/>
      <c r="AA249" s="48"/>
      <c r="AB249" s="48"/>
      <c r="AC249" s="48"/>
      <c r="AD249" s="48"/>
      <c r="ES249" s="49"/>
      <c r="ET249" s="49"/>
      <c r="EU249" s="49"/>
      <c r="EV249" s="49"/>
      <c r="EW249" s="49"/>
    </row>
    <row r="250" spans="1:153" x14ac:dyDescent="0.2">
      <c r="A250" s="78"/>
      <c r="B250" s="58"/>
      <c r="C250" s="58"/>
      <c r="D250" s="58"/>
      <c r="E250" s="58"/>
      <c r="F250" s="58"/>
      <c r="G250" s="58"/>
      <c r="H250" s="58"/>
      <c r="I250" s="58"/>
      <c r="J250" s="58"/>
      <c r="Z250" s="48"/>
      <c r="AA250" s="48"/>
      <c r="AB250" s="48"/>
      <c r="AC250" s="48"/>
      <c r="AD250" s="48"/>
      <c r="ES250" s="49"/>
      <c r="ET250" s="49"/>
      <c r="EU250" s="49"/>
      <c r="EV250" s="49"/>
      <c r="EW250" s="49"/>
    </row>
    <row r="251" spans="1:153" x14ac:dyDescent="0.2">
      <c r="A251" s="78"/>
      <c r="B251" s="58"/>
      <c r="C251" s="58"/>
      <c r="D251" s="58"/>
      <c r="E251" s="58"/>
      <c r="F251" s="58"/>
      <c r="G251" s="58"/>
      <c r="H251" s="58"/>
      <c r="I251" s="58"/>
      <c r="J251" s="58"/>
      <c r="Z251" s="48"/>
      <c r="AA251" s="48"/>
      <c r="AB251" s="48"/>
      <c r="AC251" s="48"/>
      <c r="AD251" s="48"/>
      <c r="ES251" s="49"/>
      <c r="ET251" s="49"/>
      <c r="EU251" s="49"/>
      <c r="EV251" s="49"/>
      <c r="EW251" s="49"/>
    </row>
    <row r="252" spans="1:153" x14ac:dyDescent="0.2">
      <c r="A252" s="78"/>
      <c r="B252" s="58"/>
      <c r="C252" s="58"/>
      <c r="D252" s="58"/>
      <c r="E252" s="58"/>
      <c r="F252" s="58"/>
      <c r="G252" s="58"/>
      <c r="H252" s="58"/>
      <c r="I252" s="58"/>
      <c r="J252" s="58"/>
      <c r="Z252" s="48"/>
      <c r="AA252" s="48"/>
      <c r="AB252" s="48"/>
      <c r="AC252" s="48"/>
      <c r="AD252" s="48"/>
      <c r="ES252" s="49"/>
      <c r="ET252" s="49"/>
      <c r="EU252" s="49"/>
      <c r="EV252" s="49"/>
      <c r="EW252" s="49"/>
    </row>
    <row r="253" spans="1:153" x14ac:dyDescent="0.2">
      <c r="A253" s="78"/>
      <c r="B253" s="58"/>
      <c r="C253" s="58"/>
      <c r="D253" s="58"/>
      <c r="E253" s="58"/>
      <c r="F253" s="58"/>
      <c r="G253" s="58"/>
      <c r="H253" s="58"/>
      <c r="I253" s="58"/>
      <c r="J253" s="58"/>
      <c r="Z253" s="48"/>
      <c r="AA253" s="48"/>
      <c r="AB253" s="48"/>
      <c r="AC253" s="48"/>
      <c r="AD253" s="48"/>
      <c r="ES253" s="49"/>
      <c r="ET253" s="49"/>
      <c r="EU253" s="49"/>
      <c r="EV253" s="49"/>
      <c r="EW253" s="49"/>
    </row>
    <row r="254" spans="1:153" x14ac:dyDescent="0.2">
      <c r="A254" s="78"/>
      <c r="B254" s="58"/>
      <c r="C254" s="58"/>
      <c r="D254" s="58"/>
      <c r="E254" s="58"/>
      <c r="F254" s="58"/>
      <c r="G254" s="58"/>
      <c r="H254" s="58"/>
      <c r="I254" s="58"/>
      <c r="J254" s="58"/>
      <c r="Z254" s="48"/>
      <c r="AA254" s="48"/>
      <c r="AB254" s="48"/>
      <c r="AC254" s="48"/>
      <c r="AD254" s="48"/>
      <c r="ES254" s="49"/>
      <c r="ET254" s="49"/>
      <c r="EU254" s="49"/>
      <c r="EV254" s="49"/>
      <c r="EW254" s="49"/>
    </row>
    <row r="255" spans="1:153" x14ac:dyDescent="0.2">
      <c r="A255" s="78"/>
      <c r="B255" s="58"/>
      <c r="C255" s="58"/>
      <c r="D255" s="58"/>
      <c r="E255" s="58"/>
      <c r="F255" s="58"/>
      <c r="G255" s="58"/>
      <c r="H255" s="58"/>
      <c r="I255" s="58"/>
      <c r="J255" s="58"/>
      <c r="Z255" s="48"/>
      <c r="AA255" s="48"/>
      <c r="AB255" s="48"/>
      <c r="AC255" s="48"/>
      <c r="AD255" s="48"/>
      <c r="ES255" s="49"/>
      <c r="ET255" s="49"/>
      <c r="EU255" s="49"/>
      <c r="EV255" s="49"/>
      <c r="EW255" s="49"/>
    </row>
    <row r="256" spans="1:153" x14ac:dyDescent="0.2">
      <c r="A256" s="78"/>
      <c r="B256" s="58"/>
      <c r="C256" s="58"/>
      <c r="D256" s="58"/>
      <c r="E256" s="58"/>
      <c r="F256" s="58"/>
      <c r="G256" s="58"/>
      <c r="H256" s="58"/>
      <c r="I256" s="58"/>
      <c r="J256" s="58"/>
      <c r="Z256" s="48"/>
      <c r="AA256" s="48"/>
      <c r="AB256" s="48"/>
      <c r="AC256" s="48"/>
      <c r="AD256" s="48"/>
      <c r="ES256" s="49"/>
      <c r="ET256" s="49"/>
      <c r="EU256" s="49"/>
      <c r="EV256" s="49"/>
      <c r="EW256" s="49"/>
    </row>
    <row r="257" spans="1:153" x14ac:dyDescent="0.2">
      <c r="A257" s="78"/>
      <c r="B257" s="58"/>
      <c r="C257" s="58"/>
      <c r="D257" s="58"/>
      <c r="E257" s="58"/>
      <c r="F257" s="58"/>
      <c r="G257" s="58"/>
      <c r="H257" s="58"/>
      <c r="I257" s="58"/>
      <c r="J257" s="58"/>
      <c r="Z257" s="48"/>
      <c r="AA257" s="48"/>
      <c r="AB257" s="48"/>
      <c r="AC257" s="48"/>
      <c r="AD257" s="48"/>
      <c r="ES257" s="49"/>
      <c r="ET257" s="49"/>
      <c r="EU257" s="49"/>
      <c r="EV257" s="49"/>
      <c r="EW257" s="49"/>
    </row>
    <row r="258" spans="1:153" x14ac:dyDescent="0.2">
      <c r="A258" s="78"/>
      <c r="B258" s="58"/>
      <c r="C258" s="58"/>
      <c r="D258" s="58"/>
      <c r="E258" s="58"/>
      <c r="F258" s="58"/>
      <c r="G258" s="58"/>
      <c r="H258" s="58"/>
      <c r="I258" s="58"/>
      <c r="J258" s="58"/>
      <c r="Z258" s="48"/>
      <c r="AA258" s="48"/>
      <c r="AB258" s="48"/>
      <c r="AC258" s="48"/>
      <c r="AD258" s="48"/>
      <c r="ES258" s="49"/>
      <c r="ET258" s="49"/>
      <c r="EU258" s="49"/>
      <c r="EV258" s="49"/>
      <c r="EW258" s="49"/>
    </row>
    <row r="259" spans="1:153" x14ac:dyDescent="0.2">
      <c r="A259" s="78"/>
      <c r="B259" s="58"/>
      <c r="C259" s="58"/>
      <c r="D259" s="58"/>
      <c r="E259" s="58"/>
      <c r="F259" s="58"/>
      <c r="G259" s="58"/>
      <c r="H259" s="58"/>
      <c r="I259" s="58"/>
      <c r="J259" s="58"/>
      <c r="Z259" s="48"/>
      <c r="AA259" s="48"/>
      <c r="AB259" s="48"/>
      <c r="AC259" s="48"/>
      <c r="AD259" s="48"/>
      <c r="ES259" s="49"/>
      <c r="ET259" s="49"/>
      <c r="EU259" s="49"/>
      <c r="EV259" s="49"/>
      <c r="EW259" s="49"/>
    </row>
    <row r="260" spans="1:153" x14ac:dyDescent="0.2">
      <c r="A260" s="78"/>
      <c r="B260" s="58"/>
      <c r="C260" s="58"/>
      <c r="D260" s="58"/>
      <c r="E260" s="58"/>
      <c r="F260" s="58"/>
      <c r="G260" s="58"/>
      <c r="H260" s="58"/>
      <c r="I260" s="58"/>
      <c r="J260" s="58"/>
      <c r="Z260" s="48"/>
      <c r="AA260" s="48"/>
      <c r="AB260" s="48"/>
      <c r="AC260" s="48"/>
      <c r="AD260" s="48"/>
      <c r="ES260" s="49"/>
      <c r="ET260" s="49"/>
      <c r="EU260" s="49"/>
      <c r="EV260" s="49"/>
      <c r="EW260" s="49"/>
    </row>
    <row r="261" spans="1:153" x14ac:dyDescent="0.2">
      <c r="A261" s="78"/>
      <c r="B261" s="58"/>
      <c r="C261" s="58"/>
      <c r="D261" s="58"/>
      <c r="E261" s="58"/>
      <c r="F261" s="58"/>
      <c r="G261" s="58"/>
      <c r="H261" s="58"/>
      <c r="I261" s="58"/>
      <c r="J261" s="58"/>
      <c r="Z261" s="48"/>
      <c r="AA261" s="48"/>
      <c r="AB261" s="48"/>
      <c r="AC261" s="48"/>
      <c r="AD261" s="48"/>
      <c r="ES261" s="49"/>
      <c r="ET261" s="49"/>
      <c r="EU261" s="49"/>
      <c r="EV261" s="49"/>
      <c r="EW261" s="49"/>
    </row>
    <row r="262" spans="1:153" x14ac:dyDescent="0.2">
      <c r="A262" s="78"/>
      <c r="B262" s="58"/>
      <c r="C262" s="58"/>
      <c r="D262" s="58"/>
      <c r="E262" s="58"/>
      <c r="F262" s="58"/>
      <c r="G262" s="58"/>
      <c r="H262" s="58"/>
      <c r="I262" s="58"/>
      <c r="J262" s="58"/>
      <c r="Z262" s="48"/>
      <c r="AA262" s="48"/>
      <c r="AB262" s="48"/>
      <c r="AC262" s="48"/>
      <c r="AD262" s="48"/>
      <c r="ES262" s="49"/>
      <c r="ET262" s="49"/>
      <c r="EU262" s="49"/>
      <c r="EV262" s="49"/>
      <c r="EW262" s="49"/>
    </row>
    <row r="263" spans="1:153" x14ac:dyDescent="0.2">
      <c r="A263" s="78"/>
      <c r="B263" s="58"/>
      <c r="C263" s="58"/>
      <c r="D263" s="58"/>
      <c r="E263" s="58"/>
      <c r="F263" s="58"/>
      <c r="G263" s="58"/>
      <c r="H263" s="58"/>
      <c r="I263" s="58"/>
      <c r="J263" s="58"/>
      <c r="Z263" s="48"/>
      <c r="AA263" s="48"/>
      <c r="AB263" s="48"/>
      <c r="AC263" s="48"/>
      <c r="AD263" s="48"/>
      <c r="ES263" s="49"/>
      <c r="ET263" s="49"/>
      <c r="EU263" s="49"/>
      <c r="EV263" s="49"/>
      <c r="EW263" s="49"/>
    </row>
    <row r="264" spans="1:153" x14ac:dyDescent="0.2">
      <c r="A264" s="78"/>
      <c r="B264" s="58"/>
      <c r="C264" s="58"/>
      <c r="D264" s="58"/>
      <c r="E264" s="58"/>
      <c r="F264" s="58"/>
      <c r="G264" s="58"/>
      <c r="H264" s="58"/>
      <c r="I264" s="58"/>
      <c r="J264" s="58"/>
      <c r="Z264" s="48"/>
      <c r="AA264" s="48"/>
      <c r="AB264" s="48"/>
      <c r="AC264" s="48"/>
      <c r="AD264" s="48"/>
      <c r="ES264" s="49"/>
      <c r="ET264" s="49"/>
      <c r="EU264" s="49"/>
      <c r="EV264" s="49"/>
      <c r="EW264" s="49"/>
    </row>
    <row r="265" spans="1:153" x14ac:dyDescent="0.2">
      <c r="A265" s="78"/>
      <c r="B265" s="58"/>
      <c r="C265" s="58"/>
      <c r="D265" s="58"/>
      <c r="E265" s="58"/>
      <c r="F265" s="58"/>
      <c r="G265" s="58"/>
      <c r="H265" s="58"/>
      <c r="I265" s="58"/>
      <c r="J265" s="58"/>
      <c r="Z265" s="48"/>
      <c r="AA265" s="48"/>
      <c r="AB265" s="48"/>
      <c r="AC265" s="48"/>
      <c r="AD265" s="48"/>
      <c r="ES265" s="49"/>
      <c r="ET265" s="49"/>
      <c r="EU265" s="49"/>
      <c r="EV265" s="49"/>
      <c r="EW265" s="49"/>
    </row>
    <row r="266" spans="1:153" x14ac:dyDescent="0.2">
      <c r="A266" s="78"/>
      <c r="B266" s="58"/>
      <c r="C266" s="58"/>
      <c r="D266" s="58"/>
      <c r="E266" s="58"/>
      <c r="F266" s="58"/>
      <c r="G266" s="58"/>
      <c r="H266" s="58"/>
      <c r="I266" s="58"/>
      <c r="J266" s="58"/>
      <c r="Z266" s="48"/>
      <c r="AA266" s="48"/>
      <c r="AB266" s="48"/>
      <c r="AC266" s="48"/>
      <c r="AD266" s="48"/>
      <c r="ES266" s="49"/>
      <c r="ET266" s="49"/>
      <c r="EU266" s="49"/>
      <c r="EV266" s="49"/>
      <c r="EW266" s="49"/>
    </row>
    <row r="267" spans="1:153" x14ac:dyDescent="0.2">
      <c r="A267" s="78"/>
      <c r="B267" s="58"/>
      <c r="C267" s="58"/>
      <c r="D267" s="58"/>
      <c r="E267" s="58"/>
      <c r="F267" s="58"/>
      <c r="G267" s="58"/>
      <c r="H267" s="58"/>
      <c r="I267" s="58"/>
      <c r="J267" s="58"/>
      <c r="Z267" s="48"/>
      <c r="AA267" s="48"/>
      <c r="AB267" s="48"/>
      <c r="AC267" s="48"/>
      <c r="AD267" s="48"/>
      <c r="ES267" s="49"/>
      <c r="ET267" s="49"/>
      <c r="EU267" s="49"/>
      <c r="EV267" s="49"/>
      <c r="EW267" s="49"/>
    </row>
    <row r="268" spans="1:153" x14ac:dyDescent="0.2">
      <c r="A268" s="78"/>
      <c r="B268" s="58"/>
      <c r="C268" s="58"/>
      <c r="D268" s="58"/>
      <c r="E268" s="58"/>
      <c r="F268" s="58"/>
      <c r="G268" s="58"/>
      <c r="H268" s="58"/>
      <c r="I268" s="58"/>
      <c r="J268" s="58"/>
      <c r="Z268" s="48"/>
      <c r="AA268" s="48"/>
      <c r="AB268" s="48"/>
      <c r="AC268" s="48"/>
      <c r="AD268" s="48"/>
      <c r="ES268" s="49"/>
      <c r="ET268" s="49"/>
      <c r="EU268" s="49"/>
      <c r="EV268" s="49"/>
      <c r="EW268" s="49"/>
    </row>
    <row r="269" spans="1:153" x14ac:dyDescent="0.2">
      <c r="A269" s="78"/>
      <c r="B269" s="58"/>
      <c r="C269" s="58"/>
      <c r="D269" s="58"/>
      <c r="E269" s="58"/>
      <c r="F269" s="58"/>
      <c r="G269" s="58"/>
      <c r="H269" s="58"/>
      <c r="I269" s="58"/>
      <c r="J269" s="58"/>
      <c r="Z269" s="48"/>
      <c r="AA269" s="48"/>
      <c r="AB269" s="48"/>
      <c r="AC269" s="48"/>
      <c r="AD269" s="48"/>
      <c r="ES269" s="49"/>
      <c r="ET269" s="49"/>
      <c r="EU269" s="49"/>
      <c r="EV269" s="49"/>
      <c r="EW269" s="49"/>
    </row>
    <row r="270" spans="1:153" x14ac:dyDescent="0.2">
      <c r="A270" s="78"/>
      <c r="B270" s="58"/>
      <c r="C270" s="58"/>
      <c r="D270" s="58"/>
      <c r="E270" s="58"/>
      <c r="F270" s="58"/>
      <c r="G270" s="58"/>
      <c r="H270" s="58"/>
      <c r="I270" s="58"/>
      <c r="J270" s="58"/>
      <c r="Z270" s="48"/>
      <c r="AA270" s="48"/>
      <c r="AB270" s="48"/>
      <c r="AC270" s="48"/>
      <c r="AD270" s="48"/>
      <c r="ES270" s="49"/>
      <c r="ET270" s="49"/>
      <c r="EU270" s="49"/>
      <c r="EV270" s="49"/>
      <c r="EW270" s="49"/>
    </row>
    <row r="271" spans="1:153" x14ac:dyDescent="0.2">
      <c r="A271" s="78"/>
      <c r="B271" s="58"/>
      <c r="C271" s="58"/>
      <c r="D271" s="58"/>
      <c r="E271" s="58"/>
      <c r="F271" s="58"/>
      <c r="G271" s="58"/>
      <c r="H271" s="58"/>
      <c r="I271" s="58"/>
      <c r="J271" s="58"/>
      <c r="Z271" s="48"/>
      <c r="AA271" s="48"/>
      <c r="AB271" s="48"/>
      <c r="AC271" s="48"/>
      <c r="AD271" s="48"/>
      <c r="ES271" s="49"/>
      <c r="ET271" s="49"/>
      <c r="EU271" s="49"/>
      <c r="EV271" s="49"/>
      <c r="EW271" s="49"/>
    </row>
    <row r="272" spans="1:153" x14ac:dyDescent="0.2">
      <c r="A272" s="78"/>
      <c r="B272" s="58"/>
      <c r="C272" s="58"/>
      <c r="D272" s="58"/>
      <c r="E272" s="58"/>
      <c r="F272" s="58"/>
      <c r="G272" s="58"/>
      <c r="H272" s="58"/>
      <c r="I272" s="58"/>
      <c r="J272" s="58"/>
      <c r="Z272" s="48"/>
      <c r="AA272" s="48"/>
      <c r="AB272" s="48"/>
      <c r="AC272" s="48"/>
      <c r="AD272" s="48"/>
      <c r="ES272" s="49"/>
      <c r="ET272" s="49"/>
      <c r="EU272" s="49"/>
      <c r="EV272" s="49"/>
      <c r="EW272" s="49"/>
    </row>
    <row r="273" spans="1:153" x14ac:dyDescent="0.2">
      <c r="A273" s="78"/>
      <c r="B273" s="58"/>
      <c r="C273" s="58"/>
      <c r="D273" s="58"/>
      <c r="E273" s="58"/>
      <c r="F273" s="58"/>
      <c r="G273" s="58"/>
      <c r="H273" s="58"/>
      <c r="I273" s="58"/>
      <c r="J273" s="58"/>
      <c r="Z273" s="48"/>
      <c r="AA273" s="48"/>
      <c r="AB273" s="48"/>
      <c r="AC273" s="48"/>
      <c r="AD273" s="48"/>
      <c r="ES273" s="49"/>
      <c r="ET273" s="49"/>
      <c r="EU273" s="49"/>
      <c r="EV273" s="49"/>
      <c r="EW273" s="49"/>
    </row>
    <row r="274" spans="1:153" x14ac:dyDescent="0.2">
      <c r="A274" s="78"/>
      <c r="B274" s="58"/>
      <c r="C274" s="58"/>
      <c r="D274" s="58"/>
      <c r="E274" s="58"/>
      <c r="F274" s="58"/>
      <c r="G274" s="58"/>
      <c r="H274" s="58"/>
      <c r="I274" s="58"/>
      <c r="J274" s="58"/>
      <c r="Z274" s="48"/>
      <c r="AA274" s="48"/>
      <c r="AB274" s="48"/>
      <c r="AC274" s="48"/>
      <c r="AD274" s="48"/>
      <c r="ES274" s="49"/>
      <c r="ET274" s="49"/>
      <c r="EU274" s="49"/>
      <c r="EV274" s="49"/>
      <c r="EW274" s="49"/>
    </row>
    <row r="275" spans="1:153" x14ac:dyDescent="0.2">
      <c r="A275" s="78"/>
      <c r="B275" s="58"/>
      <c r="C275" s="58"/>
      <c r="D275" s="58"/>
      <c r="E275" s="58"/>
      <c r="F275" s="58"/>
      <c r="G275" s="58"/>
      <c r="H275" s="58"/>
      <c r="I275" s="58"/>
      <c r="J275" s="58"/>
      <c r="Z275" s="48"/>
      <c r="AA275" s="48"/>
      <c r="AB275" s="48"/>
      <c r="AC275" s="48"/>
      <c r="AD275" s="48"/>
      <c r="ES275" s="49"/>
      <c r="ET275" s="49"/>
      <c r="EU275" s="49"/>
      <c r="EV275" s="49"/>
      <c r="EW275" s="49"/>
    </row>
    <row r="276" spans="1:153" x14ac:dyDescent="0.2">
      <c r="A276" s="78"/>
      <c r="B276" s="58"/>
      <c r="C276" s="58"/>
      <c r="D276" s="58"/>
      <c r="E276" s="58"/>
      <c r="F276" s="58"/>
      <c r="G276" s="58"/>
      <c r="H276" s="58"/>
      <c r="I276" s="58"/>
      <c r="J276" s="58"/>
      <c r="Z276" s="48"/>
      <c r="AA276" s="48"/>
      <c r="AB276" s="48"/>
      <c r="AC276" s="48"/>
      <c r="AD276" s="48"/>
      <c r="ES276" s="49"/>
      <c r="ET276" s="49"/>
      <c r="EU276" s="49"/>
      <c r="EV276" s="49"/>
      <c r="EW276" s="49"/>
    </row>
    <row r="277" spans="1:153" x14ac:dyDescent="0.2">
      <c r="A277" s="78"/>
      <c r="B277" s="58"/>
      <c r="C277" s="58"/>
      <c r="D277" s="58"/>
      <c r="E277" s="58"/>
      <c r="F277" s="58"/>
      <c r="G277" s="58"/>
      <c r="H277" s="58"/>
      <c r="I277" s="58"/>
      <c r="J277" s="58"/>
      <c r="Z277" s="48"/>
      <c r="AA277" s="48"/>
      <c r="AB277" s="48"/>
      <c r="AC277" s="48"/>
      <c r="AD277" s="48"/>
      <c r="ES277" s="49"/>
      <c r="ET277" s="49"/>
      <c r="EU277" s="49"/>
      <c r="EV277" s="49"/>
      <c r="EW277" s="49"/>
    </row>
    <row r="278" spans="1:153" x14ac:dyDescent="0.2">
      <c r="A278" s="78"/>
      <c r="B278" s="58"/>
      <c r="C278" s="58"/>
      <c r="D278" s="58"/>
      <c r="E278" s="58"/>
      <c r="F278" s="58"/>
      <c r="G278" s="58"/>
      <c r="H278" s="58"/>
      <c r="I278" s="58"/>
      <c r="J278" s="58"/>
      <c r="Z278" s="48"/>
      <c r="AA278" s="48"/>
      <c r="AB278" s="48"/>
      <c r="AC278" s="48"/>
      <c r="AD278" s="48"/>
      <c r="ES278" s="49"/>
      <c r="ET278" s="49"/>
      <c r="EU278" s="49"/>
      <c r="EV278" s="49"/>
      <c r="EW278" s="49"/>
    </row>
    <row r="279" spans="1:153" x14ac:dyDescent="0.2">
      <c r="A279" s="78"/>
      <c r="B279" s="58"/>
      <c r="C279" s="58"/>
      <c r="D279" s="58"/>
      <c r="E279" s="58"/>
      <c r="F279" s="58"/>
      <c r="G279" s="58"/>
      <c r="H279" s="58"/>
      <c r="I279" s="58"/>
      <c r="J279" s="58"/>
      <c r="Z279" s="48"/>
      <c r="AA279" s="48"/>
      <c r="AB279" s="48"/>
      <c r="AC279" s="48"/>
      <c r="AD279" s="48"/>
      <c r="ES279" s="49"/>
      <c r="ET279" s="49"/>
      <c r="EU279" s="49"/>
      <c r="EV279" s="49"/>
      <c r="EW279" s="49"/>
    </row>
    <row r="280" spans="1:153" x14ac:dyDescent="0.2">
      <c r="A280" s="78"/>
      <c r="B280" s="58"/>
      <c r="C280" s="58"/>
      <c r="D280" s="58"/>
      <c r="E280" s="58"/>
      <c r="F280" s="58"/>
      <c r="G280" s="58"/>
      <c r="H280" s="58"/>
      <c r="I280" s="58"/>
      <c r="J280" s="58"/>
      <c r="Z280" s="48"/>
      <c r="AA280" s="48"/>
      <c r="AB280" s="48"/>
      <c r="AC280" s="48"/>
      <c r="AD280" s="48"/>
      <c r="ES280" s="49"/>
      <c r="ET280" s="49"/>
      <c r="EU280" s="49"/>
      <c r="EV280" s="49"/>
      <c r="EW280" s="49"/>
    </row>
    <row r="281" spans="1:153" x14ac:dyDescent="0.2">
      <c r="A281" s="78"/>
      <c r="B281" s="58"/>
      <c r="C281" s="58"/>
      <c r="D281" s="58"/>
      <c r="E281" s="58"/>
      <c r="F281" s="58"/>
      <c r="G281" s="58"/>
      <c r="H281" s="58"/>
      <c r="I281" s="58"/>
      <c r="J281" s="58"/>
      <c r="Z281" s="48"/>
      <c r="AA281" s="48"/>
      <c r="AB281" s="48"/>
      <c r="AC281" s="48"/>
      <c r="AD281" s="48"/>
      <c r="ES281" s="49"/>
      <c r="ET281" s="49"/>
      <c r="EU281" s="49"/>
      <c r="EV281" s="49"/>
      <c r="EW281" s="49"/>
    </row>
    <row r="282" spans="1:153" x14ac:dyDescent="0.2">
      <c r="A282" s="78"/>
      <c r="B282" s="58"/>
      <c r="C282" s="58"/>
      <c r="D282" s="58"/>
      <c r="E282" s="58"/>
      <c r="F282" s="58"/>
      <c r="G282" s="58"/>
      <c r="H282" s="58"/>
      <c r="I282" s="58"/>
      <c r="J282" s="58"/>
      <c r="Z282" s="48"/>
      <c r="AA282" s="48"/>
      <c r="AB282" s="48"/>
      <c r="AC282" s="48"/>
      <c r="AD282" s="48"/>
      <c r="ES282" s="49"/>
      <c r="ET282" s="49"/>
      <c r="EU282" s="49"/>
      <c r="EV282" s="49"/>
      <c r="EW282" s="49"/>
    </row>
    <row r="283" spans="1:153" x14ac:dyDescent="0.2">
      <c r="A283" s="78"/>
      <c r="B283" s="58"/>
      <c r="C283" s="58"/>
      <c r="D283" s="58"/>
      <c r="E283" s="58"/>
      <c r="F283" s="58"/>
      <c r="G283" s="58"/>
      <c r="H283" s="58"/>
      <c r="I283" s="58"/>
      <c r="J283" s="58"/>
      <c r="Z283" s="48"/>
      <c r="AA283" s="48"/>
      <c r="AB283" s="48"/>
      <c r="AC283" s="48"/>
      <c r="AD283" s="48"/>
      <c r="ES283" s="49"/>
      <c r="ET283" s="49"/>
      <c r="EU283" s="49"/>
      <c r="EV283" s="49"/>
      <c r="EW283" s="49"/>
    </row>
    <row r="284" spans="1:153" x14ac:dyDescent="0.2">
      <c r="A284" s="78"/>
      <c r="B284" s="58"/>
      <c r="C284" s="58"/>
      <c r="D284" s="58"/>
      <c r="E284" s="58"/>
      <c r="F284" s="58"/>
      <c r="G284" s="58"/>
      <c r="H284" s="58"/>
      <c r="I284" s="58"/>
      <c r="J284" s="58"/>
      <c r="Z284" s="48"/>
      <c r="AA284" s="48"/>
      <c r="AB284" s="48"/>
      <c r="AC284" s="48"/>
      <c r="AD284" s="48"/>
      <c r="ES284" s="49"/>
      <c r="ET284" s="49"/>
      <c r="EU284" s="49"/>
      <c r="EV284" s="49"/>
      <c r="EW284" s="49"/>
    </row>
    <row r="285" spans="1:153" x14ac:dyDescent="0.2">
      <c r="A285" s="78"/>
      <c r="B285" s="58"/>
      <c r="C285" s="58"/>
      <c r="D285" s="58"/>
      <c r="E285" s="58"/>
      <c r="F285" s="58"/>
      <c r="G285" s="58"/>
      <c r="H285" s="58"/>
      <c r="I285" s="58"/>
      <c r="J285" s="58"/>
      <c r="Z285" s="48"/>
      <c r="AA285" s="48"/>
      <c r="AB285" s="48"/>
      <c r="AC285" s="48"/>
      <c r="AD285" s="48"/>
      <c r="ES285" s="49"/>
      <c r="ET285" s="49"/>
      <c r="EU285" s="49"/>
      <c r="EV285" s="49"/>
      <c r="EW285" s="49"/>
    </row>
    <row r="286" spans="1:153" x14ac:dyDescent="0.2">
      <c r="A286" s="78"/>
      <c r="B286" s="58"/>
      <c r="C286" s="58"/>
      <c r="D286" s="58"/>
      <c r="E286" s="58"/>
      <c r="F286" s="58"/>
      <c r="G286" s="58"/>
      <c r="H286" s="58"/>
      <c r="I286" s="58"/>
      <c r="J286" s="58"/>
      <c r="Z286" s="48"/>
      <c r="AA286" s="48"/>
      <c r="AB286" s="48"/>
      <c r="AC286" s="48"/>
      <c r="AD286" s="48"/>
      <c r="ES286" s="49"/>
      <c r="ET286" s="49"/>
      <c r="EU286" s="49"/>
      <c r="EV286" s="49"/>
      <c r="EW286" s="49"/>
    </row>
    <row r="287" spans="1:153" x14ac:dyDescent="0.2">
      <c r="A287" s="78"/>
      <c r="B287" s="58"/>
      <c r="C287" s="58"/>
      <c r="D287" s="58"/>
      <c r="E287" s="58"/>
      <c r="F287" s="58"/>
      <c r="G287" s="58"/>
      <c r="H287" s="58"/>
      <c r="I287" s="58"/>
      <c r="J287" s="58"/>
      <c r="Z287" s="48"/>
      <c r="AA287" s="48"/>
      <c r="AB287" s="48"/>
      <c r="AC287" s="48"/>
      <c r="AD287" s="48"/>
      <c r="ES287" s="49"/>
      <c r="ET287" s="49"/>
      <c r="EU287" s="49"/>
      <c r="EV287" s="49"/>
      <c r="EW287" s="49"/>
    </row>
    <row r="288" spans="1:153" x14ac:dyDescent="0.2">
      <c r="A288" s="78"/>
      <c r="B288" s="58"/>
      <c r="C288" s="58"/>
      <c r="D288" s="58"/>
      <c r="E288" s="58"/>
      <c r="F288" s="58"/>
      <c r="G288" s="58"/>
      <c r="H288" s="58"/>
      <c r="I288" s="58"/>
      <c r="J288" s="58"/>
      <c r="Z288" s="48"/>
      <c r="AA288" s="48"/>
      <c r="AB288" s="48"/>
      <c r="AC288" s="48"/>
      <c r="AD288" s="48"/>
      <c r="ES288" s="49"/>
      <c r="ET288" s="49"/>
      <c r="EU288" s="49"/>
      <c r="EV288" s="49"/>
      <c r="EW288" s="49"/>
    </row>
    <row r="289" spans="1:153" x14ac:dyDescent="0.2">
      <c r="A289" s="78"/>
      <c r="B289" s="58"/>
      <c r="C289" s="58"/>
      <c r="D289" s="58"/>
      <c r="E289" s="58"/>
      <c r="F289" s="58"/>
      <c r="G289" s="58"/>
      <c r="H289" s="58"/>
      <c r="I289" s="58"/>
      <c r="J289" s="58"/>
      <c r="Z289" s="48"/>
      <c r="AA289" s="48"/>
      <c r="AB289" s="48"/>
      <c r="AC289" s="48"/>
      <c r="AD289" s="48"/>
      <c r="ES289" s="49"/>
      <c r="ET289" s="49"/>
      <c r="EU289" s="49"/>
      <c r="EV289" s="49"/>
      <c r="EW289" s="49"/>
    </row>
    <row r="290" spans="1:153" x14ac:dyDescent="0.2">
      <c r="A290" s="78"/>
      <c r="B290" s="58"/>
      <c r="C290" s="58"/>
      <c r="D290" s="58"/>
      <c r="E290" s="58"/>
      <c r="F290" s="58"/>
      <c r="G290" s="58"/>
      <c r="H290" s="58"/>
      <c r="I290" s="58"/>
      <c r="J290" s="58"/>
      <c r="Z290" s="48"/>
      <c r="AA290" s="48"/>
      <c r="AB290" s="48"/>
      <c r="AC290" s="48"/>
      <c r="AD290" s="48"/>
      <c r="ES290" s="49"/>
      <c r="ET290" s="49"/>
      <c r="EU290" s="49"/>
      <c r="EV290" s="49"/>
      <c r="EW290" s="49"/>
    </row>
    <row r="291" spans="1:153" x14ac:dyDescent="0.2">
      <c r="A291" s="78"/>
      <c r="B291" s="58"/>
      <c r="C291" s="58"/>
      <c r="D291" s="58"/>
      <c r="E291" s="58"/>
      <c r="F291" s="58"/>
      <c r="G291" s="58"/>
      <c r="H291" s="58"/>
      <c r="I291" s="58"/>
      <c r="J291" s="58"/>
      <c r="Z291" s="48"/>
      <c r="AA291" s="48"/>
      <c r="AB291" s="48"/>
      <c r="AC291" s="48"/>
      <c r="AD291" s="48"/>
      <c r="ES291" s="49"/>
      <c r="ET291" s="49"/>
      <c r="EU291" s="49"/>
      <c r="EV291" s="49"/>
      <c r="EW291" s="49"/>
    </row>
    <row r="292" spans="1:153" x14ac:dyDescent="0.2">
      <c r="A292" s="78"/>
      <c r="B292" s="58"/>
      <c r="C292" s="58"/>
      <c r="D292" s="58"/>
      <c r="E292" s="58"/>
      <c r="F292" s="58"/>
      <c r="G292" s="58"/>
      <c r="H292" s="58"/>
      <c r="I292" s="58"/>
      <c r="J292" s="58"/>
      <c r="Z292" s="48"/>
      <c r="AA292" s="48"/>
      <c r="AB292" s="48"/>
      <c r="AC292" s="48"/>
      <c r="AD292" s="48"/>
      <c r="ES292" s="49"/>
      <c r="ET292" s="49"/>
      <c r="EU292" s="49"/>
      <c r="EV292" s="49"/>
      <c r="EW292" s="49"/>
    </row>
    <row r="293" spans="1:153" x14ac:dyDescent="0.2">
      <c r="A293" s="78"/>
      <c r="B293" s="58"/>
      <c r="C293" s="58"/>
      <c r="D293" s="58"/>
      <c r="E293" s="58"/>
      <c r="F293" s="58"/>
      <c r="G293" s="58"/>
      <c r="H293" s="58"/>
      <c r="I293" s="58"/>
      <c r="J293" s="58"/>
      <c r="Z293" s="48"/>
      <c r="AA293" s="48"/>
      <c r="AB293" s="48"/>
      <c r="AC293" s="48"/>
      <c r="AD293" s="48"/>
      <c r="ES293" s="49"/>
      <c r="ET293" s="49"/>
      <c r="EU293" s="49"/>
      <c r="EV293" s="49"/>
      <c r="EW293" s="49"/>
    </row>
    <row r="294" spans="1:153" x14ac:dyDescent="0.2">
      <c r="A294" s="78"/>
      <c r="B294" s="58"/>
      <c r="C294" s="58"/>
      <c r="D294" s="58"/>
      <c r="E294" s="58"/>
      <c r="F294" s="58"/>
      <c r="G294" s="58"/>
      <c r="H294" s="58"/>
      <c r="I294" s="58"/>
      <c r="J294" s="58"/>
      <c r="Z294" s="48"/>
      <c r="AA294" s="48"/>
      <c r="AB294" s="48"/>
      <c r="AC294" s="48"/>
      <c r="AD294" s="48"/>
      <c r="ES294" s="49"/>
      <c r="ET294" s="49"/>
      <c r="EU294" s="49"/>
      <c r="EV294" s="49"/>
      <c r="EW294" s="49"/>
    </row>
    <row r="295" spans="1:153" x14ac:dyDescent="0.2">
      <c r="A295" s="78"/>
      <c r="B295" s="58"/>
      <c r="C295" s="58"/>
      <c r="D295" s="58"/>
      <c r="E295" s="58"/>
      <c r="F295" s="58"/>
      <c r="G295" s="58"/>
      <c r="H295" s="58"/>
      <c r="I295" s="58"/>
      <c r="J295" s="58"/>
      <c r="Z295" s="48"/>
      <c r="AA295" s="48"/>
      <c r="AB295" s="48"/>
      <c r="AC295" s="48"/>
      <c r="AD295" s="48"/>
      <c r="ES295" s="49"/>
      <c r="ET295" s="49"/>
      <c r="EU295" s="49"/>
      <c r="EV295" s="49"/>
      <c r="EW295" s="49"/>
    </row>
    <row r="296" spans="1:153" x14ac:dyDescent="0.2">
      <c r="A296" s="78"/>
      <c r="B296" s="58"/>
      <c r="C296" s="58"/>
      <c r="D296" s="58"/>
      <c r="E296" s="58"/>
      <c r="F296" s="58"/>
      <c r="G296" s="58"/>
      <c r="H296" s="58"/>
      <c r="I296" s="58"/>
      <c r="J296" s="58"/>
      <c r="Z296" s="48"/>
      <c r="AA296" s="48"/>
      <c r="AB296" s="48"/>
      <c r="AC296" s="48"/>
      <c r="AD296" s="48"/>
      <c r="ES296" s="49"/>
      <c r="ET296" s="49"/>
      <c r="EU296" s="49"/>
      <c r="EV296" s="49"/>
      <c r="EW296" s="49"/>
    </row>
    <row r="297" spans="1:153" x14ac:dyDescent="0.2">
      <c r="A297" s="78"/>
      <c r="B297" s="58"/>
      <c r="C297" s="58"/>
      <c r="D297" s="58"/>
      <c r="E297" s="58"/>
      <c r="F297" s="58"/>
      <c r="G297" s="58"/>
      <c r="H297" s="58"/>
      <c r="I297" s="58"/>
      <c r="J297" s="58"/>
      <c r="Z297" s="48"/>
      <c r="AA297" s="48"/>
      <c r="AB297" s="48"/>
      <c r="AC297" s="48"/>
      <c r="AD297" s="48"/>
      <c r="ES297" s="49"/>
      <c r="ET297" s="49"/>
      <c r="EU297" s="49"/>
      <c r="EV297" s="49"/>
      <c r="EW297" s="49"/>
    </row>
    <row r="298" spans="1:153" x14ac:dyDescent="0.2">
      <c r="A298" s="78"/>
      <c r="B298" s="58"/>
      <c r="C298" s="58"/>
      <c r="D298" s="58"/>
      <c r="E298" s="58"/>
      <c r="F298" s="58"/>
      <c r="G298" s="58"/>
      <c r="H298" s="58"/>
      <c r="I298" s="58"/>
      <c r="J298" s="58"/>
      <c r="Z298" s="48"/>
      <c r="AA298" s="48"/>
      <c r="AB298" s="48"/>
      <c r="AC298" s="48"/>
      <c r="AD298" s="48"/>
      <c r="ES298" s="49"/>
      <c r="ET298" s="49"/>
      <c r="EU298" s="49"/>
      <c r="EV298" s="49"/>
      <c r="EW298" s="49"/>
    </row>
    <row r="299" spans="1:153" x14ac:dyDescent="0.2">
      <c r="A299" s="78"/>
      <c r="B299" s="58"/>
      <c r="C299" s="58"/>
      <c r="D299" s="58"/>
      <c r="E299" s="58"/>
      <c r="F299" s="58"/>
      <c r="G299" s="58"/>
      <c r="H299" s="58"/>
      <c r="I299" s="58"/>
      <c r="J299" s="58"/>
      <c r="Z299" s="48"/>
      <c r="AA299" s="48"/>
      <c r="AB299" s="48"/>
      <c r="AC299" s="48"/>
      <c r="AD299" s="48"/>
      <c r="ES299" s="49"/>
      <c r="ET299" s="49"/>
      <c r="EU299" s="49"/>
      <c r="EV299" s="49"/>
      <c r="EW299" s="49"/>
    </row>
    <row r="300" spans="1:153" x14ac:dyDescent="0.2">
      <c r="A300" s="78"/>
      <c r="B300" s="58"/>
      <c r="C300" s="58"/>
      <c r="D300" s="58"/>
      <c r="E300" s="58"/>
      <c r="F300" s="58"/>
      <c r="G300" s="58"/>
      <c r="H300" s="58"/>
      <c r="I300" s="58"/>
      <c r="J300" s="58"/>
      <c r="Z300" s="48"/>
      <c r="AA300" s="48"/>
      <c r="AB300" s="48"/>
      <c r="AC300" s="48"/>
      <c r="AD300" s="48"/>
      <c r="ES300" s="49"/>
      <c r="ET300" s="49"/>
      <c r="EU300" s="49"/>
      <c r="EV300" s="49"/>
      <c r="EW300" s="49"/>
    </row>
    <row r="301" spans="1:153" x14ac:dyDescent="0.2">
      <c r="A301" s="78"/>
      <c r="B301" s="58"/>
      <c r="C301" s="58"/>
      <c r="D301" s="58"/>
      <c r="E301" s="58"/>
      <c r="F301" s="58"/>
      <c r="G301" s="58"/>
      <c r="H301" s="58"/>
      <c r="I301" s="58"/>
      <c r="J301" s="58"/>
      <c r="Z301" s="48"/>
      <c r="AA301" s="48"/>
      <c r="AB301" s="48"/>
      <c r="AC301" s="48"/>
      <c r="AD301" s="48"/>
      <c r="ES301" s="49"/>
      <c r="ET301" s="49"/>
      <c r="EU301" s="49"/>
      <c r="EV301" s="49"/>
      <c r="EW301" s="49"/>
    </row>
    <row r="302" spans="1:153" x14ac:dyDescent="0.2">
      <c r="A302" s="78"/>
      <c r="B302" s="58"/>
      <c r="C302" s="58"/>
      <c r="D302" s="58"/>
      <c r="E302" s="58"/>
      <c r="F302" s="58"/>
      <c r="G302" s="58"/>
      <c r="H302" s="58"/>
      <c r="I302" s="58"/>
      <c r="J302" s="58"/>
      <c r="Z302" s="48"/>
      <c r="AA302" s="48"/>
      <c r="AB302" s="48"/>
      <c r="AC302" s="48"/>
      <c r="AD302" s="48"/>
      <c r="ES302" s="49"/>
      <c r="ET302" s="49"/>
      <c r="EU302" s="49"/>
      <c r="EV302" s="49"/>
      <c r="EW302" s="49"/>
    </row>
    <row r="303" spans="1:153" x14ac:dyDescent="0.2">
      <c r="A303" s="78"/>
      <c r="B303" s="58"/>
      <c r="C303" s="58"/>
      <c r="D303" s="58"/>
      <c r="E303" s="58"/>
      <c r="F303" s="58"/>
      <c r="G303" s="58"/>
      <c r="H303" s="58"/>
      <c r="I303" s="58"/>
      <c r="J303" s="58"/>
      <c r="Z303" s="48"/>
      <c r="AA303" s="48"/>
      <c r="AB303" s="48"/>
      <c r="AC303" s="48"/>
      <c r="AD303" s="48"/>
      <c r="ES303" s="49"/>
      <c r="ET303" s="49"/>
      <c r="EU303" s="49"/>
      <c r="EV303" s="49"/>
      <c r="EW303" s="49"/>
    </row>
    <row r="304" spans="1:153" x14ac:dyDescent="0.2">
      <c r="A304" s="78"/>
      <c r="B304" s="58"/>
      <c r="C304" s="58"/>
      <c r="D304" s="58"/>
      <c r="E304" s="58"/>
      <c r="F304" s="58"/>
      <c r="G304" s="58"/>
      <c r="H304" s="58"/>
      <c r="I304" s="58"/>
      <c r="J304" s="58"/>
      <c r="Z304" s="48"/>
      <c r="AA304" s="48"/>
      <c r="AB304" s="48"/>
      <c r="AC304" s="48"/>
      <c r="AD304" s="48"/>
      <c r="ES304" s="49"/>
      <c r="ET304" s="49"/>
      <c r="EU304" s="49"/>
      <c r="EV304" s="49"/>
      <c r="EW304" s="49"/>
    </row>
    <row r="305" spans="1:153" x14ac:dyDescent="0.2">
      <c r="A305" s="78"/>
      <c r="B305" s="58"/>
      <c r="C305" s="58"/>
      <c r="D305" s="58"/>
      <c r="E305" s="58"/>
      <c r="F305" s="58"/>
      <c r="G305" s="58"/>
      <c r="H305" s="58"/>
      <c r="I305" s="58"/>
      <c r="J305" s="58"/>
      <c r="Z305" s="48"/>
      <c r="AA305" s="48"/>
      <c r="AB305" s="48"/>
      <c r="AC305" s="48"/>
      <c r="AD305" s="48"/>
      <c r="ES305" s="49"/>
      <c r="ET305" s="49"/>
      <c r="EU305" s="49"/>
      <c r="EV305" s="49"/>
      <c r="EW305" s="49"/>
    </row>
    <row r="306" spans="1:153" x14ac:dyDescent="0.2">
      <c r="A306" s="78"/>
      <c r="B306" s="58"/>
      <c r="C306" s="58"/>
      <c r="D306" s="58"/>
      <c r="E306" s="58"/>
      <c r="F306" s="58"/>
      <c r="G306" s="58"/>
      <c r="H306" s="58"/>
      <c r="I306" s="58"/>
      <c r="J306" s="58"/>
      <c r="Z306" s="48"/>
      <c r="AA306" s="48"/>
      <c r="AB306" s="48"/>
      <c r="AC306" s="48"/>
      <c r="AD306" s="48"/>
      <c r="ES306" s="49"/>
      <c r="ET306" s="49"/>
      <c r="EU306" s="49"/>
      <c r="EV306" s="49"/>
      <c r="EW306" s="49"/>
    </row>
    <row r="307" spans="1:153" x14ac:dyDescent="0.2">
      <c r="A307" s="78"/>
      <c r="B307" s="58"/>
      <c r="C307" s="58"/>
      <c r="D307" s="58"/>
      <c r="E307" s="58"/>
      <c r="F307" s="58"/>
      <c r="G307" s="58"/>
      <c r="H307" s="58"/>
      <c r="I307" s="58"/>
      <c r="J307" s="58"/>
      <c r="Z307" s="48"/>
      <c r="AA307" s="48"/>
      <c r="AB307" s="48"/>
      <c r="AC307" s="48"/>
      <c r="AD307" s="48"/>
      <c r="ES307" s="49"/>
      <c r="ET307" s="49"/>
      <c r="EU307" s="49"/>
      <c r="EV307" s="49"/>
      <c r="EW307" s="49"/>
    </row>
    <row r="308" spans="1:153" x14ac:dyDescent="0.2">
      <c r="A308" s="78"/>
      <c r="B308" s="58"/>
      <c r="C308" s="58"/>
      <c r="D308" s="58"/>
      <c r="E308" s="58"/>
      <c r="F308" s="58"/>
      <c r="G308" s="58"/>
      <c r="H308" s="58"/>
      <c r="I308" s="58"/>
      <c r="J308" s="58"/>
      <c r="Z308" s="48"/>
      <c r="AA308" s="48"/>
      <c r="AB308" s="48"/>
      <c r="AC308" s="48"/>
      <c r="AD308" s="48"/>
      <c r="ES308" s="49"/>
      <c r="ET308" s="49"/>
      <c r="EU308" s="49"/>
      <c r="EV308" s="49"/>
      <c r="EW308" s="49"/>
    </row>
    <row r="309" spans="1:153" x14ac:dyDescent="0.2">
      <c r="A309" s="78"/>
      <c r="B309" s="58"/>
      <c r="C309" s="58"/>
      <c r="D309" s="58"/>
      <c r="E309" s="58"/>
      <c r="F309" s="58"/>
      <c r="G309" s="58"/>
      <c r="H309" s="58"/>
      <c r="I309" s="58"/>
      <c r="J309" s="58"/>
      <c r="Z309" s="48"/>
      <c r="AA309" s="48"/>
      <c r="AB309" s="48"/>
      <c r="AC309" s="48"/>
      <c r="AD309" s="48"/>
      <c r="ES309" s="49"/>
      <c r="ET309" s="49"/>
      <c r="EU309" s="49"/>
      <c r="EV309" s="49"/>
      <c r="EW309" s="49"/>
    </row>
    <row r="310" spans="1:153" x14ac:dyDescent="0.2">
      <c r="A310" s="78"/>
      <c r="B310" s="58"/>
      <c r="C310" s="58"/>
      <c r="D310" s="58"/>
      <c r="E310" s="58"/>
      <c r="F310" s="58"/>
      <c r="G310" s="58"/>
      <c r="H310" s="58"/>
      <c r="I310" s="58"/>
      <c r="J310" s="58"/>
      <c r="Z310" s="48"/>
      <c r="AA310" s="48"/>
      <c r="AB310" s="48"/>
      <c r="AC310" s="48"/>
      <c r="AD310" s="48"/>
      <c r="ES310" s="49"/>
      <c r="ET310" s="49"/>
      <c r="EU310" s="49"/>
      <c r="EV310" s="49"/>
      <c r="EW310" s="49"/>
    </row>
    <row r="311" spans="1:153" x14ac:dyDescent="0.2">
      <c r="A311" s="78"/>
      <c r="B311" s="58"/>
      <c r="C311" s="58"/>
      <c r="D311" s="58"/>
      <c r="E311" s="58"/>
      <c r="F311" s="58"/>
      <c r="G311" s="58"/>
      <c r="H311" s="58"/>
      <c r="I311" s="58"/>
      <c r="J311" s="58"/>
      <c r="Z311" s="48"/>
      <c r="AA311" s="48"/>
      <c r="AB311" s="48"/>
      <c r="AC311" s="48"/>
      <c r="AD311" s="48"/>
      <c r="ES311" s="49"/>
      <c r="ET311" s="49"/>
      <c r="EU311" s="49"/>
      <c r="EV311" s="49"/>
      <c r="EW311" s="49"/>
    </row>
    <row r="312" spans="1:153" x14ac:dyDescent="0.2">
      <c r="A312" s="78"/>
      <c r="B312" s="58"/>
      <c r="C312" s="58"/>
      <c r="D312" s="58"/>
      <c r="E312" s="58"/>
      <c r="F312" s="58"/>
      <c r="G312" s="58"/>
      <c r="H312" s="58"/>
      <c r="I312" s="58"/>
      <c r="J312" s="58"/>
      <c r="Z312" s="48"/>
      <c r="AA312" s="48"/>
      <c r="AB312" s="48"/>
      <c r="AC312" s="48"/>
      <c r="AD312" s="48"/>
      <c r="ES312" s="49"/>
      <c r="ET312" s="49"/>
      <c r="EU312" s="49"/>
      <c r="EV312" s="49"/>
      <c r="EW312" s="49"/>
    </row>
    <row r="313" spans="1:153" x14ac:dyDescent="0.2">
      <c r="A313" s="78"/>
      <c r="B313" s="58"/>
      <c r="C313" s="58"/>
      <c r="D313" s="58"/>
      <c r="E313" s="58"/>
      <c r="F313" s="58"/>
      <c r="G313" s="58"/>
      <c r="H313" s="58"/>
      <c r="I313" s="58"/>
      <c r="J313" s="58"/>
      <c r="Z313" s="48"/>
      <c r="AA313" s="48"/>
      <c r="AB313" s="48"/>
      <c r="AC313" s="48"/>
      <c r="AD313" s="48"/>
      <c r="ES313" s="49"/>
      <c r="ET313" s="49"/>
      <c r="EU313" s="49"/>
      <c r="EV313" s="49"/>
      <c r="EW313" s="49"/>
    </row>
    <row r="314" spans="1:153" x14ac:dyDescent="0.2">
      <c r="A314" s="78"/>
      <c r="B314" s="58"/>
      <c r="C314" s="58"/>
      <c r="D314" s="58"/>
      <c r="E314" s="58"/>
      <c r="F314" s="58"/>
      <c r="G314" s="58"/>
      <c r="H314" s="58"/>
      <c r="I314" s="58"/>
      <c r="J314" s="58"/>
      <c r="Z314" s="48"/>
      <c r="AA314" s="48"/>
      <c r="AB314" s="48"/>
      <c r="AC314" s="48"/>
      <c r="AD314" s="48"/>
      <c r="ES314" s="49"/>
      <c r="ET314" s="49"/>
      <c r="EU314" s="49"/>
      <c r="EV314" s="49"/>
      <c r="EW314" s="49"/>
    </row>
    <row r="315" spans="1:153" x14ac:dyDescent="0.2">
      <c r="A315" s="78"/>
      <c r="B315" s="58"/>
      <c r="C315" s="58"/>
      <c r="D315" s="58"/>
      <c r="E315" s="58"/>
      <c r="F315" s="58"/>
      <c r="G315" s="58"/>
      <c r="H315" s="58"/>
      <c r="I315" s="58"/>
      <c r="J315" s="58"/>
      <c r="Z315" s="48"/>
      <c r="AA315" s="48"/>
      <c r="AB315" s="48"/>
      <c r="AC315" s="48"/>
      <c r="AD315" s="48"/>
      <c r="ES315" s="49"/>
      <c r="ET315" s="49"/>
      <c r="EU315" s="49"/>
      <c r="EV315" s="49"/>
      <c r="EW315" s="49"/>
    </row>
    <row r="316" spans="1:153" x14ac:dyDescent="0.2">
      <c r="A316" s="78"/>
      <c r="B316" s="58"/>
      <c r="C316" s="58"/>
      <c r="D316" s="58"/>
      <c r="E316" s="58"/>
      <c r="F316" s="58"/>
      <c r="G316" s="58"/>
      <c r="H316" s="58"/>
      <c r="I316" s="58"/>
      <c r="J316" s="58"/>
      <c r="Z316" s="48"/>
      <c r="AA316" s="48"/>
      <c r="AB316" s="48"/>
      <c r="AC316" s="48"/>
      <c r="AD316" s="48"/>
      <c r="ES316" s="49"/>
      <c r="ET316" s="49"/>
      <c r="EU316" s="49"/>
      <c r="EV316" s="49"/>
      <c r="EW316" s="49"/>
    </row>
    <row r="317" spans="1:153" x14ac:dyDescent="0.2">
      <c r="A317" s="78"/>
      <c r="B317" s="58"/>
      <c r="C317" s="58"/>
      <c r="D317" s="58"/>
      <c r="E317" s="58"/>
      <c r="F317" s="58"/>
      <c r="G317" s="58"/>
      <c r="H317" s="58"/>
      <c r="I317" s="58"/>
      <c r="J317" s="58"/>
      <c r="Z317" s="48"/>
      <c r="AA317" s="48"/>
      <c r="AB317" s="48"/>
      <c r="AC317" s="48"/>
      <c r="AD317" s="48"/>
      <c r="ES317" s="49"/>
      <c r="ET317" s="49"/>
      <c r="EU317" s="49"/>
      <c r="EV317" s="49"/>
      <c r="EW317" s="49"/>
    </row>
    <row r="318" spans="1:153" x14ac:dyDescent="0.2">
      <c r="A318" s="78"/>
      <c r="B318" s="58"/>
      <c r="C318" s="58"/>
      <c r="D318" s="58"/>
      <c r="E318" s="58"/>
      <c r="F318" s="58"/>
      <c r="G318" s="58"/>
      <c r="H318" s="58"/>
      <c r="I318" s="58"/>
      <c r="J318" s="58"/>
      <c r="Z318" s="48"/>
      <c r="AA318" s="48"/>
      <c r="AB318" s="48"/>
      <c r="AC318" s="48"/>
      <c r="AD318" s="48"/>
      <c r="ES318" s="49"/>
      <c r="ET318" s="49"/>
      <c r="EU318" s="49"/>
      <c r="EV318" s="49"/>
      <c r="EW318" s="49"/>
    </row>
    <row r="319" spans="1:153" x14ac:dyDescent="0.2">
      <c r="A319" s="78"/>
      <c r="B319" s="58"/>
      <c r="C319" s="58"/>
      <c r="D319" s="58"/>
      <c r="E319" s="58"/>
      <c r="F319" s="58"/>
      <c r="G319" s="58"/>
      <c r="H319" s="58"/>
      <c r="I319" s="58"/>
      <c r="J319" s="58"/>
      <c r="Z319" s="48"/>
      <c r="AA319" s="48"/>
      <c r="AB319" s="48"/>
      <c r="AC319" s="48"/>
      <c r="AD319" s="48"/>
      <c r="ES319" s="49"/>
      <c r="ET319" s="49"/>
      <c r="EU319" s="49"/>
      <c r="EV319" s="49"/>
      <c r="EW319" s="49"/>
    </row>
    <row r="320" spans="1:153" x14ac:dyDescent="0.2">
      <c r="A320" s="78"/>
      <c r="B320" s="58"/>
      <c r="C320" s="58"/>
      <c r="D320" s="58"/>
      <c r="E320" s="58"/>
      <c r="F320" s="58"/>
      <c r="G320" s="58"/>
      <c r="H320" s="58"/>
      <c r="I320" s="58"/>
      <c r="J320" s="58"/>
      <c r="Z320" s="48"/>
      <c r="AA320" s="48"/>
      <c r="AB320" s="48"/>
      <c r="AC320" s="48"/>
      <c r="AD320" s="48"/>
      <c r="ES320" s="49"/>
      <c r="ET320" s="49"/>
      <c r="EU320" s="49"/>
      <c r="EV320" s="49"/>
      <c r="EW320" s="49"/>
    </row>
    <row r="321" spans="1:153" x14ac:dyDescent="0.2">
      <c r="A321" s="78"/>
      <c r="B321" s="58"/>
      <c r="C321" s="58"/>
      <c r="D321" s="58"/>
      <c r="E321" s="58"/>
      <c r="F321" s="58"/>
      <c r="G321" s="58"/>
      <c r="H321" s="58"/>
      <c r="I321" s="58"/>
      <c r="J321" s="58"/>
      <c r="Z321" s="48"/>
      <c r="AA321" s="48"/>
      <c r="AB321" s="48"/>
      <c r="AC321" s="48"/>
      <c r="AD321" s="48"/>
      <c r="ES321" s="49"/>
      <c r="ET321" s="49"/>
      <c r="EU321" s="49"/>
      <c r="EV321" s="49"/>
      <c r="EW321" s="49"/>
    </row>
    <row r="322" spans="1:153" x14ac:dyDescent="0.2">
      <c r="A322" s="78"/>
      <c r="B322" s="58"/>
      <c r="C322" s="58"/>
      <c r="D322" s="58"/>
      <c r="E322" s="58"/>
      <c r="F322" s="58"/>
      <c r="G322" s="58"/>
      <c r="H322" s="58"/>
      <c r="I322" s="58"/>
      <c r="J322" s="58"/>
      <c r="Z322" s="48"/>
      <c r="AA322" s="48"/>
      <c r="AB322" s="48"/>
      <c r="AC322" s="48"/>
      <c r="AD322" s="48"/>
      <c r="ES322" s="49"/>
      <c r="ET322" s="49"/>
      <c r="EU322" s="49"/>
      <c r="EV322" s="49"/>
      <c r="EW322" s="49"/>
    </row>
    <row r="323" spans="1:153" x14ac:dyDescent="0.2">
      <c r="A323" s="78"/>
      <c r="B323" s="58"/>
      <c r="C323" s="58"/>
      <c r="D323" s="58"/>
      <c r="E323" s="58"/>
      <c r="F323" s="58"/>
      <c r="G323" s="58"/>
      <c r="H323" s="58"/>
      <c r="I323" s="58"/>
      <c r="J323" s="58"/>
      <c r="Z323" s="48"/>
      <c r="AA323" s="48"/>
      <c r="AB323" s="48"/>
      <c r="AC323" s="48"/>
      <c r="AD323" s="48"/>
      <c r="ES323" s="49"/>
      <c r="ET323" s="49"/>
      <c r="EU323" s="49"/>
      <c r="EV323" s="49"/>
      <c r="EW323" s="49"/>
    </row>
    <row r="324" spans="1:153" x14ac:dyDescent="0.2">
      <c r="A324" s="78"/>
      <c r="B324" s="58"/>
      <c r="C324" s="58"/>
      <c r="D324" s="58"/>
      <c r="E324" s="58"/>
      <c r="F324" s="58"/>
      <c r="G324" s="58"/>
      <c r="H324" s="58"/>
      <c r="I324" s="58"/>
      <c r="J324" s="58"/>
      <c r="Z324" s="48"/>
      <c r="AA324" s="48"/>
      <c r="AB324" s="48"/>
      <c r="AC324" s="48"/>
      <c r="AD324" s="48"/>
      <c r="ES324" s="49"/>
      <c r="ET324" s="49"/>
      <c r="EU324" s="49"/>
      <c r="EV324" s="49"/>
      <c r="EW324" s="49"/>
    </row>
    <row r="325" spans="1:153" x14ac:dyDescent="0.2">
      <c r="A325" s="78"/>
      <c r="B325" s="58"/>
      <c r="C325" s="58"/>
      <c r="D325" s="58"/>
      <c r="E325" s="58"/>
      <c r="F325" s="58"/>
      <c r="G325" s="58"/>
      <c r="H325" s="58"/>
      <c r="I325" s="58"/>
      <c r="J325" s="58"/>
      <c r="Z325" s="48"/>
      <c r="AA325" s="48"/>
      <c r="AB325" s="48"/>
      <c r="AC325" s="48"/>
      <c r="AD325" s="48"/>
      <c r="ES325" s="49"/>
      <c r="ET325" s="49"/>
      <c r="EU325" s="49"/>
      <c r="EV325" s="49"/>
      <c r="EW325" s="49"/>
    </row>
    <row r="326" spans="1:153" x14ac:dyDescent="0.2">
      <c r="A326" s="78"/>
      <c r="B326" s="58"/>
      <c r="C326" s="58"/>
      <c r="D326" s="58"/>
      <c r="E326" s="58"/>
      <c r="F326" s="58"/>
      <c r="G326" s="58"/>
      <c r="H326" s="58"/>
      <c r="I326" s="58"/>
      <c r="J326" s="58"/>
      <c r="Z326" s="48"/>
      <c r="AA326" s="48"/>
      <c r="AB326" s="48"/>
      <c r="AC326" s="48"/>
      <c r="AD326" s="48"/>
      <c r="ES326" s="49"/>
      <c r="ET326" s="49"/>
      <c r="EU326" s="49"/>
      <c r="EV326" s="49"/>
      <c r="EW326" s="49"/>
    </row>
    <row r="327" spans="1:153" x14ac:dyDescent="0.2">
      <c r="A327" s="78"/>
      <c r="B327" s="58"/>
      <c r="C327" s="58"/>
      <c r="D327" s="58"/>
      <c r="E327" s="58"/>
      <c r="F327" s="58"/>
      <c r="G327" s="58"/>
      <c r="H327" s="58"/>
      <c r="I327" s="58"/>
      <c r="J327" s="58"/>
      <c r="Z327" s="48"/>
      <c r="AA327" s="48"/>
      <c r="AB327" s="48"/>
      <c r="AC327" s="48"/>
      <c r="AD327" s="48"/>
      <c r="ES327" s="49"/>
      <c r="ET327" s="49"/>
      <c r="EU327" s="49"/>
      <c r="EV327" s="49"/>
      <c r="EW327" s="49"/>
    </row>
    <row r="328" spans="1:153" x14ac:dyDescent="0.2">
      <c r="A328" s="78"/>
      <c r="B328" s="58"/>
      <c r="C328" s="58"/>
      <c r="D328" s="58"/>
      <c r="E328" s="58"/>
      <c r="F328" s="58"/>
      <c r="G328" s="58"/>
      <c r="H328" s="58"/>
      <c r="I328" s="58"/>
      <c r="J328" s="58"/>
      <c r="Z328" s="48"/>
      <c r="AA328" s="48"/>
      <c r="AB328" s="48"/>
      <c r="AC328" s="48"/>
      <c r="AD328" s="48"/>
      <c r="ES328" s="49"/>
      <c r="ET328" s="49"/>
      <c r="EU328" s="49"/>
      <c r="EV328" s="49"/>
      <c r="EW328" s="49"/>
    </row>
    <row r="329" spans="1:153" x14ac:dyDescent="0.2">
      <c r="A329" s="78"/>
      <c r="B329" s="58"/>
      <c r="C329" s="58"/>
      <c r="D329" s="58"/>
      <c r="E329" s="58"/>
      <c r="F329" s="58"/>
      <c r="G329" s="58"/>
      <c r="H329" s="58"/>
      <c r="I329" s="58"/>
      <c r="J329" s="58"/>
      <c r="Z329" s="48"/>
      <c r="AA329" s="48"/>
      <c r="AB329" s="48"/>
      <c r="AC329" s="48"/>
      <c r="AD329" s="48"/>
      <c r="ES329" s="49"/>
      <c r="ET329" s="49"/>
      <c r="EU329" s="49"/>
      <c r="EV329" s="49"/>
      <c r="EW329" s="49"/>
    </row>
    <row r="330" spans="1:153" x14ac:dyDescent="0.2">
      <c r="A330" s="78"/>
      <c r="B330" s="58"/>
      <c r="C330" s="58"/>
      <c r="D330" s="58"/>
      <c r="E330" s="58"/>
      <c r="F330" s="58"/>
      <c r="G330" s="58"/>
      <c r="H330" s="58"/>
      <c r="I330" s="58"/>
      <c r="J330" s="58"/>
      <c r="Z330" s="48"/>
      <c r="AA330" s="48"/>
      <c r="AB330" s="48"/>
      <c r="AC330" s="48"/>
      <c r="AD330" s="48"/>
      <c r="ES330" s="49"/>
      <c r="ET330" s="49"/>
      <c r="EU330" s="49"/>
      <c r="EV330" s="49"/>
      <c r="EW330" s="49"/>
    </row>
    <row r="331" spans="1:153" x14ac:dyDescent="0.2">
      <c r="A331" s="78"/>
      <c r="B331" s="58"/>
      <c r="C331" s="58"/>
      <c r="D331" s="58"/>
      <c r="E331" s="58"/>
      <c r="F331" s="58"/>
      <c r="G331" s="58"/>
      <c r="H331" s="58"/>
      <c r="I331" s="58"/>
      <c r="J331" s="58"/>
      <c r="Z331" s="48"/>
      <c r="AA331" s="48"/>
      <c r="AB331" s="48"/>
      <c r="AC331" s="48"/>
      <c r="AD331" s="48"/>
      <c r="ES331" s="49"/>
      <c r="ET331" s="49"/>
      <c r="EU331" s="49"/>
      <c r="EV331" s="49"/>
      <c r="EW331" s="49"/>
    </row>
    <row r="332" spans="1:153" x14ac:dyDescent="0.2">
      <c r="A332" s="78"/>
      <c r="B332" s="58"/>
      <c r="C332" s="58"/>
      <c r="D332" s="58"/>
      <c r="E332" s="58"/>
      <c r="F332" s="58"/>
      <c r="G332" s="58"/>
      <c r="H332" s="58"/>
      <c r="I332" s="58"/>
      <c r="J332" s="58"/>
      <c r="Z332" s="48"/>
      <c r="AA332" s="48"/>
      <c r="AB332" s="48"/>
      <c r="AC332" s="48"/>
      <c r="AD332" s="48"/>
      <c r="ES332" s="49"/>
      <c r="ET332" s="49"/>
      <c r="EU332" s="49"/>
      <c r="EV332" s="49"/>
      <c r="EW332" s="49"/>
    </row>
    <row r="333" spans="1:153" x14ac:dyDescent="0.2">
      <c r="A333" s="78"/>
      <c r="B333" s="58"/>
      <c r="C333" s="58"/>
      <c r="D333" s="58"/>
      <c r="E333" s="58"/>
      <c r="F333" s="58"/>
      <c r="G333" s="58"/>
      <c r="H333" s="58"/>
      <c r="I333" s="58"/>
      <c r="J333" s="58"/>
      <c r="Z333" s="48"/>
      <c r="AA333" s="48"/>
      <c r="AB333" s="48"/>
      <c r="AC333" s="48"/>
      <c r="AD333" s="48"/>
      <c r="ES333" s="49"/>
      <c r="ET333" s="49"/>
      <c r="EU333" s="49"/>
      <c r="EV333" s="49"/>
      <c r="EW333" s="49"/>
    </row>
    <row r="334" spans="1:153" x14ac:dyDescent="0.2">
      <c r="A334" s="78"/>
      <c r="B334" s="58"/>
      <c r="C334" s="58"/>
      <c r="D334" s="58"/>
      <c r="E334" s="58"/>
      <c r="F334" s="58"/>
      <c r="G334" s="58"/>
      <c r="H334" s="58"/>
      <c r="I334" s="58"/>
      <c r="J334" s="58"/>
      <c r="Z334" s="48"/>
      <c r="AA334" s="48"/>
      <c r="AB334" s="48"/>
      <c r="AC334" s="48"/>
      <c r="AD334" s="48"/>
      <c r="ES334" s="49"/>
      <c r="ET334" s="49"/>
      <c r="EU334" s="49"/>
      <c r="EV334" s="49"/>
      <c r="EW334" s="49"/>
    </row>
    <row r="335" spans="1:153" x14ac:dyDescent="0.2">
      <c r="A335" s="78"/>
      <c r="B335" s="58"/>
      <c r="C335" s="58"/>
      <c r="D335" s="58"/>
      <c r="E335" s="58"/>
      <c r="F335" s="58"/>
      <c r="G335" s="58"/>
      <c r="H335" s="58"/>
      <c r="I335" s="58"/>
      <c r="J335" s="58"/>
      <c r="Z335" s="48"/>
      <c r="AA335" s="48"/>
      <c r="AB335" s="48"/>
      <c r="AC335" s="48"/>
      <c r="AD335" s="48"/>
      <c r="ES335" s="49"/>
      <c r="ET335" s="49"/>
      <c r="EU335" s="49"/>
      <c r="EV335" s="49"/>
      <c r="EW335" s="49"/>
    </row>
    <row r="336" spans="1:153" x14ac:dyDescent="0.2">
      <c r="A336" s="78"/>
      <c r="B336" s="58"/>
      <c r="C336" s="58"/>
      <c r="D336" s="58"/>
      <c r="E336" s="58"/>
      <c r="F336" s="58"/>
      <c r="G336" s="58"/>
      <c r="H336" s="58"/>
      <c r="I336" s="58"/>
      <c r="J336" s="58"/>
      <c r="Z336" s="48"/>
      <c r="AA336" s="48"/>
      <c r="AB336" s="48"/>
      <c r="AC336" s="48"/>
      <c r="AD336" s="48"/>
      <c r="ES336" s="49"/>
      <c r="ET336" s="49"/>
      <c r="EU336" s="49"/>
      <c r="EV336" s="49"/>
      <c r="EW336" s="49"/>
    </row>
    <row r="337" spans="1:153" x14ac:dyDescent="0.2">
      <c r="A337" s="78"/>
      <c r="B337" s="58"/>
      <c r="C337" s="58"/>
      <c r="D337" s="58"/>
      <c r="E337" s="58"/>
      <c r="F337" s="58"/>
      <c r="G337" s="58"/>
      <c r="H337" s="58"/>
      <c r="I337" s="58"/>
      <c r="J337" s="58"/>
      <c r="Z337" s="48"/>
      <c r="AA337" s="48"/>
      <c r="AB337" s="48"/>
      <c r="AC337" s="48"/>
      <c r="AD337" s="48"/>
      <c r="ES337" s="49"/>
      <c r="ET337" s="49"/>
      <c r="EU337" s="49"/>
      <c r="EV337" s="49"/>
      <c r="EW337" s="49"/>
    </row>
    <row r="338" spans="1:153" x14ac:dyDescent="0.2">
      <c r="A338" s="78"/>
      <c r="B338" s="58"/>
      <c r="C338" s="58"/>
      <c r="D338" s="58"/>
      <c r="E338" s="58"/>
      <c r="F338" s="58"/>
      <c r="G338" s="58"/>
      <c r="H338" s="58"/>
      <c r="I338" s="58"/>
      <c r="J338" s="58"/>
      <c r="Z338" s="48"/>
      <c r="AA338" s="48"/>
      <c r="AB338" s="48"/>
      <c r="AC338" s="48"/>
      <c r="AD338" s="48"/>
      <c r="ES338" s="49"/>
      <c r="ET338" s="49"/>
      <c r="EU338" s="49"/>
      <c r="EV338" s="49"/>
      <c r="EW338" s="49"/>
    </row>
    <row r="339" spans="1:153" x14ac:dyDescent="0.2">
      <c r="A339" s="78"/>
      <c r="B339" s="58"/>
      <c r="C339" s="58"/>
      <c r="D339" s="58"/>
      <c r="E339" s="58"/>
      <c r="F339" s="58"/>
      <c r="G339" s="58"/>
      <c r="H339" s="58"/>
      <c r="I339" s="58"/>
      <c r="J339" s="58"/>
      <c r="Z339" s="48"/>
      <c r="AA339" s="48"/>
      <c r="AB339" s="48"/>
      <c r="AC339" s="48"/>
      <c r="AD339" s="48"/>
      <c r="ES339" s="49"/>
      <c r="ET339" s="49"/>
      <c r="EU339" s="49"/>
      <c r="EV339" s="49"/>
      <c r="EW339" s="49"/>
    </row>
    <row r="340" spans="1:153" x14ac:dyDescent="0.2">
      <c r="A340" s="78"/>
      <c r="B340" s="58"/>
      <c r="C340" s="58"/>
      <c r="D340" s="58"/>
      <c r="E340" s="58"/>
      <c r="F340" s="58"/>
      <c r="G340" s="58"/>
      <c r="H340" s="58"/>
      <c r="I340" s="58"/>
      <c r="J340" s="58"/>
      <c r="Z340" s="48"/>
      <c r="AA340" s="48"/>
      <c r="AB340" s="48"/>
      <c r="AC340" s="48"/>
      <c r="AD340" s="48"/>
      <c r="ES340" s="49"/>
      <c r="ET340" s="49"/>
      <c r="EU340" s="49"/>
      <c r="EV340" s="49"/>
      <c r="EW340" s="49"/>
    </row>
    <row r="341" spans="1:153" x14ac:dyDescent="0.2">
      <c r="A341" s="78"/>
      <c r="B341" s="58"/>
      <c r="C341" s="58"/>
      <c r="D341" s="58"/>
      <c r="E341" s="58"/>
      <c r="F341" s="58"/>
      <c r="G341" s="58"/>
      <c r="H341" s="58"/>
      <c r="I341" s="58"/>
      <c r="J341" s="58"/>
      <c r="Z341" s="48"/>
      <c r="AA341" s="48"/>
      <c r="AB341" s="48"/>
      <c r="AC341" s="48"/>
      <c r="AD341" s="48"/>
      <c r="ES341" s="49"/>
      <c r="ET341" s="49"/>
      <c r="EU341" s="49"/>
      <c r="EV341" s="49"/>
      <c r="EW341" s="49"/>
    </row>
    <row r="342" spans="1:153" x14ac:dyDescent="0.2">
      <c r="A342" s="78"/>
      <c r="B342" s="58"/>
      <c r="C342" s="58"/>
      <c r="D342" s="58"/>
      <c r="E342" s="58"/>
      <c r="F342" s="58"/>
      <c r="G342" s="58"/>
      <c r="H342" s="58"/>
      <c r="I342" s="58"/>
      <c r="J342" s="58"/>
      <c r="Z342" s="48"/>
      <c r="AA342" s="48"/>
      <c r="AB342" s="48"/>
      <c r="AC342" s="48"/>
      <c r="AD342" s="48"/>
      <c r="ES342" s="49"/>
      <c r="ET342" s="49"/>
      <c r="EU342" s="49"/>
      <c r="EV342" s="49"/>
      <c r="EW342" s="49"/>
    </row>
    <row r="343" spans="1:153" x14ac:dyDescent="0.2">
      <c r="A343" s="78"/>
      <c r="B343" s="58"/>
      <c r="C343" s="58"/>
      <c r="D343" s="58"/>
      <c r="E343" s="58"/>
      <c r="F343" s="58"/>
      <c r="G343" s="58"/>
      <c r="H343" s="58"/>
      <c r="I343" s="58"/>
      <c r="J343" s="58"/>
      <c r="Z343" s="48"/>
      <c r="AA343" s="48"/>
      <c r="AB343" s="48"/>
      <c r="AC343" s="48"/>
      <c r="AD343" s="48"/>
      <c r="ES343" s="49"/>
      <c r="ET343" s="49"/>
      <c r="EU343" s="49"/>
      <c r="EV343" s="49"/>
      <c r="EW343" s="49"/>
    </row>
    <row r="344" spans="1:153" x14ac:dyDescent="0.2">
      <c r="A344" s="78"/>
      <c r="B344" s="58"/>
      <c r="C344" s="58"/>
      <c r="D344" s="58"/>
      <c r="E344" s="58"/>
      <c r="F344" s="58"/>
      <c r="G344" s="58"/>
      <c r="H344" s="58"/>
      <c r="I344" s="58"/>
      <c r="J344" s="58"/>
      <c r="Z344" s="48"/>
      <c r="AA344" s="48"/>
      <c r="AB344" s="48"/>
      <c r="AC344" s="48"/>
      <c r="AD344" s="48"/>
      <c r="ES344" s="49"/>
      <c r="ET344" s="49"/>
      <c r="EU344" s="49"/>
      <c r="EV344" s="49"/>
      <c r="EW344" s="49"/>
    </row>
    <row r="345" spans="1:153" x14ac:dyDescent="0.2">
      <c r="A345" s="78"/>
      <c r="B345" s="58"/>
      <c r="C345" s="58"/>
      <c r="D345" s="58"/>
      <c r="E345" s="58"/>
      <c r="F345" s="58"/>
      <c r="G345" s="58"/>
      <c r="H345" s="58"/>
      <c r="I345" s="58"/>
      <c r="J345" s="58"/>
      <c r="Z345" s="48"/>
      <c r="AA345" s="48"/>
      <c r="AB345" s="48"/>
      <c r="AC345" s="48"/>
      <c r="AD345" s="48"/>
      <c r="ES345" s="49"/>
      <c r="ET345" s="49"/>
      <c r="EU345" s="49"/>
      <c r="EV345" s="49"/>
      <c r="EW345" s="49"/>
    </row>
    <row r="346" spans="1:153" x14ac:dyDescent="0.2">
      <c r="A346" s="78"/>
      <c r="B346" s="58"/>
      <c r="C346" s="58"/>
      <c r="D346" s="58"/>
      <c r="E346" s="58"/>
      <c r="F346" s="58"/>
      <c r="G346" s="58"/>
      <c r="H346" s="58"/>
      <c r="I346" s="58"/>
      <c r="J346" s="58"/>
      <c r="Z346" s="48"/>
      <c r="AA346" s="48"/>
      <c r="AB346" s="48"/>
      <c r="AC346" s="48"/>
      <c r="AD346" s="48"/>
      <c r="ES346" s="49"/>
      <c r="ET346" s="49"/>
      <c r="EU346" s="49"/>
      <c r="EV346" s="49"/>
      <c r="EW346" s="49"/>
    </row>
    <row r="347" spans="1:153" x14ac:dyDescent="0.2">
      <c r="A347" s="78"/>
      <c r="B347" s="58"/>
      <c r="C347" s="58"/>
      <c r="D347" s="58"/>
      <c r="E347" s="58"/>
      <c r="F347" s="58"/>
      <c r="G347" s="58"/>
      <c r="H347" s="58"/>
      <c r="I347" s="58"/>
      <c r="J347" s="58"/>
      <c r="Z347" s="48"/>
      <c r="AA347" s="48"/>
      <c r="AB347" s="48"/>
      <c r="AC347" s="48"/>
      <c r="AD347" s="48"/>
      <c r="ES347" s="49"/>
      <c r="ET347" s="49"/>
      <c r="EU347" s="49"/>
      <c r="EV347" s="49"/>
      <c r="EW347" s="49"/>
    </row>
    <row r="348" spans="1:153" x14ac:dyDescent="0.2">
      <c r="A348" s="78"/>
      <c r="B348" s="58"/>
      <c r="C348" s="58"/>
      <c r="D348" s="58"/>
      <c r="E348" s="58"/>
      <c r="F348" s="58"/>
      <c r="G348" s="58"/>
      <c r="H348" s="58"/>
      <c r="I348" s="58"/>
      <c r="J348" s="58"/>
      <c r="Z348" s="48"/>
      <c r="AA348" s="48"/>
      <c r="AB348" s="48"/>
      <c r="AC348" s="48"/>
      <c r="AD348" s="48"/>
      <c r="ES348" s="49"/>
      <c r="ET348" s="49"/>
      <c r="EU348" s="49"/>
      <c r="EV348" s="49"/>
      <c r="EW348" s="49"/>
    </row>
    <row r="349" spans="1:153" x14ac:dyDescent="0.2">
      <c r="A349" s="78"/>
      <c r="B349" s="58"/>
      <c r="C349" s="58"/>
      <c r="D349" s="58"/>
      <c r="E349" s="58"/>
      <c r="F349" s="58"/>
      <c r="G349" s="58"/>
      <c r="H349" s="58"/>
      <c r="I349" s="58"/>
      <c r="J349" s="58"/>
      <c r="Z349" s="48"/>
      <c r="AA349" s="48"/>
      <c r="AB349" s="48"/>
      <c r="AC349" s="48"/>
      <c r="AD349" s="48"/>
      <c r="ES349" s="49"/>
      <c r="ET349" s="49"/>
      <c r="EU349" s="49"/>
      <c r="EV349" s="49"/>
      <c r="EW349" s="49"/>
    </row>
    <row r="350" spans="1:153" x14ac:dyDescent="0.2">
      <c r="A350" s="78"/>
      <c r="B350" s="58"/>
      <c r="C350" s="58"/>
      <c r="D350" s="58"/>
      <c r="E350" s="58"/>
      <c r="F350" s="58"/>
      <c r="G350" s="58"/>
      <c r="H350" s="58"/>
      <c r="I350" s="58"/>
      <c r="J350" s="58"/>
      <c r="Z350" s="48"/>
      <c r="AA350" s="48"/>
      <c r="AB350" s="48"/>
      <c r="AC350" s="48"/>
      <c r="AD350" s="48"/>
      <c r="ES350" s="49"/>
      <c r="ET350" s="49"/>
      <c r="EU350" s="49"/>
      <c r="EV350" s="49"/>
      <c r="EW350" s="49"/>
    </row>
    <row r="351" spans="1:153" x14ac:dyDescent="0.2">
      <c r="A351" s="78"/>
      <c r="B351" s="58"/>
      <c r="C351" s="58"/>
      <c r="D351" s="58"/>
      <c r="E351" s="58"/>
      <c r="F351" s="58"/>
      <c r="G351" s="58"/>
      <c r="H351" s="58"/>
      <c r="I351" s="58"/>
      <c r="J351" s="58"/>
      <c r="Z351" s="48"/>
      <c r="AA351" s="48"/>
      <c r="AB351" s="48"/>
      <c r="AC351" s="48"/>
      <c r="AD351" s="48"/>
      <c r="ES351" s="49"/>
      <c r="ET351" s="49"/>
      <c r="EU351" s="49"/>
      <c r="EV351" s="49"/>
      <c r="EW351" s="49"/>
    </row>
    <row r="352" spans="1:153" x14ac:dyDescent="0.2">
      <c r="A352" s="78"/>
      <c r="B352" s="58"/>
      <c r="C352" s="58"/>
      <c r="D352" s="58"/>
      <c r="E352" s="58"/>
      <c r="F352" s="58"/>
      <c r="G352" s="58"/>
      <c r="H352" s="58"/>
      <c r="I352" s="58"/>
      <c r="J352" s="58"/>
      <c r="Z352" s="48"/>
      <c r="AA352" s="48"/>
      <c r="AB352" s="48"/>
      <c r="AC352" s="48"/>
      <c r="AD352" s="48"/>
      <c r="ES352" s="49"/>
      <c r="ET352" s="49"/>
      <c r="EU352" s="49"/>
      <c r="EV352" s="49"/>
      <c r="EW352" s="49"/>
    </row>
    <row r="353" spans="1:153" x14ac:dyDescent="0.2">
      <c r="A353" s="78"/>
      <c r="B353" s="58"/>
      <c r="C353" s="58"/>
      <c r="D353" s="58"/>
      <c r="E353" s="58"/>
      <c r="F353" s="58"/>
      <c r="G353" s="58"/>
      <c r="H353" s="58"/>
      <c r="I353" s="58"/>
      <c r="J353" s="58"/>
      <c r="Z353" s="48"/>
      <c r="AA353" s="48"/>
      <c r="AB353" s="48"/>
      <c r="AC353" s="48"/>
      <c r="AD353" s="48"/>
      <c r="ES353" s="49"/>
      <c r="ET353" s="49"/>
      <c r="EU353" s="49"/>
      <c r="EV353" s="49"/>
      <c r="EW353" s="49"/>
    </row>
    <row r="354" spans="1:153" x14ac:dyDescent="0.2">
      <c r="A354" s="78"/>
      <c r="B354" s="58"/>
      <c r="C354" s="58"/>
      <c r="D354" s="58"/>
      <c r="E354" s="58"/>
      <c r="F354" s="58"/>
      <c r="G354" s="58"/>
      <c r="H354" s="58"/>
      <c r="I354" s="58"/>
      <c r="J354" s="58"/>
      <c r="Z354" s="48"/>
      <c r="AA354" s="48"/>
      <c r="AB354" s="48"/>
      <c r="AC354" s="48"/>
      <c r="AD354" s="48"/>
      <c r="ES354" s="49"/>
      <c r="ET354" s="49"/>
      <c r="EU354" s="49"/>
      <c r="EV354" s="49"/>
      <c r="EW354" s="49"/>
    </row>
    <row r="355" spans="1:153" x14ac:dyDescent="0.2">
      <c r="A355" s="78"/>
      <c r="B355" s="58"/>
      <c r="C355" s="58"/>
      <c r="D355" s="58"/>
      <c r="E355" s="58"/>
      <c r="F355" s="58"/>
      <c r="G355" s="58"/>
      <c r="H355" s="58"/>
      <c r="I355" s="58"/>
      <c r="J355" s="58"/>
      <c r="Z355" s="48"/>
      <c r="AA355" s="48"/>
      <c r="AB355" s="48"/>
      <c r="AC355" s="48"/>
      <c r="AD355" s="48"/>
      <c r="ES355" s="49"/>
      <c r="ET355" s="49"/>
      <c r="EU355" s="49"/>
      <c r="EV355" s="49"/>
      <c r="EW355" s="49"/>
    </row>
    <row r="356" spans="1:153" x14ac:dyDescent="0.2">
      <c r="A356" s="78"/>
      <c r="B356" s="58"/>
      <c r="C356" s="58"/>
      <c r="D356" s="58"/>
      <c r="E356" s="58"/>
      <c r="F356" s="58"/>
      <c r="G356" s="58"/>
      <c r="H356" s="58"/>
      <c r="I356" s="58"/>
      <c r="J356" s="58"/>
      <c r="Z356" s="48"/>
      <c r="AA356" s="48"/>
      <c r="AB356" s="48"/>
      <c r="AC356" s="48"/>
      <c r="AD356" s="48"/>
      <c r="ES356" s="49"/>
      <c r="ET356" s="49"/>
      <c r="EU356" s="49"/>
      <c r="EV356" s="49"/>
      <c r="EW356" s="49"/>
    </row>
    <row r="357" spans="1:153" x14ac:dyDescent="0.2">
      <c r="A357" s="78"/>
      <c r="B357" s="58"/>
      <c r="C357" s="58"/>
      <c r="D357" s="58"/>
      <c r="E357" s="58"/>
      <c r="F357" s="58"/>
      <c r="G357" s="58"/>
      <c r="H357" s="58"/>
      <c r="I357" s="58"/>
      <c r="J357" s="58"/>
      <c r="Z357" s="48"/>
      <c r="AA357" s="48"/>
      <c r="AB357" s="48"/>
      <c r="AC357" s="48"/>
      <c r="AD357" s="48"/>
      <c r="ES357" s="49"/>
      <c r="ET357" s="49"/>
      <c r="EU357" s="49"/>
      <c r="EV357" s="49"/>
      <c r="EW357" s="49"/>
    </row>
    <row r="358" spans="1:153" x14ac:dyDescent="0.2">
      <c r="A358" s="78"/>
      <c r="B358" s="58"/>
      <c r="C358" s="58"/>
      <c r="D358" s="58"/>
      <c r="E358" s="58"/>
      <c r="F358" s="58"/>
      <c r="G358" s="58"/>
      <c r="H358" s="58"/>
      <c r="I358" s="58"/>
      <c r="J358" s="58"/>
      <c r="Z358" s="48"/>
      <c r="AA358" s="48"/>
      <c r="AB358" s="48"/>
      <c r="AC358" s="48"/>
      <c r="AD358" s="48"/>
      <c r="ES358" s="49"/>
      <c r="ET358" s="49"/>
      <c r="EU358" s="49"/>
      <c r="EV358" s="49"/>
      <c r="EW358" s="49"/>
    </row>
    <row r="359" spans="1:153" x14ac:dyDescent="0.2">
      <c r="A359" s="78"/>
      <c r="B359" s="58"/>
      <c r="C359" s="58"/>
      <c r="D359" s="58"/>
      <c r="E359" s="58"/>
      <c r="F359" s="58"/>
      <c r="G359" s="58"/>
      <c r="H359" s="58"/>
      <c r="I359" s="58"/>
      <c r="J359" s="58"/>
      <c r="Z359" s="48"/>
      <c r="AA359" s="48"/>
      <c r="AB359" s="48"/>
      <c r="AC359" s="48"/>
      <c r="AD359" s="48"/>
      <c r="ES359" s="49"/>
      <c r="ET359" s="49"/>
      <c r="EU359" s="49"/>
      <c r="EV359" s="49"/>
      <c r="EW359" s="49"/>
    </row>
    <row r="360" spans="1:153" x14ac:dyDescent="0.2">
      <c r="A360" s="78"/>
      <c r="B360" s="58"/>
      <c r="C360" s="58"/>
      <c r="D360" s="58"/>
      <c r="E360" s="58"/>
      <c r="F360" s="58"/>
      <c r="G360" s="58"/>
      <c r="H360" s="58"/>
      <c r="I360" s="58"/>
      <c r="J360" s="58"/>
      <c r="Z360" s="48"/>
      <c r="AA360" s="48"/>
      <c r="AB360" s="48"/>
      <c r="AC360" s="48"/>
      <c r="AD360" s="48"/>
      <c r="ES360" s="49"/>
      <c r="ET360" s="49"/>
      <c r="EU360" s="49"/>
      <c r="EV360" s="49"/>
      <c r="EW360" s="49"/>
    </row>
    <row r="361" spans="1:153" x14ac:dyDescent="0.2">
      <c r="A361" s="78"/>
      <c r="B361" s="58"/>
      <c r="C361" s="58"/>
      <c r="D361" s="58"/>
      <c r="E361" s="58"/>
      <c r="F361" s="58"/>
      <c r="G361" s="58"/>
      <c r="H361" s="58"/>
      <c r="I361" s="58"/>
      <c r="J361" s="58"/>
      <c r="Z361" s="48"/>
      <c r="AA361" s="48"/>
      <c r="AB361" s="48"/>
      <c r="AC361" s="48"/>
      <c r="AD361" s="48"/>
      <c r="ES361" s="49"/>
      <c r="ET361" s="49"/>
      <c r="EU361" s="49"/>
      <c r="EV361" s="49"/>
      <c r="EW361" s="49"/>
    </row>
    <row r="362" spans="1:153" x14ac:dyDescent="0.2">
      <c r="A362" s="78"/>
      <c r="B362" s="58"/>
      <c r="C362" s="58"/>
      <c r="D362" s="58"/>
      <c r="E362" s="58"/>
      <c r="F362" s="58"/>
      <c r="G362" s="58"/>
      <c r="H362" s="58"/>
      <c r="I362" s="58"/>
      <c r="J362" s="58"/>
      <c r="Z362" s="48"/>
      <c r="AA362" s="48"/>
      <c r="AB362" s="48"/>
      <c r="AC362" s="48"/>
      <c r="AD362" s="48"/>
      <c r="ES362" s="49"/>
      <c r="ET362" s="49"/>
      <c r="EU362" s="49"/>
      <c r="EV362" s="49"/>
      <c r="EW362" s="49"/>
    </row>
    <row r="363" spans="1:153" x14ac:dyDescent="0.2">
      <c r="A363" s="78"/>
      <c r="B363" s="58"/>
      <c r="C363" s="58"/>
      <c r="D363" s="58"/>
      <c r="E363" s="58"/>
      <c r="F363" s="58"/>
      <c r="G363" s="58"/>
      <c r="H363" s="58"/>
      <c r="I363" s="58"/>
      <c r="J363" s="58"/>
      <c r="Z363" s="48"/>
      <c r="AA363" s="48"/>
      <c r="AB363" s="48"/>
      <c r="AC363" s="48"/>
      <c r="AD363" s="48"/>
      <c r="ES363" s="49"/>
      <c r="ET363" s="49"/>
      <c r="EU363" s="49"/>
      <c r="EV363" s="49"/>
      <c r="EW363" s="49"/>
    </row>
    <row r="364" spans="1:153" x14ac:dyDescent="0.2">
      <c r="A364" s="78"/>
      <c r="B364" s="58"/>
      <c r="C364" s="58"/>
      <c r="D364" s="58"/>
      <c r="E364" s="58"/>
      <c r="F364" s="58"/>
      <c r="G364" s="58"/>
      <c r="H364" s="58"/>
      <c r="I364" s="58"/>
      <c r="J364" s="58"/>
      <c r="Z364" s="48"/>
      <c r="AA364" s="48"/>
      <c r="AB364" s="48"/>
      <c r="AC364" s="48"/>
      <c r="AD364" s="48"/>
      <c r="ES364" s="49"/>
      <c r="ET364" s="49"/>
      <c r="EU364" s="49"/>
      <c r="EV364" s="49"/>
      <c r="EW364" s="49"/>
    </row>
    <row r="365" spans="1:153" x14ac:dyDescent="0.2">
      <c r="A365" s="78"/>
      <c r="B365" s="58"/>
      <c r="C365" s="58"/>
      <c r="D365" s="58"/>
      <c r="E365" s="58"/>
      <c r="F365" s="58"/>
      <c r="G365" s="58"/>
      <c r="H365" s="58"/>
      <c r="I365" s="58"/>
      <c r="J365" s="58"/>
      <c r="Z365" s="48"/>
      <c r="AA365" s="48"/>
      <c r="AB365" s="48"/>
      <c r="AC365" s="48"/>
      <c r="AD365" s="48"/>
      <c r="ES365" s="49"/>
      <c r="ET365" s="49"/>
      <c r="EU365" s="49"/>
      <c r="EV365" s="49"/>
      <c r="EW365" s="49"/>
    </row>
    <row r="366" spans="1:153" x14ac:dyDescent="0.2">
      <c r="A366" s="78"/>
      <c r="B366" s="58"/>
      <c r="C366" s="58"/>
      <c r="D366" s="58"/>
      <c r="E366" s="58"/>
      <c r="F366" s="58"/>
      <c r="G366" s="58"/>
      <c r="H366" s="58"/>
      <c r="I366" s="58"/>
      <c r="J366" s="58"/>
      <c r="Z366" s="48"/>
      <c r="AA366" s="48"/>
      <c r="AB366" s="48"/>
      <c r="AC366" s="48"/>
      <c r="AD366" s="48"/>
      <c r="ES366" s="49"/>
      <c r="ET366" s="49"/>
      <c r="EU366" s="49"/>
      <c r="EV366" s="49"/>
      <c r="EW366" s="49"/>
    </row>
    <row r="367" spans="1:153" x14ac:dyDescent="0.2">
      <c r="A367" s="78"/>
      <c r="B367" s="58"/>
      <c r="C367" s="58"/>
      <c r="D367" s="58"/>
      <c r="E367" s="58"/>
      <c r="F367" s="58"/>
      <c r="G367" s="58"/>
      <c r="H367" s="58"/>
      <c r="I367" s="58"/>
      <c r="J367" s="58"/>
      <c r="Z367" s="48"/>
      <c r="AA367" s="48"/>
      <c r="AB367" s="48"/>
      <c r="AC367" s="48"/>
      <c r="AD367" s="48"/>
      <c r="ES367" s="49"/>
      <c r="ET367" s="49"/>
      <c r="EU367" s="49"/>
      <c r="EV367" s="49"/>
      <c r="EW367" s="49"/>
    </row>
    <row r="368" spans="1:153" x14ac:dyDescent="0.2">
      <c r="A368" s="78"/>
      <c r="B368" s="58"/>
      <c r="C368" s="58"/>
      <c r="D368" s="58"/>
      <c r="E368" s="58"/>
      <c r="F368" s="58"/>
      <c r="G368" s="58"/>
      <c r="H368" s="58"/>
      <c r="I368" s="58"/>
      <c r="J368" s="58"/>
      <c r="Z368" s="48"/>
      <c r="AA368" s="48"/>
      <c r="AB368" s="48"/>
      <c r="AC368" s="48"/>
      <c r="AD368" s="48"/>
      <c r="ES368" s="49"/>
      <c r="ET368" s="49"/>
      <c r="EU368" s="49"/>
      <c r="EV368" s="49"/>
      <c r="EW368" s="49"/>
    </row>
    <row r="369" spans="1:10" x14ac:dyDescent="0.2">
      <c r="A369" s="78"/>
      <c r="B369" s="58"/>
      <c r="C369" s="58"/>
      <c r="D369" s="58"/>
      <c r="E369" s="58"/>
      <c r="F369" s="58"/>
      <c r="G369" s="58"/>
      <c r="H369" s="58"/>
      <c r="I369" s="58"/>
      <c r="J369" s="58"/>
    </row>
    <row r="370" spans="1:10" x14ac:dyDescent="0.2">
      <c r="A370" s="78"/>
      <c r="B370" s="58"/>
      <c r="C370" s="58"/>
      <c r="D370" s="58"/>
      <c r="E370" s="58"/>
      <c r="F370" s="58"/>
      <c r="G370" s="58"/>
      <c r="H370" s="58"/>
      <c r="I370" s="58"/>
      <c r="J370" s="58"/>
    </row>
    <row r="371" spans="1:10" x14ac:dyDescent="0.2">
      <c r="A371" s="78"/>
      <c r="B371" s="58"/>
      <c r="C371" s="58"/>
      <c r="D371" s="58"/>
      <c r="E371" s="58"/>
      <c r="F371" s="58"/>
      <c r="G371" s="58"/>
      <c r="H371" s="58"/>
      <c r="I371" s="58"/>
      <c r="J371" s="58"/>
    </row>
    <row r="372" spans="1:10" x14ac:dyDescent="0.2">
      <c r="A372" s="78"/>
      <c r="B372" s="58"/>
      <c r="C372" s="58"/>
      <c r="D372" s="58"/>
      <c r="E372" s="58"/>
      <c r="F372" s="58"/>
      <c r="G372" s="58"/>
      <c r="H372" s="58"/>
      <c r="I372" s="58"/>
      <c r="J372" s="58"/>
    </row>
    <row r="373" spans="1:10" x14ac:dyDescent="0.2">
      <c r="A373" s="78"/>
      <c r="B373" s="58"/>
      <c r="C373" s="58"/>
      <c r="D373" s="58"/>
      <c r="E373" s="58"/>
      <c r="F373" s="58"/>
      <c r="G373" s="58"/>
      <c r="H373" s="58"/>
      <c r="I373" s="58"/>
      <c r="J373" s="58"/>
    </row>
    <row r="374" spans="1:10" x14ac:dyDescent="0.2">
      <c r="A374" s="78"/>
      <c r="B374" s="58"/>
      <c r="C374" s="58"/>
      <c r="D374" s="58"/>
      <c r="E374" s="58"/>
      <c r="F374" s="58"/>
      <c r="G374" s="58"/>
      <c r="H374" s="58"/>
      <c r="I374" s="58"/>
      <c r="J374" s="58"/>
    </row>
    <row r="375" spans="1:10" x14ac:dyDescent="0.2">
      <c r="A375" s="78"/>
      <c r="B375" s="58"/>
      <c r="C375" s="58"/>
      <c r="D375" s="58"/>
      <c r="E375" s="58"/>
      <c r="F375" s="58"/>
      <c r="G375" s="58"/>
      <c r="H375" s="58"/>
      <c r="I375" s="58"/>
      <c r="J375" s="58"/>
    </row>
    <row r="376" spans="1:10" x14ac:dyDescent="0.2">
      <c r="A376" s="78"/>
      <c r="B376" s="58"/>
      <c r="C376" s="58"/>
      <c r="D376" s="58"/>
      <c r="E376" s="58"/>
      <c r="F376" s="58"/>
      <c r="G376" s="58"/>
      <c r="H376" s="58"/>
      <c r="I376" s="58"/>
      <c r="J376" s="58"/>
    </row>
    <row r="377" spans="1:10" x14ac:dyDescent="0.2">
      <c r="A377" s="78"/>
      <c r="B377" s="58"/>
      <c r="C377" s="58"/>
      <c r="D377" s="58"/>
      <c r="E377" s="58"/>
      <c r="F377" s="58"/>
      <c r="G377" s="58"/>
      <c r="H377" s="58"/>
      <c r="I377" s="58"/>
      <c r="J377" s="58"/>
    </row>
    <row r="378" spans="1:10" x14ac:dyDescent="0.2">
      <c r="A378" s="78"/>
      <c r="B378" s="58"/>
      <c r="C378" s="58"/>
      <c r="D378" s="58"/>
      <c r="E378" s="58"/>
      <c r="F378" s="58"/>
      <c r="G378" s="58"/>
      <c r="H378" s="58"/>
      <c r="I378" s="58"/>
      <c r="J378" s="58"/>
    </row>
    <row r="379" spans="1:10" x14ac:dyDescent="0.2">
      <c r="A379" s="78"/>
      <c r="B379" s="58"/>
      <c r="C379" s="58"/>
      <c r="D379" s="58"/>
      <c r="E379" s="58"/>
      <c r="F379" s="58"/>
      <c r="G379" s="58"/>
      <c r="H379" s="58"/>
      <c r="I379" s="58"/>
      <c r="J379" s="58"/>
    </row>
    <row r="380" spans="1:10" x14ac:dyDescent="0.2">
      <c r="A380" s="78"/>
      <c r="B380" s="58"/>
      <c r="C380" s="58"/>
      <c r="D380" s="58"/>
      <c r="E380" s="58"/>
      <c r="F380" s="58"/>
      <c r="G380" s="58"/>
      <c r="H380" s="58"/>
      <c r="I380" s="58"/>
      <c r="J380" s="58"/>
    </row>
    <row r="381" spans="1:10" x14ac:dyDescent="0.2">
      <c r="A381" s="78"/>
      <c r="B381" s="58"/>
      <c r="C381" s="58"/>
      <c r="D381" s="58"/>
      <c r="E381" s="58"/>
      <c r="F381" s="58"/>
      <c r="G381" s="58"/>
      <c r="H381" s="58"/>
      <c r="I381" s="58"/>
      <c r="J381" s="58"/>
    </row>
    <row r="382" spans="1:10" x14ac:dyDescent="0.2">
      <c r="A382" s="78"/>
      <c r="B382" s="58"/>
      <c r="C382" s="58"/>
      <c r="D382" s="58"/>
      <c r="E382" s="58"/>
      <c r="F382" s="58"/>
      <c r="G382" s="58"/>
      <c r="H382" s="58"/>
      <c r="I382" s="58"/>
      <c r="J382" s="58"/>
    </row>
    <row r="383" spans="1:10" x14ac:dyDescent="0.2">
      <c r="A383" s="78"/>
      <c r="B383" s="58"/>
      <c r="C383" s="58"/>
      <c r="D383" s="58"/>
      <c r="E383" s="58"/>
      <c r="F383" s="58"/>
      <c r="G383" s="58"/>
      <c r="H383" s="58"/>
      <c r="I383" s="58"/>
      <c r="J383" s="58"/>
    </row>
    <row r="384" spans="1:10" x14ac:dyDescent="0.2">
      <c r="A384" s="78"/>
      <c r="B384" s="58"/>
      <c r="C384" s="58"/>
      <c r="D384" s="58"/>
      <c r="E384" s="58"/>
      <c r="F384" s="58"/>
      <c r="G384" s="58"/>
      <c r="H384" s="58"/>
      <c r="I384" s="58"/>
      <c r="J384" s="58"/>
    </row>
    <row r="385" spans="1:10" x14ac:dyDescent="0.2">
      <c r="A385" s="78"/>
      <c r="B385" s="58"/>
      <c r="C385" s="58"/>
      <c r="D385" s="58"/>
      <c r="E385" s="58"/>
      <c r="F385" s="58"/>
      <c r="G385" s="58"/>
      <c r="H385" s="58"/>
      <c r="I385" s="58"/>
      <c r="J385" s="58"/>
    </row>
    <row r="386" spans="1:10" x14ac:dyDescent="0.2">
      <c r="A386" s="78"/>
      <c r="B386" s="58"/>
      <c r="C386" s="58"/>
      <c r="D386" s="58"/>
      <c r="E386" s="58"/>
      <c r="F386" s="58"/>
      <c r="G386" s="58"/>
      <c r="H386" s="58"/>
      <c r="I386" s="58"/>
      <c r="J386" s="58"/>
    </row>
    <row r="387" spans="1:10" x14ac:dyDescent="0.2">
      <c r="A387" s="78"/>
      <c r="B387" s="58"/>
      <c r="C387" s="58"/>
      <c r="D387" s="58"/>
      <c r="E387" s="58"/>
      <c r="F387" s="58"/>
      <c r="G387" s="58"/>
      <c r="H387" s="58"/>
      <c r="I387" s="58"/>
      <c r="J387" s="58"/>
    </row>
    <row r="388" spans="1:10" x14ac:dyDescent="0.2">
      <c r="A388" s="78"/>
      <c r="B388" s="58"/>
      <c r="C388" s="58"/>
      <c r="D388" s="58"/>
      <c r="E388" s="58"/>
      <c r="F388" s="58"/>
      <c r="G388" s="58"/>
      <c r="H388" s="58"/>
      <c r="I388" s="58"/>
      <c r="J388" s="58"/>
    </row>
    <row r="389" spans="1:10" x14ac:dyDescent="0.2">
      <c r="A389" s="78"/>
      <c r="B389" s="58"/>
      <c r="C389" s="58"/>
      <c r="D389" s="58"/>
      <c r="E389" s="58"/>
      <c r="F389" s="58"/>
      <c r="G389" s="58"/>
      <c r="H389" s="58"/>
      <c r="I389" s="58"/>
      <c r="J389" s="58"/>
    </row>
    <row r="390" spans="1:10" x14ac:dyDescent="0.2">
      <c r="A390" s="78"/>
      <c r="B390" s="58"/>
      <c r="C390" s="58"/>
      <c r="D390" s="58"/>
      <c r="E390" s="58"/>
      <c r="F390" s="58"/>
      <c r="G390" s="58"/>
      <c r="H390" s="58"/>
      <c r="I390" s="58"/>
      <c r="J390" s="58"/>
    </row>
    <row r="391" spans="1:10" x14ac:dyDescent="0.2">
      <c r="A391" s="78"/>
      <c r="B391" s="58"/>
      <c r="C391" s="58"/>
      <c r="D391" s="58"/>
      <c r="E391" s="58"/>
      <c r="F391" s="58"/>
      <c r="G391" s="58"/>
      <c r="H391" s="58"/>
      <c r="I391" s="58"/>
      <c r="J391" s="58"/>
    </row>
    <row r="392" spans="1:10" x14ac:dyDescent="0.2">
      <c r="A392" s="78"/>
      <c r="B392" s="58"/>
      <c r="C392" s="58"/>
      <c r="D392" s="58"/>
      <c r="E392" s="58"/>
      <c r="F392" s="58"/>
      <c r="G392" s="58"/>
      <c r="H392" s="58"/>
      <c r="I392" s="58"/>
      <c r="J392" s="58"/>
    </row>
    <row r="393" spans="1:10" x14ac:dyDescent="0.2">
      <c r="A393" s="78"/>
      <c r="B393" s="58"/>
      <c r="C393" s="58"/>
      <c r="D393" s="58"/>
      <c r="E393" s="58"/>
      <c r="F393" s="58"/>
      <c r="G393" s="58"/>
      <c r="H393" s="58"/>
      <c r="I393" s="58"/>
      <c r="J393" s="58"/>
    </row>
    <row r="394" spans="1:10" x14ac:dyDescent="0.2">
      <c r="A394" s="78"/>
      <c r="B394" s="58"/>
      <c r="C394" s="58"/>
      <c r="D394" s="58"/>
      <c r="E394" s="58"/>
      <c r="F394" s="58"/>
      <c r="G394" s="58"/>
      <c r="H394" s="58"/>
      <c r="I394" s="58"/>
      <c r="J394" s="58"/>
    </row>
    <row r="395" spans="1:10" x14ac:dyDescent="0.2">
      <c r="A395" s="78"/>
      <c r="B395" s="58"/>
      <c r="C395" s="58"/>
      <c r="D395" s="58"/>
      <c r="E395" s="58"/>
      <c r="F395" s="58"/>
      <c r="G395" s="58"/>
      <c r="H395" s="58"/>
      <c r="I395" s="58"/>
      <c r="J395" s="58"/>
    </row>
    <row r="396" spans="1:10" x14ac:dyDescent="0.2">
      <c r="A396" s="78"/>
      <c r="B396" s="58"/>
      <c r="C396" s="58"/>
      <c r="D396" s="58"/>
      <c r="E396" s="58"/>
      <c r="F396" s="58"/>
      <c r="G396" s="58"/>
      <c r="H396" s="58"/>
      <c r="I396" s="58"/>
      <c r="J396" s="58"/>
    </row>
    <row r="397" spans="1:10" x14ac:dyDescent="0.2">
      <c r="A397" s="78"/>
      <c r="B397" s="58"/>
      <c r="C397" s="58"/>
      <c r="D397" s="58"/>
      <c r="E397" s="58"/>
      <c r="F397" s="58"/>
      <c r="G397" s="58"/>
      <c r="H397" s="58"/>
      <c r="I397" s="58"/>
      <c r="J397" s="58"/>
    </row>
    <row r="398" spans="1:10" x14ac:dyDescent="0.2">
      <c r="A398" s="78"/>
      <c r="B398" s="58"/>
      <c r="C398" s="58"/>
      <c r="D398" s="58"/>
      <c r="E398" s="58"/>
      <c r="F398" s="58"/>
      <c r="G398" s="58"/>
      <c r="H398" s="58"/>
      <c r="I398" s="58"/>
      <c r="J398" s="58"/>
    </row>
    <row r="399" spans="1:10" x14ac:dyDescent="0.2">
      <c r="A399" s="78"/>
      <c r="B399" s="58"/>
      <c r="C399" s="58"/>
      <c r="D399" s="58"/>
      <c r="E399" s="58"/>
      <c r="F399" s="58"/>
      <c r="G399" s="58"/>
      <c r="H399" s="58"/>
      <c r="I399" s="58"/>
      <c r="J399" s="58"/>
    </row>
    <row r="400" spans="1:10" x14ac:dyDescent="0.2">
      <c r="A400" s="78"/>
      <c r="B400" s="58"/>
      <c r="C400" s="58"/>
      <c r="D400" s="58"/>
      <c r="E400" s="58"/>
      <c r="F400" s="58"/>
      <c r="G400" s="58"/>
      <c r="H400" s="58"/>
      <c r="I400" s="58"/>
      <c r="J400" s="58"/>
    </row>
    <row r="401" spans="1:10" x14ac:dyDescent="0.2">
      <c r="A401" s="78"/>
      <c r="B401" s="58"/>
      <c r="C401" s="58"/>
      <c r="D401" s="58"/>
      <c r="E401" s="58"/>
      <c r="F401" s="58"/>
      <c r="G401" s="58"/>
      <c r="H401" s="58"/>
      <c r="I401" s="58"/>
      <c r="J401" s="58"/>
    </row>
    <row r="402" spans="1:10" x14ac:dyDescent="0.2">
      <c r="A402" s="78"/>
      <c r="B402" s="58"/>
      <c r="C402" s="58"/>
      <c r="D402" s="58"/>
      <c r="E402" s="58"/>
      <c r="F402" s="58"/>
      <c r="G402" s="58"/>
      <c r="H402" s="58"/>
      <c r="I402" s="58"/>
      <c r="J402" s="58"/>
    </row>
    <row r="403" spans="1:10" x14ac:dyDescent="0.2">
      <c r="A403" s="78"/>
      <c r="B403" s="58"/>
      <c r="C403" s="58"/>
      <c r="D403" s="58"/>
      <c r="E403" s="58"/>
      <c r="F403" s="58"/>
      <c r="G403" s="58"/>
      <c r="H403" s="58"/>
      <c r="I403" s="58"/>
      <c r="J403" s="58"/>
    </row>
    <row r="404" spans="1:10" x14ac:dyDescent="0.2">
      <c r="A404" s="78"/>
      <c r="B404" s="58"/>
      <c r="C404" s="58"/>
      <c r="D404" s="58"/>
      <c r="E404" s="58"/>
      <c r="F404" s="58"/>
      <c r="G404" s="58"/>
      <c r="H404" s="58"/>
      <c r="I404" s="58"/>
      <c r="J404" s="58"/>
    </row>
    <row r="405" spans="1:10" x14ac:dyDescent="0.2">
      <c r="A405" s="78"/>
      <c r="B405" s="58"/>
      <c r="C405" s="58"/>
      <c r="D405" s="58"/>
      <c r="E405" s="58"/>
      <c r="F405" s="58"/>
      <c r="G405" s="58"/>
      <c r="H405" s="58"/>
      <c r="I405" s="58"/>
      <c r="J405" s="58"/>
    </row>
    <row r="406" spans="1:10" x14ac:dyDescent="0.2">
      <c r="A406" s="78"/>
      <c r="B406" s="58"/>
      <c r="C406" s="58"/>
      <c r="D406" s="58"/>
      <c r="E406" s="58"/>
      <c r="F406" s="58"/>
      <c r="G406" s="58"/>
      <c r="H406" s="58"/>
      <c r="I406" s="58"/>
      <c r="J406" s="58"/>
    </row>
    <row r="407" spans="1:10" x14ac:dyDescent="0.2">
      <c r="A407" s="78"/>
      <c r="B407" s="58"/>
      <c r="C407" s="58"/>
      <c r="D407" s="58"/>
      <c r="E407" s="58"/>
      <c r="F407" s="58"/>
      <c r="G407" s="58"/>
      <c r="H407" s="58"/>
      <c r="I407" s="58"/>
      <c r="J407" s="58"/>
    </row>
    <row r="408" spans="1:10" x14ac:dyDescent="0.2">
      <c r="A408" s="78"/>
      <c r="B408" s="58"/>
      <c r="C408" s="58"/>
      <c r="D408" s="58"/>
      <c r="E408" s="58"/>
      <c r="F408" s="58"/>
      <c r="G408" s="58"/>
      <c r="H408" s="58"/>
      <c r="I408" s="58"/>
      <c r="J408" s="58"/>
    </row>
    <row r="409" spans="1:10" x14ac:dyDescent="0.2">
      <c r="A409" s="78"/>
      <c r="B409" s="58"/>
      <c r="C409" s="58"/>
      <c r="D409" s="58"/>
      <c r="E409" s="58"/>
      <c r="F409" s="58"/>
      <c r="G409" s="58"/>
      <c r="H409" s="58"/>
      <c r="I409" s="58"/>
      <c r="J409" s="58"/>
    </row>
    <row r="410" spans="1:10" x14ac:dyDescent="0.2">
      <c r="A410" s="78"/>
      <c r="B410" s="58"/>
      <c r="C410" s="58"/>
      <c r="D410" s="58"/>
      <c r="E410" s="58"/>
      <c r="F410" s="58"/>
      <c r="G410" s="58"/>
      <c r="H410" s="58"/>
      <c r="I410" s="58"/>
      <c r="J410" s="58"/>
    </row>
    <row r="411" spans="1:10" x14ac:dyDescent="0.2">
      <c r="A411" s="78"/>
      <c r="B411" s="58"/>
      <c r="C411" s="58"/>
      <c r="D411" s="58"/>
      <c r="E411" s="58"/>
      <c r="F411" s="58"/>
      <c r="G411" s="58"/>
      <c r="H411" s="58"/>
      <c r="I411" s="58"/>
      <c r="J411" s="58"/>
    </row>
    <row r="412" spans="1:10" x14ac:dyDescent="0.2">
      <c r="A412" s="78"/>
      <c r="B412" s="58"/>
      <c r="C412" s="58"/>
      <c r="D412" s="58"/>
      <c r="E412" s="58"/>
      <c r="F412" s="58"/>
      <c r="G412" s="58"/>
      <c r="H412" s="58"/>
      <c r="I412" s="58"/>
      <c r="J412" s="58"/>
    </row>
    <row r="413" spans="1:10" x14ac:dyDescent="0.2">
      <c r="A413" s="78"/>
      <c r="B413" s="58"/>
      <c r="C413" s="58"/>
      <c r="D413" s="58"/>
      <c r="E413" s="58"/>
      <c r="F413" s="58"/>
      <c r="G413" s="58"/>
      <c r="H413" s="58"/>
      <c r="I413" s="58"/>
      <c r="J413" s="58"/>
    </row>
    <row r="414" spans="1:10" x14ac:dyDescent="0.2">
      <c r="A414" s="78"/>
      <c r="B414" s="58"/>
      <c r="C414" s="58"/>
      <c r="D414" s="58"/>
      <c r="E414" s="58"/>
      <c r="F414" s="58"/>
      <c r="G414" s="58"/>
      <c r="H414" s="58"/>
      <c r="I414" s="58"/>
      <c r="J414" s="58"/>
    </row>
    <row r="415" spans="1:10" x14ac:dyDescent="0.2">
      <c r="A415" s="78"/>
      <c r="B415" s="58"/>
      <c r="C415" s="58"/>
      <c r="D415" s="58"/>
      <c r="E415" s="58"/>
      <c r="F415" s="58"/>
      <c r="G415" s="58"/>
      <c r="H415" s="58"/>
      <c r="I415" s="58"/>
      <c r="J415" s="58"/>
    </row>
    <row r="416" spans="1:10" x14ac:dyDescent="0.2">
      <c r="A416" s="78"/>
      <c r="B416" s="58"/>
      <c r="C416" s="58"/>
      <c r="D416" s="58"/>
      <c r="E416" s="58"/>
      <c r="F416" s="58"/>
      <c r="G416" s="58"/>
      <c r="H416" s="58"/>
      <c r="I416" s="58"/>
      <c r="J416" s="58"/>
    </row>
    <row r="417" spans="1:10" x14ac:dyDescent="0.2">
      <c r="A417" s="78"/>
      <c r="B417" s="58"/>
      <c r="C417" s="58"/>
      <c r="D417" s="58"/>
      <c r="E417" s="58"/>
      <c r="F417" s="58"/>
      <c r="G417" s="58"/>
      <c r="H417" s="58"/>
      <c r="I417" s="58"/>
      <c r="J417" s="58"/>
    </row>
    <row r="418" spans="1:10" x14ac:dyDescent="0.2">
      <c r="A418" s="78"/>
      <c r="B418" s="58"/>
      <c r="C418" s="58"/>
      <c r="D418" s="58"/>
      <c r="E418" s="58"/>
      <c r="F418" s="58"/>
      <c r="G418" s="58"/>
      <c r="H418" s="58"/>
      <c r="I418" s="58"/>
      <c r="J418" s="58"/>
    </row>
    <row r="419" spans="1:10" x14ac:dyDescent="0.2">
      <c r="A419" s="78"/>
      <c r="B419" s="58"/>
      <c r="C419" s="58"/>
      <c r="D419" s="58"/>
      <c r="E419" s="58"/>
      <c r="F419" s="58"/>
      <c r="G419" s="58"/>
      <c r="H419" s="58"/>
      <c r="I419" s="58"/>
      <c r="J419" s="58"/>
    </row>
    <row r="420" spans="1:10" x14ac:dyDescent="0.2">
      <c r="A420" s="78"/>
      <c r="B420" s="58"/>
      <c r="C420" s="58"/>
      <c r="D420" s="58"/>
      <c r="E420" s="58"/>
      <c r="F420" s="58"/>
      <c r="G420" s="58"/>
      <c r="H420" s="58"/>
      <c r="I420" s="58"/>
      <c r="J420" s="58"/>
    </row>
    <row r="421" spans="1:10" x14ac:dyDescent="0.2">
      <c r="A421" s="78"/>
      <c r="B421" s="58"/>
      <c r="C421" s="58"/>
      <c r="D421" s="58"/>
      <c r="E421" s="58"/>
      <c r="F421" s="58"/>
      <c r="G421" s="58"/>
      <c r="H421" s="58"/>
      <c r="I421" s="58"/>
      <c r="J421" s="58"/>
    </row>
    <row r="422" spans="1:10" x14ac:dyDescent="0.2">
      <c r="A422" s="78"/>
      <c r="B422" s="58"/>
      <c r="C422" s="58"/>
      <c r="D422" s="58"/>
      <c r="E422" s="58"/>
      <c r="F422" s="58"/>
      <c r="G422" s="58"/>
      <c r="H422" s="58"/>
      <c r="I422" s="58"/>
      <c r="J422" s="58"/>
    </row>
    <row r="423" spans="1:10" x14ac:dyDescent="0.2">
      <c r="A423" s="78"/>
      <c r="B423" s="58"/>
      <c r="C423" s="58"/>
      <c r="D423" s="58"/>
      <c r="E423" s="58"/>
      <c r="F423" s="58"/>
      <c r="G423" s="58"/>
      <c r="H423" s="58"/>
      <c r="I423" s="58"/>
      <c r="J423" s="58"/>
    </row>
    <row r="424" spans="1:10" x14ac:dyDescent="0.2">
      <c r="A424" s="78"/>
      <c r="B424" s="58"/>
      <c r="C424" s="58"/>
      <c r="D424" s="58"/>
      <c r="E424" s="58"/>
      <c r="F424" s="58"/>
      <c r="G424" s="58"/>
      <c r="H424" s="58"/>
      <c r="I424" s="58"/>
      <c r="J424" s="58"/>
    </row>
    <row r="425" spans="1:10" x14ac:dyDescent="0.2">
      <c r="A425" s="78"/>
      <c r="B425" s="58"/>
      <c r="C425" s="58"/>
      <c r="D425" s="58"/>
      <c r="E425" s="58"/>
      <c r="F425" s="58"/>
      <c r="G425" s="58"/>
      <c r="H425" s="58"/>
      <c r="I425" s="58"/>
      <c r="J425" s="58"/>
    </row>
    <row r="426" spans="1:10" x14ac:dyDescent="0.2">
      <c r="A426" s="78"/>
      <c r="B426" s="58"/>
      <c r="C426" s="58"/>
      <c r="D426" s="58"/>
      <c r="E426" s="58"/>
      <c r="F426" s="58"/>
      <c r="G426" s="58"/>
      <c r="H426" s="58"/>
      <c r="I426" s="58"/>
      <c r="J426" s="58"/>
    </row>
    <row r="427" spans="1:10" x14ac:dyDescent="0.2">
      <c r="A427" s="78"/>
      <c r="B427" s="58"/>
      <c r="C427" s="58"/>
      <c r="D427" s="58"/>
      <c r="E427" s="58"/>
      <c r="F427" s="58"/>
      <c r="G427" s="58"/>
      <c r="H427" s="58"/>
      <c r="I427" s="58"/>
      <c r="J427" s="58"/>
    </row>
    <row r="428" spans="1:10" x14ac:dyDescent="0.2">
      <c r="A428" s="78"/>
      <c r="B428" s="58"/>
      <c r="C428" s="58"/>
      <c r="D428" s="58"/>
      <c r="E428" s="58"/>
      <c r="F428" s="58"/>
      <c r="G428" s="58"/>
      <c r="H428" s="58"/>
      <c r="I428" s="58"/>
      <c r="J428" s="58"/>
    </row>
    <row r="429" spans="1:10" x14ac:dyDescent="0.2">
      <c r="A429" s="78"/>
      <c r="B429" s="58"/>
      <c r="C429" s="58"/>
      <c r="D429" s="58"/>
      <c r="E429" s="58"/>
      <c r="F429" s="58"/>
      <c r="G429" s="58"/>
      <c r="H429" s="58"/>
      <c r="I429" s="58"/>
      <c r="J429" s="58"/>
    </row>
    <row r="430" spans="1:10" x14ac:dyDescent="0.2">
      <c r="A430" s="78"/>
      <c r="B430" s="58"/>
      <c r="C430" s="58"/>
      <c r="D430" s="58"/>
      <c r="E430" s="58"/>
      <c r="F430" s="58"/>
      <c r="G430" s="58"/>
      <c r="H430" s="58"/>
      <c r="I430" s="58"/>
      <c r="J430" s="58"/>
    </row>
    <row r="431" spans="1:10" x14ac:dyDescent="0.2">
      <c r="A431" s="78"/>
      <c r="B431" s="58"/>
      <c r="C431" s="58"/>
      <c r="D431" s="58"/>
      <c r="E431" s="58"/>
      <c r="F431" s="58"/>
      <c r="G431" s="58"/>
      <c r="H431" s="58"/>
      <c r="I431" s="58"/>
      <c r="J431" s="58"/>
    </row>
    <row r="432" spans="1:10" x14ac:dyDescent="0.2">
      <c r="A432" s="78"/>
      <c r="B432" s="58"/>
      <c r="C432" s="58"/>
      <c r="D432" s="58"/>
      <c r="E432" s="58"/>
      <c r="F432" s="58"/>
      <c r="G432" s="58"/>
      <c r="H432" s="58"/>
      <c r="I432" s="58"/>
      <c r="J432" s="58"/>
    </row>
    <row r="433" spans="1:10" x14ac:dyDescent="0.2">
      <c r="A433" s="78"/>
      <c r="B433" s="58"/>
      <c r="C433" s="58"/>
      <c r="D433" s="58"/>
      <c r="E433" s="58"/>
      <c r="F433" s="58"/>
      <c r="G433" s="58"/>
      <c r="H433" s="58"/>
      <c r="I433" s="58"/>
      <c r="J433" s="58"/>
    </row>
    <row r="434" spans="1:10" x14ac:dyDescent="0.2">
      <c r="A434" s="78"/>
      <c r="B434" s="58"/>
      <c r="C434" s="58"/>
      <c r="D434" s="58"/>
      <c r="E434" s="58"/>
      <c r="F434" s="58"/>
      <c r="G434" s="58"/>
      <c r="H434" s="58"/>
      <c r="I434" s="58"/>
      <c r="J434" s="58"/>
    </row>
    <row r="435" spans="1:10" x14ac:dyDescent="0.2">
      <c r="A435" s="78"/>
      <c r="B435" s="58"/>
      <c r="C435" s="58"/>
      <c r="D435" s="58"/>
      <c r="E435" s="58"/>
      <c r="F435" s="58"/>
      <c r="G435" s="58"/>
      <c r="H435" s="58"/>
      <c r="I435" s="58"/>
      <c r="J435" s="58"/>
    </row>
    <row r="436" spans="1:10" x14ac:dyDescent="0.2">
      <c r="A436" s="78"/>
      <c r="B436" s="58"/>
      <c r="C436" s="58"/>
      <c r="D436" s="58"/>
      <c r="E436" s="58"/>
      <c r="F436" s="58"/>
      <c r="G436" s="58"/>
      <c r="H436" s="58"/>
      <c r="I436" s="58"/>
      <c r="J436" s="58"/>
    </row>
    <row r="437" spans="1:10" x14ac:dyDescent="0.2">
      <c r="A437" s="78"/>
      <c r="B437" s="58"/>
      <c r="C437" s="58"/>
      <c r="D437" s="58"/>
      <c r="E437" s="58"/>
      <c r="F437" s="58"/>
      <c r="G437" s="58"/>
      <c r="H437" s="58"/>
      <c r="I437" s="58"/>
      <c r="J437" s="58"/>
    </row>
    <row r="438" spans="1:10" x14ac:dyDescent="0.2">
      <c r="A438" s="78"/>
      <c r="B438" s="58"/>
      <c r="C438" s="58"/>
      <c r="D438" s="58"/>
      <c r="E438" s="58"/>
      <c r="F438" s="58"/>
      <c r="G438" s="58"/>
      <c r="H438" s="58"/>
      <c r="I438" s="58"/>
      <c r="J438" s="58"/>
    </row>
    <row r="439" spans="1:10" x14ac:dyDescent="0.2">
      <c r="A439" s="78"/>
      <c r="B439" s="58"/>
      <c r="C439" s="58"/>
      <c r="D439" s="58"/>
      <c r="E439" s="58"/>
      <c r="F439" s="58"/>
      <c r="G439" s="58"/>
      <c r="H439" s="58"/>
      <c r="I439" s="58"/>
      <c r="J439" s="58"/>
    </row>
    <row r="440" spans="1:10" x14ac:dyDescent="0.2">
      <c r="A440" s="78"/>
      <c r="B440" s="58"/>
      <c r="C440" s="58"/>
      <c r="D440" s="58"/>
      <c r="E440" s="58"/>
      <c r="F440" s="58"/>
      <c r="G440" s="58"/>
      <c r="H440" s="58"/>
      <c r="I440" s="58"/>
      <c r="J440" s="58"/>
    </row>
    <row r="441" spans="1:10" x14ac:dyDescent="0.2">
      <c r="A441" s="78"/>
      <c r="B441" s="58"/>
      <c r="C441" s="58"/>
      <c r="D441" s="58"/>
      <c r="E441" s="58"/>
      <c r="F441" s="58"/>
      <c r="G441" s="58"/>
      <c r="H441" s="58"/>
      <c r="I441" s="58"/>
      <c r="J441" s="58"/>
    </row>
    <row r="442" spans="1:10" x14ac:dyDescent="0.2">
      <c r="A442" s="78"/>
      <c r="B442" s="58"/>
      <c r="C442" s="58"/>
      <c r="D442" s="58"/>
      <c r="E442" s="58"/>
      <c r="F442" s="58"/>
      <c r="G442" s="58"/>
      <c r="H442" s="58"/>
      <c r="I442" s="58"/>
      <c r="J442" s="58"/>
    </row>
    <row r="443" spans="1:10" x14ac:dyDescent="0.2">
      <c r="A443" s="78"/>
      <c r="B443" s="58"/>
      <c r="C443" s="58"/>
      <c r="D443" s="58"/>
      <c r="E443" s="58"/>
      <c r="F443" s="58"/>
      <c r="G443" s="58"/>
      <c r="H443" s="58"/>
      <c r="I443" s="58"/>
      <c r="J443" s="58"/>
    </row>
    <row r="444" spans="1:10" x14ac:dyDescent="0.2">
      <c r="A444" s="78"/>
      <c r="B444" s="58"/>
      <c r="C444" s="58"/>
      <c r="D444" s="58"/>
      <c r="E444" s="58"/>
      <c r="F444" s="58"/>
      <c r="G444" s="58"/>
      <c r="H444" s="58"/>
      <c r="I444" s="58"/>
      <c r="J444" s="58"/>
    </row>
    <row r="445" spans="1:10" x14ac:dyDescent="0.2">
      <c r="A445" s="78"/>
      <c r="B445" s="58"/>
      <c r="C445" s="58"/>
      <c r="D445" s="58"/>
      <c r="E445" s="58"/>
      <c r="F445" s="58"/>
      <c r="G445" s="58"/>
      <c r="H445" s="58"/>
      <c r="I445" s="58"/>
      <c r="J445" s="58"/>
    </row>
    <row r="446" spans="1:10" x14ac:dyDescent="0.2">
      <c r="A446" s="78"/>
      <c r="B446" s="58"/>
      <c r="C446" s="58"/>
      <c r="D446" s="58"/>
      <c r="E446" s="58"/>
      <c r="F446" s="58"/>
      <c r="G446" s="58"/>
      <c r="H446" s="58"/>
      <c r="I446" s="58"/>
      <c r="J446" s="58"/>
    </row>
    <row r="447" spans="1:10" x14ac:dyDescent="0.2">
      <c r="A447" s="78"/>
      <c r="B447" s="58"/>
      <c r="C447" s="58"/>
      <c r="D447" s="58"/>
      <c r="E447" s="58"/>
      <c r="F447" s="58"/>
      <c r="G447" s="58"/>
      <c r="H447" s="58"/>
      <c r="I447" s="58"/>
      <c r="J447" s="58"/>
    </row>
    <row r="448" spans="1:10" x14ac:dyDescent="0.2">
      <c r="A448" s="78"/>
      <c r="B448" s="58"/>
      <c r="C448" s="58"/>
      <c r="D448" s="58"/>
      <c r="E448" s="58"/>
      <c r="F448" s="58"/>
      <c r="G448" s="58"/>
      <c r="H448" s="58"/>
      <c r="I448" s="58"/>
      <c r="J448" s="58"/>
    </row>
    <row r="449" spans="1:10" x14ac:dyDescent="0.2">
      <c r="A449" s="78"/>
      <c r="B449" s="58"/>
      <c r="C449" s="58"/>
      <c r="D449" s="58"/>
      <c r="E449" s="58"/>
      <c r="F449" s="58"/>
      <c r="G449" s="58"/>
      <c r="H449" s="58"/>
      <c r="I449" s="58"/>
      <c r="J449" s="58"/>
    </row>
    <row r="450" spans="1:10" x14ac:dyDescent="0.2">
      <c r="A450" s="78"/>
      <c r="B450" s="58"/>
      <c r="C450" s="58"/>
      <c r="D450" s="58"/>
      <c r="E450" s="58"/>
      <c r="F450" s="58"/>
      <c r="G450" s="58"/>
      <c r="H450" s="58"/>
      <c r="I450" s="58"/>
      <c r="J450" s="58"/>
    </row>
    <row r="451" spans="1:10" x14ac:dyDescent="0.2">
      <c r="A451" s="78"/>
      <c r="B451" s="58"/>
      <c r="C451" s="58"/>
      <c r="D451" s="58"/>
      <c r="E451" s="58"/>
      <c r="F451" s="58"/>
      <c r="G451" s="58"/>
      <c r="H451" s="58"/>
      <c r="I451" s="58"/>
      <c r="J451" s="58"/>
    </row>
    <row r="452" spans="1:10" x14ac:dyDescent="0.2">
      <c r="A452" s="78"/>
      <c r="B452" s="58"/>
      <c r="C452" s="58"/>
      <c r="D452" s="58"/>
      <c r="E452" s="58"/>
      <c r="F452" s="58"/>
      <c r="G452" s="58"/>
      <c r="H452" s="58"/>
      <c r="I452" s="58"/>
      <c r="J452" s="58"/>
    </row>
    <row r="453" spans="1:10" x14ac:dyDescent="0.2">
      <c r="A453" s="78"/>
      <c r="B453" s="58"/>
      <c r="C453" s="58"/>
      <c r="D453" s="58"/>
      <c r="E453" s="58"/>
      <c r="F453" s="58"/>
      <c r="G453" s="58"/>
      <c r="H453" s="58"/>
      <c r="I453" s="58"/>
      <c r="J453" s="58"/>
    </row>
    <row r="454" spans="1:10" x14ac:dyDescent="0.2">
      <c r="A454" s="78"/>
      <c r="B454" s="58"/>
      <c r="C454" s="58"/>
      <c r="D454" s="58"/>
      <c r="E454" s="58"/>
      <c r="F454" s="58"/>
      <c r="G454" s="58"/>
      <c r="H454" s="58"/>
      <c r="I454" s="58"/>
      <c r="J454" s="58"/>
    </row>
    <row r="455" spans="1:10" x14ac:dyDescent="0.2">
      <c r="A455" s="78"/>
      <c r="B455" s="58"/>
      <c r="C455" s="58"/>
      <c r="D455" s="58"/>
      <c r="E455" s="58"/>
      <c r="F455" s="58"/>
      <c r="G455" s="58"/>
      <c r="H455" s="58"/>
      <c r="I455" s="58"/>
      <c r="J455" s="58"/>
    </row>
    <row r="456" spans="1:10" x14ac:dyDescent="0.2">
      <c r="A456" s="78"/>
      <c r="B456" s="58"/>
      <c r="C456" s="58"/>
      <c r="D456" s="58"/>
      <c r="E456" s="58"/>
      <c r="F456" s="58"/>
      <c r="G456" s="58"/>
      <c r="H456" s="58"/>
      <c r="I456" s="58"/>
      <c r="J456" s="58"/>
    </row>
    <row r="457" spans="1:10" x14ac:dyDescent="0.2">
      <c r="A457" s="78"/>
      <c r="B457" s="58"/>
      <c r="C457" s="58"/>
      <c r="D457" s="58"/>
      <c r="E457" s="58"/>
      <c r="F457" s="58"/>
      <c r="G457" s="58"/>
      <c r="H457" s="58"/>
      <c r="I457" s="58"/>
      <c r="J457" s="58"/>
    </row>
    <row r="458" spans="1:10" x14ac:dyDescent="0.2">
      <c r="A458" s="78"/>
      <c r="B458" s="58"/>
      <c r="C458" s="58"/>
      <c r="D458" s="58"/>
      <c r="E458" s="58"/>
      <c r="F458" s="58"/>
      <c r="G458" s="58"/>
      <c r="H458" s="58"/>
      <c r="I458" s="58"/>
      <c r="J458" s="58"/>
    </row>
    <row r="459" spans="1:10" x14ac:dyDescent="0.2">
      <c r="A459" s="78"/>
      <c r="B459" s="58"/>
      <c r="C459" s="58"/>
      <c r="D459" s="58"/>
      <c r="E459" s="58"/>
      <c r="F459" s="58"/>
      <c r="G459" s="58"/>
      <c r="H459" s="58"/>
      <c r="I459" s="58"/>
      <c r="J459" s="58"/>
    </row>
    <row r="460" spans="1:10" x14ac:dyDescent="0.2">
      <c r="A460" s="78"/>
      <c r="B460" s="58"/>
      <c r="C460" s="58"/>
      <c r="D460" s="58"/>
      <c r="E460" s="58"/>
      <c r="F460" s="58"/>
      <c r="G460" s="58"/>
      <c r="H460" s="58"/>
      <c r="I460" s="58"/>
      <c r="J460" s="58"/>
    </row>
    <row r="461" spans="1:10" x14ac:dyDescent="0.2">
      <c r="A461" s="78"/>
      <c r="B461" s="58"/>
      <c r="C461" s="58"/>
      <c r="D461" s="58"/>
      <c r="E461" s="58"/>
      <c r="F461" s="58"/>
      <c r="G461" s="58"/>
      <c r="H461" s="58"/>
      <c r="I461" s="58"/>
      <c r="J461" s="58"/>
    </row>
    <row r="462" spans="1:10" x14ac:dyDescent="0.2">
      <c r="A462" s="78"/>
      <c r="B462" s="58"/>
      <c r="C462" s="58"/>
      <c r="D462" s="58"/>
      <c r="E462" s="58"/>
      <c r="F462" s="58"/>
      <c r="G462" s="58"/>
      <c r="H462" s="58"/>
      <c r="I462" s="58"/>
      <c r="J462" s="58"/>
    </row>
    <row r="463" spans="1:10" x14ac:dyDescent="0.2">
      <c r="A463" s="78"/>
      <c r="B463" s="58"/>
      <c r="C463" s="58"/>
      <c r="D463" s="58"/>
      <c r="E463" s="58"/>
      <c r="F463" s="58"/>
      <c r="G463" s="58"/>
      <c r="H463" s="58"/>
      <c r="I463" s="58"/>
      <c r="J463" s="58"/>
    </row>
    <row r="464" spans="1:10" x14ac:dyDescent="0.2">
      <c r="A464" s="78"/>
      <c r="B464" s="58"/>
      <c r="C464" s="58"/>
      <c r="D464" s="58"/>
      <c r="E464" s="58"/>
      <c r="F464" s="58"/>
      <c r="G464" s="58"/>
      <c r="H464" s="58"/>
      <c r="I464" s="58"/>
      <c r="J464" s="58"/>
    </row>
    <row r="465" spans="1:10" x14ac:dyDescent="0.2">
      <c r="A465" s="78"/>
      <c r="B465" s="58"/>
      <c r="C465" s="58"/>
      <c r="D465" s="58"/>
      <c r="E465" s="58"/>
      <c r="F465" s="58"/>
      <c r="G465" s="58"/>
      <c r="H465" s="58"/>
      <c r="I465" s="58"/>
      <c r="J465" s="58"/>
    </row>
    <row r="466" spans="1:10" x14ac:dyDescent="0.2">
      <c r="A466" s="78"/>
      <c r="B466" s="58"/>
      <c r="C466" s="58"/>
      <c r="D466" s="58"/>
      <c r="E466" s="58"/>
      <c r="F466" s="58"/>
      <c r="G466" s="58"/>
      <c r="H466" s="58"/>
      <c r="I466" s="58"/>
      <c r="J466" s="58"/>
    </row>
    <row r="467" spans="1:10" x14ac:dyDescent="0.2">
      <c r="A467" s="78"/>
      <c r="B467" s="58"/>
      <c r="C467" s="58"/>
      <c r="D467" s="58"/>
      <c r="E467" s="58"/>
      <c r="F467" s="58"/>
      <c r="G467" s="58"/>
      <c r="H467" s="58"/>
      <c r="I467" s="58"/>
      <c r="J467" s="58"/>
    </row>
    <row r="468" spans="1:10" x14ac:dyDescent="0.2">
      <c r="A468" s="78"/>
      <c r="B468" s="58"/>
      <c r="C468" s="58"/>
      <c r="D468" s="58"/>
      <c r="E468" s="58"/>
      <c r="F468" s="58"/>
      <c r="G468" s="58"/>
      <c r="H468" s="58"/>
      <c r="I468" s="58"/>
      <c r="J468" s="58"/>
    </row>
    <row r="469" spans="1:10" x14ac:dyDescent="0.2">
      <c r="A469" s="78"/>
      <c r="B469" s="58"/>
      <c r="C469" s="58"/>
      <c r="D469" s="58"/>
      <c r="E469" s="58"/>
      <c r="F469" s="58"/>
      <c r="G469" s="58"/>
      <c r="H469" s="58"/>
      <c r="I469" s="58"/>
      <c r="J469" s="58"/>
    </row>
    <row r="470" spans="1:10" x14ac:dyDescent="0.2">
      <c r="A470" s="78"/>
      <c r="B470" s="58"/>
      <c r="C470" s="58"/>
      <c r="D470" s="58"/>
      <c r="E470" s="58"/>
      <c r="F470" s="58"/>
      <c r="G470" s="58"/>
      <c r="H470" s="58"/>
      <c r="I470" s="58"/>
      <c r="J470" s="58"/>
    </row>
    <row r="471" spans="1:10" x14ac:dyDescent="0.2">
      <c r="A471" s="78"/>
      <c r="B471" s="58"/>
      <c r="C471" s="58"/>
      <c r="D471" s="58"/>
      <c r="E471" s="58"/>
      <c r="F471" s="58"/>
      <c r="G471" s="58"/>
      <c r="H471" s="58"/>
      <c r="I471" s="58"/>
      <c r="J471" s="58"/>
    </row>
    <row r="472" spans="1:10" x14ac:dyDescent="0.2">
      <c r="A472" s="78"/>
      <c r="B472" s="58"/>
      <c r="C472" s="58"/>
      <c r="D472" s="58"/>
      <c r="E472" s="58"/>
      <c r="F472" s="58"/>
      <c r="G472" s="58"/>
      <c r="H472" s="58"/>
      <c r="I472" s="58"/>
      <c r="J472" s="58"/>
    </row>
    <row r="473" spans="1:10" x14ac:dyDescent="0.2">
      <c r="A473" s="78"/>
      <c r="B473" s="58"/>
      <c r="C473" s="58"/>
      <c r="D473" s="58"/>
      <c r="E473" s="58"/>
      <c r="F473" s="58"/>
      <c r="G473" s="58"/>
      <c r="H473" s="58"/>
      <c r="I473" s="58"/>
      <c r="J473" s="58"/>
    </row>
    <row r="474" spans="1:10" x14ac:dyDescent="0.2">
      <c r="A474" s="78"/>
      <c r="B474" s="58"/>
      <c r="C474" s="58"/>
      <c r="D474" s="58"/>
      <c r="E474" s="58"/>
      <c r="F474" s="58"/>
      <c r="G474" s="58"/>
      <c r="H474" s="58"/>
      <c r="I474" s="58"/>
      <c r="J474" s="58"/>
    </row>
    <row r="475" spans="1:10" x14ac:dyDescent="0.2">
      <c r="A475" s="78"/>
      <c r="B475" s="58"/>
      <c r="C475" s="58"/>
      <c r="D475" s="58"/>
      <c r="E475" s="58"/>
      <c r="F475" s="58"/>
      <c r="G475" s="58"/>
      <c r="H475" s="58"/>
      <c r="I475" s="58"/>
      <c r="J475" s="58"/>
    </row>
    <row r="476" spans="1:10" x14ac:dyDescent="0.2">
      <c r="A476" s="78"/>
      <c r="B476" s="58"/>
      <c r="C476" s="58"/>
      <c r="D476" s="58"/>
      <c r="E476" s="58"/>
      <c r="F476" s="58"/>
      <c r="G476" s="58"/>
      <c r="H476" s="58"/>
      <c r="I476" s="58"/>
      <c r="J476" s="58"/>
    </row>
    <row r="477" spans="1:10" x14ac:dyDescent="0.2">
      <c r="A477" s="78"/>
      <c r="B477" s="58"/>
      <c r="C477" s="58"/>
      <c r="D477" s="58"/>
      <c r="E477" s="58"/>
      <c r="F477" s="58"/>
      <c r="G477" s="58"/>
      <c r="H477" s="58"/>
      <c r="I477" s="58"/>
      <c r="J477" s="58"/>
    </row>
    <row r="478" spans="1:10" x14ac:dyDescent="0.2">
      <c r="A478" s="78"/>
      <c r="B478" s="58"/>
      <c r="C478" s="58"/>
      <c r="D478" s="58"/>
      <c r="E478" s="58"/>
      <c r="F478" s="58"/>
      <c r="G478" s="58"/>
      <c r="H478" s="58"/>
      <c r="I478" s="58"/>
      <c r="J478" s="58"/>
    </row>
    <row r="479" spans="1:10" x14ac:dyDescent="0.2">
      <c r="A479" s="78"/>
      <c r="B479" s="58"/>
      <c r="C479" s="58"/>
      <c r="D479" s="58"/>
      <c r="E479" s="58"/>
      <c r="F479" s="58"/>
      <c r="G479" s="58"/>
      <c r="H479" s="58"/>
      <c r="I479" s="58"/>
      <c r="J479" s="58"/>
    </row>
    <row r="480" spans="1:10" x14ac:dyDescent="0.2">
      <c r="A480" s="78"/>
      <c r="B480" s="58"/>
      <c r="C480" s="58"/>
      <c r="D480" s="58"/>
      <c r="E480" s="58"/>
      <c r="F480" s="58"/>
      <c r="G480" s="58"/>
      <c r="H480" s="58"/>
      <c r="I480" s="58"/>
      <c r="J480" s="58"/>
    </row>
    <row r="481" spans="1:10" x14ac:dyDescent="0.2">
      <c r="A481" s="78"/>
      <c r="B481" s="58"/>
      <c r="C481" s="58"/>
      <c r="D481" s="58"/>
      <c r="E481" s="58"/>
      <c r="F481" s="58"/>
      <c r="G481" s="58"/>
      <c r="H481" s="58"/>
      <c r="I481" s="58"/>
      <c r="J481" s="58"/>
    </row>
    <row r="482" spans="1:10" x14ac:dyDescent="0.2">
      <c r="A482" s="78"/>
      <c r="B482" s="58"/>
      <c r="C482" s="58"/>
      <c r="D482" s="58"/>
      <c r="E482" s="58"/>
      <c r="F482" s="58"/>
      <c r="G482" s="58"/>
      <c r="H482" s="58"/>
      <c r="I482" s="58"/>
      <c r="J482" s="58"/>
    </row>
    <row r="483" spans="1:10" x14ac:dyDescent="0.2">
      <c r="A483" s="78"/>
      <c r="B483" s="58"/>
      <c r="C483" s="58"/>
      <c r="D483" s="58"/>
      <c r="E483" s="58"/>
      <c r="F483" s="58"/>
      <c r="G483" s="58"/>
      <c r="H483" s="58"/>
      <c r="I483" s="58"/>
      <c r="J483" s="58"/>
    </row>
    <row r="484" spans="1:10" x14ac:dyDescent="0.2">
      <c r="A484" s="78"/>
      <c r="B484" s="58"/>
      <c r="C484" s="58"/>
      <c r="D484" s="58"/>
      <c r="E484" s="58"/>
      <c r="F484" s="58"/>
      <c r="G484" s="58"/>
      <c r="H484" s="58"/>
      <c r="I484" s="58"/>
      <c r="J484" s="58"/>
    </row>
    <row r="485" spans="1:10" x14ac:dyDescent="0.2">
      <c r="A485" s="78"/>
      <c r="B485" s="58"/>
      <c r="C485" s="58"/>
      <c r="D485" s="58"/>
      <c r="E485" s="58"/>
      <c r="F485" s="58"/>
      <c r="G485" s="58"/>
      <c r="H485" s="58"/>
      <c r="I485" s="58"/>
      <c r="J485" s="58"/>
    </row>
    <row r="486" spans="1:10" x14ac:dyDescent="0.2">
      <c r="A486" s="78"/>
      <c r="B486" s="58"/>
      <c r="C486" s="58"/>
      <c r="D486" s="58"/>
      <c r="E486" s="58"/>
      <c r="F486" s="58"/>
      <c r="G486" s="58"/>
      <c r="H486" s="58"/>
      <c r="I486" s="58"/>
      <c r="J486" s="58"/>
    </row>
    <row r="487" spans="1:10" x14ac:dyDescent="0.2">
      <c r="A487" s="78"/>
      <c r="B487" s="58"/>
      <c r="C487" s="58"/>
      <c r="D487" s="58"/>
      <c r="E487" s="58"/>
      <c r="F487" s="58"/>
      <c r="G487" s="58"/>
      <c r="H487" s="58"/>
      <c r="I487" s="58"/>
      <c r="J487" s="58"/>
    </row>
    <row r="488" spans="1:10" x14ac:dyDescent="0.2">
      <c r="A488" s="78"/>
      <c r="B488" s="58"/>
      <c r="C488" s="58"/>
      <c r="D488" s="58"/>
      <c r="E488" s="58"/>
      <c r="F488" s="58"/>
      <c r="G488" s="58"/>
      <c r="H488" s="58"/>
      <c r="I488" s="58"/>
      <c r="J488" s="58"/>
    </row>
    <row r="489" spans="1:10" x14ac:dyDescent="0.2">
      <c r="A489" s="78"/>
      <c r="B489" s="58"/>
      <c r="C489" s="58"/>
      <c r="D489" s="58"/>
      <c r="E489" s="58"/>
      <c r="F489" s="58"/>
      <c r="G489" s="58"/>
      <c r="H489" s="58"/>
      <c r="I489" s="58"/>
      <c r="J489" s="58"/>
    </row>
    <row r="490" spans="1:10" x14ac:dyDescent="0.2">
      <c r="A490" s="78"/>
      <c r="B490" s="58"/>
      <c r="C490" s="58"/>
      <c r="D490" s="58"/>
      <c r="E490" s="58"/>
      <c r="F490" s="58"/>
      <c r="G490" s="58"/>
      <c r="H490" s="58"/>
      <c r="I490" s="58"/>
      <c r="J490" s="58"/>
    </row>
    <row r="491" spans="1:10" x14ac:dyDescent="0.2">
      <c r="A491" s="78"/>
      <c r="B491" s="58"/>
      <c r="C491" s="58"/>
      <c r="D491" s="58"/>
      <c r="E491" s="58"/>
      <c r="F491" s="58"/>
      <c r="G491" s="58"/>
      <c r="H491" s="58"/>
      <c r="I491" s="58"/>
      <c r="J491" s="58"/>
    </row>
    <row r="492" spans="1:10" x14ac:dyDescent="0.2">
      <c r="A492" s="78"/>
      <c r="B492" s="58"/>
      <c r="C492" s="58"/>
      <c r="D492" s="58"/>
      <c r="E492" s="58"/>
      <c r="F492" s="58"/>
      <c r="G492" s="58"/>
      <c r="H492" s="58"/>
      <c r="I492" s="58"/>
      <c r="J492" s="58"/>
    </row>
    <row r="493" spans="1:10" x14ac:dyDescent="0.2">
      <c r="A493" s="78"/>
      <c r="B493" s="58"/>
      <c r="C493" s="58"/>
      <c r="D493" s="58"/>
      <c r="E493" s="58"/>
      <c r="F493" s="58"/>
      <c r="G493" s="58"/>
      <c r="H493" s="58"/>
      <c r="I493" s="58"/>
      <c r="J493" s="58"/>
    </row>
    <row r="494" spans="1:10" x14ac:dyDescent="0.2">
      <c r="A494" s="78"/>
      <c r="B494" s="58"/>
      <c r="C494" s="58"/>
      <c r="D494" s="58"/>
      <c r="E494" s="58"/>
      <c r="F494" s="58"/>
      <c r="G494" s="58"/>
      <c r="H494" s="58"/>
      <c r="I494" s="58"/>
      <c r="J494" s="58"/>
    </row>
    <row r="495" spans="1:10" x14ac:dyDescent="0.2">
      <c r="A495" s="78"/>
      <c r="B495" s="58"/>
      <c r="C495" s="58"/>
      <c r="D495" s="58"/>
      <c r="E495" s="58"/>
      <c r="F495" s="58"/>
      <c r="G495" s="58"/>
      <c r="H495" s="58"/>
      <c r="I495" s="58"/>
      <c r="J495" s="58"/>
    </row>
    <row r="496" spans="1:10" x14ac:dyDescent="0.2">
      <c r="A496" s="78"/>
      <c r="B496" s="58"/>
      <c r="C496" s="58"/>
      <c r="D496" s="58"/>
      <c r="E496" s="58"/>
      <c r="F496" s="58"/>
      <c r="G496" s="58"/>
      <c r="H496" s="58"/>
      <c r="I496" s="58"/>
      <c r="J496" s="58"/>
    </row>
    <row r="497" spans="1:10" x14ac:dyDescent="0.2">
      <c r="A497" s="78"/>
      <c r="B497" s="58"/>
      <c r="C497" s="58"/>
      <c r="D497" s="58"/>
      <c r="E497" s="58"/>
      <c r="F497" s="58"/>
      <c r="G497" s="58"/>
      <c r="H497" s="58"/>
      <c r="I497" s="58"/>
      <c r="J497" s="58"/>
    </row>
    <row r="498" spans="1:10" x14ac:dyDescent="0.2">
      <c r="A498" s="78"/>
      <c r="B498" s="58"/>
      <c r="C498" s="58"/>
      <c r="D498" s="58"/>
      <c r="E498" s="58"/>
      <c r="F498" s="58"/>
      <c r="G498" s="58"/>
      <c r="H498" s="58"/>
      <c r="I498" s="58"/>
      <c r="J498" s="58"/>
    </row>
    <row r="499" spans="1:10" x14ac:dyDescent="0.2">
      <c r="A499" s="78"/>
      <c r="B499" s="58"/>
      <c r="C499" s="58"/>
      <c r="D499" s="58"/>
      <c r="E499" s="58"/>
      <c r="F499" s="58"/>
      <c r="G499" s="58"/>
      <c r="H499" s="58"/>
      <c r="I499" s="58"/>
      <c r="J499" s="58"/>
    </row>
    <row r="500" spans="1:10" x14ac:dyDescent="0.2">
      <c r="A500" s="78"/>
      <c r="B500" s="58"/>
      <c r="C500" s="58"/>
      <c r="D500" s="58"/>
      <c r="E500" s="58"/>
      <c r="F500" s="58"/>
      <c r="G500" s="58"/>
      <c r="H500" s="58"/>
      <c r="I500" s="58"/>
      <c r="J500" s="58"/>
    </row>
    <row r="501" spans="1:10" x14ac:dyDescent="0.2">
      <c r="A501" s="78"/>
      <c r="B501" s="58"/>
      <c r="C501" s="58"/>
      <c r="D501" s="58"/>
      <c r="E501" s="58"/>
      <c r="F501" s="58"/>
      <c r="G501" s="58"/>
      <c r="H501" s="58"/>
      <c r="I501" s="58"/>
      <c r="J501" s="58"/>
    </row>
    <row r="502" spans="1:10" x14ac:dyDescent="0.2">
      <c r="A502" s="78"/>
      <c r="B502" s="58"/>
      <c r="C502" s="58"/>
      <c r="D502" s="58"/>
      <c r="E502" s="58"/>
      <c r="F502" s="58"/>
      <c r="G502" s="58"/>
      <c r="H502" s="58"/>
      <c r="I502" s="58"/>
      <c r="J502" s="58"/>
    </row>
    <row r="503" spans="1:10" x14ac:dyDescent="0.2">
      <c r="A503" s="78"/>
      <c r="B503" s="58"/>
      <c r="C503" s="58"/>
      <c r="D503" s="58"/>
      <c r="E503" s="58"/>
      <c r="F503" s="58"/>
      <c r="G503" s="58"/>
      <c r="H503" s="58"/>
      <c r="I503" s="58"/>
      <c r="J503" s="58"/>
    </row>
    <row r="504" spans="1:10" x14ac:dyDescent="0.2">
      <c r="A504" s="78"/>
      <c r="B504" s="58"/>
      <c r="C504" s="58"/>
      <c r="D504" s="58"/>
      <c r="E504" s="58"/>
      <c r="F504" s="58"/>
      <c r="G504" s="58"/>
      <c r="H504" s="58"/>
      <c r="I504" s="58"/>
      <c r="J504" s="58"/>
    </row>
    <row r="505" spans="1:10" x14ac:dyDescent="0.2">
      <c r="A505" s="78"/>
      <c r="B505" s="58"/>
      <c r="C505" s="58"/>
      <c r="D505" s="58"/>
      <c r="E505" s="58"/>
      <c r="F505" s="58"/>
      <c r="G505" s="58"/>
      <c r="H505" s="58"/>
      <c r="I505" s="58"/>
      <c r="J505" s="58"/>
    </row>
    <row r="506" spans="1:10" x14ac:dyDescent="0.2">
      <c r="A506" s="78"/>
      <c r="B506" s="58"/>
      <c r="C506" s="58"/>
      <c r="D506" s="58"/>
      <c r="E506" s="58"/>
      <c r="F506" s="58"/>
      <c r="G506" s="58"/>
      <c r="H506" s="58"/>
      <c r="I506" s="58"/>
      <c r="J506" s="58"/>
    </row>
    <row r="507" spans="1:10" x14ac:dyDescent="0.2">
      <c r="A507" s="78"/>
      <c r="B507" s="58"/>
      <c r="C507" s="58"/>
      <c r="D507" s="58"/>
      <c r="E507" s="58"/>
      <c r="F507" s="58"/>
      <c r="G507" s="58"/>
      <c r="H507" s="58"/>
      <c r="I507" s="58"/>
      <c r="J507" s="58"/>
    </row>
    <row r="508" spans="1:10" x14ac:dyDescent="0.2">
      <c r="A508" s="78"/>
      <c r="B508" s="58"/>
      <c r="C508" s="58"/>
      <c r="D508" s="58"/>
      <c r="E508" s="58"/>
      <c r="F508" s="58"/>
      <c r="G508" s="58"/>
      <c r="H508" s="58"/>
      <c r="I508" s="58"/>
      <c r="J508" s="58"/>
    </row>
    <row r="509" spans="1:10" x14ac:dyDescent="0.2">
      <c r="A509" s="78"/>
      <c r="B509" s="58"/>
      <c r="C509" s="58"/>
      <c r="D509" s="58"/>
      <c r="E509" s="58"/>
      <c r="F509" s="58"/>
      <c r="G509" s="58"/>
      <c r="H509" s="58"/>
      <c r="I509" s="58"/>
      <c r="J509" s="58"/>
    </row>
    <row r="510" spans="1:10" x14ac:dyDescent="0.2">
      <c r="A510" s="78"/>
      <c r="B510" s="58"/>
      <c r="C510" s="58"/>
      <c r="D510" s="58"/>
      <c r="E510" s="58"/>
      <c r="F510" s="58"/>
      <c r="G510" s="58"/>
      <c r="H510" s="58"/>
      <c r="I510" s="58"/>
      <c r="J510" s="58"/>
    </row>
    <row r="511" spans="1:10" x14ac:dyDescent="0.2">
      <c r="A511" s="78"/>
      <c r="B511" s="58"/>
      <c r="C511" s="58"/>
      <c r="D511" s="58"/>
      <c r="E511" s="58"/>
      <c r="F511" s="58"/>
      <c r="G511" s="58"/>
      <c r="H511" s="58"/>
      <c r="I511" s="58"/>
      <c r="J511" s="58"/>
    </row>
    <row r="512" spans="1:10" x14ac:dyDescent="0.2">
      <c r="A512" s="78"/>
      <c r="B512" s="58"/>
      <c r="C512" s="58"/>
      <c r="D512" s="58"/>
      <c r="E512" s="58"/>
      <c r="F512" s="58"/>
      <c r="G512" s="58"/>
      <c r="H512" s="58"/>
      <c r="I512" s="58"/>
      <c r="J512" s="58"/>
    </row>
    <row r="513" spans="1:10" x14ac:dyDescent="0.2">
      <c r="A513" s="78"/>
      <c r="B513" s="58"/>
      <c r="C513" s="58"/>
      <c r="D513" s="58"/>
      <c r="E513" s="58"/>
      <c r="F513" s="58"/>
      <c r="G513" s="58"/>
      <c r="H513" s="58"/>
      <c r="I513" s="58"/>
      <c r="J513" s="58"/>
    </row>
    <row r="514" spans="1:10" x14ac:dyDescent="0.2">
      <c r="A514" s="78"/>
      <c r="B514" s="58"/>
      <c r="C514" s="58"/>
      <c r="D514" s="58"/>
      <c r="E514" s="58"/>
      <c r="F514" s="58"/>
      <c r="G514" s="58"/>
      <c r="H514" s="58"/>
      <c r="I514" s="58"/>
      <c r="J514" s="58"/>
    </row>
    <row r="515" spans="1:10" x14ac:dyDescent="0.2">
      <c r="A515" s="78"/>
      <c r="B515" s="58"/>
      <c r="C515" s="58"/>
      <c r="D515" s="58"/>
      <c r="E515" s="58"/>
      <c r="F515" s="58"/>
      <c r="G515" s="58"/>
      <c r="H515" s="58"/>
      <c r="I515" s="58"/>
      <c r="J515" s="58"/>
    </row>
    <row r="516" spans="1:10" x14ac:dyDescent="0.2">
      <c r="A516" s="78"/>
      <c r="B516" s="58"/>
      <c r="C516" s="58"/>
      <c r="D516" s="58"/>
      <c r="E516" s="58"/>
      <c r="F516" s="58"/>
      <c r="G516" s="58"/>
      <c r="H516" s="58"/>
      <c r="I516" s="58"/>
      <c r="J516" s="58"/>
    </row>
    <row r="517" spans="1:10" x14ac:dyDescent="0.2">
      <c r="A517" s="78"/>
      <c r="B517" s="58"/>
      <c r="C517" s="58"/>
      <c r="D517" s="58"/>
      <c r="E517" s="58"/>
      <c r="F517" s="58"/>
      <c r="G517" s="58"/>
      <c r="H517" s="58"/>
      <c r="I517" s="58"/>
      <c r="J517" s="58"/>
    </row>
    <row r="518" spans="1:10" x14ac:dyDescent="0.2">
      <c r="A518" s="78"/>
      <c r="B518" s="58"/>
      <c r="C518" s="58"/>
      <c r="D518" s="58"/>
      <c r="E518" s="58"/>
      <c r="F518" s="58"/>
      <c r="G518" s="58"/>
      <c r="H518" s="58"/>
      <c r="I518" s="58"/>
      <c r="J518" s="58"/>
    </row>
    <row r="519" spans="1:10" x14ac:dyDescent="0.2">
      <c r="A519" s="78"/>
      <c r="B519" s="58"/>
      <c r="C519" s="58"/>
      <c r="D519" s="58"/>
      <c r="E519" s="58"/>
      <c r="F519" s="58"/>
      <c r="G519" s="58"/>
      <c r="H519" s="58"/>
      <c r="I519" s="58"/>
      <c r="J519" s="58"/>
    </row>
    <row r="520" spans="1:10" x14ac:dyDescent="0.2">
      <c r="A520" s="78"/>
      <c r="B520" s="58"/>
      <c r="C520" s="58"/>
      <c r="D520" s="58"/>
      <c r="E520" s="58"/>
      <c r="F520" s="58"/>
      <c r="G520" s="58"/>
      <c r="H520" s="58"/>
      <c r="I520" s="58"/>
      <c r="J520" s="58"/>
    </row>
    <row r="521" spans="1:10" x14ac:dyDescent="0.2">
      <c r="A521" s="78"/>
      <c r="B521" s="58"/>
      <c r="C521" s="58"/>
      <c r="D521" s="58"/>
      <c r="E521" s="58"/>
      <c r="F521" s="58"/>
      <c r="G521" s="58"/>
      <c r="H521" s="58"/>
      <c r="I521" s="58"/>
      <c r="J521" s="58"/>
    </row>
    <row r="522" spans="1:10" x14ac:dyDescent="0.2">
      <c r="A522" s="78"/>
      <c r="B522" s="58"/>
      <c r="C522" s="58"/>
      <c r="D522" s="58"/>
      <c r="E522" s="58"/>
      <c r="F522" s="58"/>
      <c r="G522" s="58"/>
      <c r="H522" s="58"/>
      <c r="I522" s="58"/>
      <c r="J522" s="58"/>
    </row>
    <row r="523" spans="1:10" x14ac:dyDescent="0.2">
      <c r="A523" s="78"/>
      <c r="B523" s="58"/>
      <c r="C523" s="58"/>
      <c r="D523" s="58"/>
      <c r="E523" s="58"/>
      <c r="F523" s="58"/>
      <c r="G523" s="58"/>
      <c r="H523" s="58"/>
      <c r="I523" s="58"/>
      <c r="J523" s="58"/>
    </row>
    <row r="524" spans="1:10" x14ac:dyDescent="0.2">
      <c r="A524" s="78"/>
      <c r="B524" s="58"/>
      <c r="C524" s="58"/>
      <c r="D524" s="58"/>
      <c r="E524" s="58"/>
      <c r="F524" s="58"/>
      <c r="G524" s="58"/>
      <c r="H524" s="58"/>
      <c r="I524" s="58"/>
      <c r="J524" s="58"/>
    </row>
    <row r="525" spans="1:10" x14ac:dyDescent="0.2">
      <c r="A525" s="78"/>
      <c r="B525" s="58"/>
      <c r="C525" s="58"/>
      <c r="D525" s="58"/>
      <c r="E525" s="58"/>
      <c r="F525" s="58"/>
      <c r="G525" s="58"/>
      <c r="H525" s="58"/>
      <c r="I525" s="58"/>
      <c r="J525" s="58"/>
    </row>
    <row r="526" spans="1:10" x14ac:dyDescent="0.2">
      <c r="A526" s="78"/>
      <c r="B526" s="58"/>
      <c r="C526" s="58"/>
      <c r="D526" s="58"/>
      <c r="E526" s="58"/>
      <c r="F526" s="58"/>
      <c r="G526" s="58"/>
      <c r="H526" s="58"/>
      <c r="I526" s="58"/>
      <c r="J526" s="58"/>
    </row>
    <row r="527" spans="1:10" x14ac:dyDescent="0.2">
      <c r="A527" s="78"/>
      <c r="B527" s="58"/>
      <c r="C527" s="58"/>
      <c r="D527" s="58"/>
      <c r="E527" s="58"/>
      <c r="F527" s="58"/>
      <c r="G527" s="58"/>
      <c r="H527" s="58"/>
      <c r="I527" s="58"/>
      <c r="J527" s="58"/>
    </row>
    <row r="528" spans="1:10" x14ac:dyDescent="0.2">
      <c r="A528" s="78"/>
      <c r="B528" s="58"/>
      <c r="C528" s="58"/>
      <c r="D528" s="58"/>
      <c r="E528" s="58"/>
      <c r="F528" s="58"/>
      <c r="G528" s="58"/>
      <c r="H528" s="58"/>
      <c r="I528" s="58"/>
      <c r="J528" s="58"/>
    </row>
    <row r="529" spans="1:10" x14ac:dyDescent="0.2">
      <c r="A529" s="78"/>
      <c r="B529" s="58"/>
      <c r="C529" s="58"/>
      <c r="D529" s="58"/>
      <c r="E529" s="58"/>
      <c r="F529" s="58"/>
      <c r="G529" s="58"/>
      <c r="H529" s="58"/>
      <c r="I529" s="58"/>
      <c r="J529" s="58"/>
    </row>
    <row r="530" spans="1:10" x14ac:dyDescent="0.2">
      <c r="A530" s="78"/>
      <c r="B530" s="58"/>
      <c r="C530" s="58"/>
      <c r="D530" s="58"/>
      <c r="E530" s="58"/>
      <c r="F530" s="58"/>
      <c r="G530" s="58"/>
      <c r="H530" s="58"/>
      <c r="I530" s="58"/>
      <c r="J530" s="58"/>
    </row>
    <row r="531" spans="1:10" x14ac:dyDescent="0.2">
      <c r="A531" s="78"/>
      <c r="B531" s="58"/>
      <c r="C531" s="58"/>
      <c r="D531" s="58"/>
      <c r="E531" s="58"/>
      <c r="F531" s="58"/>
      <c r="G531" s="58"/>
      <c r="H531" s="58"/>
      <c r="I531" s="58"/>
      <c r="J531" s="58"/>
    </row>
    <row r="532" spans="1:10" x14ac:dyDescent="0.2">
      <c r="A532" s="78"/>
      <c r="B532" s="58"/>
      <c r="C532" s="58"/>
      <c r="D532" s="58"/>
      <c r="E532" s="58"/>
      <c r="F532" s="58"/>
      <c r="G532" s="58"/>
      <c r="H532" s="58"/>
      <c r="I532" s="58"/>
      <c r="J532" s="58"/>
    </row>
    <row r="533" spans="1:10" x14ac:dyDescent="0.2">
      <c r="A533" s="78"/>
      <c r="B533" s="58"/>
      <c r="C533" s="58"/>
      <c r="D533" s="58"/>
      <c r="E533" s="58"/>
      <c r="F533" s="58"/>
      <c r="G533" s="58"/>
      <c r="H533" s="58"/>
      <c r="I533" s="58"/>
      <c r="J533" s="58"/>
    </row>
    <row r="534" spans="1:10" x14ac:dyDescent="0.2">
      <c r="A534" s="78"/>
      <c r="B534" s="58"/>
      <c r="C534" s="58"/>
      <c r="D534" s="58"/>
      <c r="E534" s="58"/>
      <c r="F534" s="58"/>
      <c r="G534" s="58"/>
      <c r="H534" s="58"/>
      <c r="I534" s="58"/>
      <c r="J534" s="58"/>
    </row>
    <row r="535" spans="1:10" x14ac:dyDescent="0.2">
      <c r="A535" s="78"/>
      <c r="B535" s="58"/>
      <c r="C535" s="58"/>
      <c r="D535" s="58"/>
      <c r="E535" s="58"/>
      <c r="F535" s="58"/>
      <c r="G535" s="58"/>
      <c r="H535" s="58"/>
      <c r="I535" s="58"/>
      <c r="J535" s="58"/>
    </row>
    <row r="536" spans="1:10" x14ac:dyDescent="0.2">
      <c r="A536" s="78"/>
      <c r="B536" s="58"/>
      <c r="C536" s="58"/>
      <c r="D536" s="58"/>
      <c r="E536" s="58"/>
      <c r="F536" s="58"/>
      <c r="G536" s="58"/>
      <c r="H536" s="58"/>
      <c r="I536" s="58"/>
      <c r="J536" s="58"/>
    </row>
    <row r="537" spans="1:10" x14ac:dyDescent="0.2">
      <c r="A537" s="78"/>
      <c r="B537" s="58"/>
      <c r="C537" s="58"/>
      <c r="D537" s="58"/>
      <c r="E537" s="58"/>
      <c r="F537" s="58"/>
      <c r="G537" s="58"/>
      <c r="H537" s="58"/>
      <c r="I537" s="58"/>
      <c r="J537" s="58"/>
    </row>
    <row r="538" spans="1:10" x14ac:dyDescent="0.2">
      <c r="A538" s="78"/>
      <c r="B538" s="58"/>
      <c r="C538" s="58"/>
      <c r="D538" s="58"/>
      <c r="E538" s="58"/>
      <c r="F538" s="58"/>
      <c r="G538" s="58"/>
      <c r="H538" s="58"/>
      <c r="I538" s="58"/>
      <c r="J538" s="58"/>
    </row>
    <row r="539" spans="1:10" x14ac:dyDescent="0.2">
      <c r="A539" s="78"/>
      <c r="B539" s="58"/>
      <c r="C539" s="58"/>
      <c r="D539" s="58"/>
      <c r="E539" s="58"/>
      <c r="F539" s="58"/>
      <c r="G539" s="58"/>
      <c r="H539" s="58"/>
      <c r="I539" s="58"/>
      <c r="J539" s="58"/>
    </row>
    <row r="540" spans="1:10" x14ac:dyDescent="0.2">
      <c r="A540" s="78"/>
      <c r="B540" s="58"/>
      <c r="C540" s="58"/>
      <c r="D540" s="58"/>
      <c r="E540" s="58"/>
      <c r="F540" s="58"/>
      <c r="G540" s="58"/>
      <c r="H540" s="58"/>
      <c r="I540" s="58"/>
      <c r="J540" s="58"/>
    </row>
    <row r="541" spans="1:10" x14ac:dyDescent="0.2">
      <c r="A541" s="78"/>
      <c r="B541" s="58"/>
      <c r="C541" s="58"/>
      <c r="D541" s="58"/>
      <c r="E541" s="58"/>
      <c r="F541" s="58"/>
      <c r="G541" s="58"/>
      <c r="H541" s="58"/>
      <c r="I541" s="58"/>
      <c r="J541" s="58"/>
    </row>
    <row r="542" spans="1:10" x14ac:dyDescent="0.2">
      <c r="A542" s="78"/>
      <c r="B542" s="58"/>
      <c r="C542" s="58"/>
      <c r="D542" s="58"/>
      <c r="E542" s="58"/>
      <c r="F542" s="58"/>
      <c r="G542" s="58"/>
      <c r="H542" s="58"/>
      <c r="I542" s="58"/>
      <c r="J542" s="58"/>
    </row>
    <row r="543" spans="1:10" x14ac:dyDescent="0.2">
      <c r="A543" s="78"/>
      <c r="B543" s="58"/>
      <c r="C543" s="58"/>
      <c r="D543" s="58"/>
      <c r="E543" s="58"/>
      <c r="F543" s="58"/>
      <c r="G543" s="58"/>
      <c r="H543" s="58"/>
      <c r="I543" s="58"/>
      <c r="J543" s="58"/>
    </row>
    <row r="544" spans="1:10" x14ac:dyDescent="0.2">
      <c r="A544" s="78"/>
      <c r="B544" s="58"/>
      <c r="C544" s="58"/>
      <c r="D544" s="58"/>
      <c r="E544" s="58"/>
      <c r="F544" s="58"/>
      <c r="G544" s="58"/>
      <c r="H544" s="58"/>
      <c r="I544" s="58"/>
      <c r="J544" s="58"/>
    </row>
    <row r="545" spans="1:10" x14ac:dyDescent="0.2">
      <c r="A545" s="78"/>
      <c r="B545" s="58"/>
      <c r="C545" s="58"/>
      <c r="D545" s="58"/>
      <c r="E545" s="58"/>
      <c r="F545" s="58"/>
      <c r="G545" s="58"/>
      <c r="H545" s="58"/>
      <c r="I545" s="58"/>
      <c r="J545" s="58"/>
    </row>
    <row r="546" spans="1:10" x14ac:dyDescent="0.2">
      <c r="A546" s="78"/>
      <c r="B546" s="58"/>
      <c r="C546" s="58"/>
      <c r="D546" s="58"/>
      <c r="E546" s="58"/>
      <c r="F546" s="58"/>
      <c r="G546" s="58"/>
      <c r="H546" s="58"/>
      <c r="I546" s="58"/>
      <c r="J546" s="58"/>
    </row>
    <row r="547" spans="1:10" x14ac:dyDescent="0.2">
      <c r="A547" s="78"/>
      <c r="B547" s="58"/>
      <c r="C547" s="58"/>
      <c r="D547" s="58"/>
      <c r="E547" s="58"/>
      <c r="F547" s="58"/>
      <c r="G547" s="58"/>
      <c r="H547" s="58"/>
      <c r="I547" s="58"/>
      <c r="J547" s="58"/>
    </row>
    <row r="548" spans="1:10" x14ac:dyDescent="0.2">
      <c r="A548" s="78"/>
      <c r="B548" s="58"/>
      <c r="C548" s="58"/>
      <c r="D548" s="58"/>
      <c r="E548" s="58"/>
      <c r="F548" s="58"/>
      <c r="G548" s="58"/>
      <c r="H548" s="58"/>
      <c r="I548" s="58"/>
      <c r="J548" s="58"/>
    </row>
    <row r="549" spans="1:10" x14ac:dyDescent="0.2">
      <c r="A549" s="78"/>
      <c r="B549" s="58"/>
      <c r="C549" s="58"/>
      <c r="D549" s="58"/>
      <c r="E549" s="58"/>
      <c r="F549" s="58"/>
      <c r="G549" s="58"/>
      <c r="H549" s="58"/>
      <c r="I549" s="58"/>
      <c r="J549" s="58"/>
    </row>
    <row r="550" spans="1:10" x14ac:dyDescent="0.2">
      <c r="A550" s="78"/>
      <c r="B550" s="58"/>
      <c r="C550" s="58"/>
      <c r="D550" s="58"/>
      <c r="E550" s="58"/>
      <c r="F550" s="58"/>
      <c r="G550" s="58"/>
      <c r="H550" s="58"/>
      <c r="I550" s="58"/>
      <c r="J550" s="58"/>
    </row>
    <row r="551" spans="1:10" x14ac:dyDescent="0.2">
      <c r="A551" s="78"/>
      <c r="B551" s="58"/>
      <c r="C551" s="58"/>
      <c r="D551" s="58"/>
      <c r="E551" s="58"/>
      <c r="F551" s="58"/>
      <c r="G551" s="58"/>
      <c r="H551" s="58"/>
      <c r="I551" s="58"/>
      <c r="J551" s="58"/>
    </row>
    <row r="552" spans="1:10" x14ac:dyDescent="0.2">
      <c r="A552" s="78"/>
      <c r="B552" s="58"/>
      <c r="C552" s="58"/>
      <c r="D552" s="58"/>
      <c r="E552" s="58"/>
      <c r="F552" s="58"/>
      <c r="G552" s="58"/>
      <c r="H552" s="58"/>
      <c r="I552" s="58"/>
      <c r="J552" s="58"/>
    </row>
    <row r="553" spans="1:10" x14ac:dyDescent="0.2">
      <c r="A553" s="78"/>
      <c r="B553" s="58"/>
      <c r="C553" s="58"/>
      <c r="D553" s="58"/>
      <c r="E553" s="58"/>
      <c r="F553" s="58"/>
      <c r="G553" s="58"/>
      <c r="H553" s="58"/>
      <c r="I553" s="58"/>
      <c r="J553" s="58"/>
    </row>
    <row r="554" spans="1:10" x14ac:dyDescent="0.2">
      <c r="A554" s="78"/>
      <c r="B554" s="58"/>
      <c r="C554" s="58"/>
      <c r="D554" s="58"/>
      <c r="E554" s="58"/>
      <c r="F554" s="58"/>
      <c r="G554" s="58"/>
      <c r="H554" s="58"/>
      <c r="I554" s="58"/>
      <c r="J554" s="58"/>
    </row>
    <row r="555" spans="1:10" x14ac:dyDescent="0.2">
      <c r="A555" s="78"/>
      <c r="B555" s="58"/>
      <c r="C555" s="58"/>
      <c r="D555" s="58"/>
      <c r="E555" s="58"/>
      <c r="F555" s="58"/>
      <c r="G555" s="58"/>
      <c r="H555" s="58"/>
      <c r="I555" s="58"/>
      <c r="J555" s="58"/>
    </row>
    <row r="556" spans="1:10" x14ac:dyDescent="0.2">
      <c r="A556" s="78"/>
      <c r="B556" s="58"/>
      <c r="C556" s="58"/>
      <c r="D556" s="58"/>
      <c r="E556" s="58"/>
      <c r="F556" s="58"/>
      <c r="G556" s="58"/>
      <c r="H556" s="58"/>
      <c r="I556" s="58"/>
      <c r="J556" s="58"/>
    </row>
    <row r="557" spans="1:10" x14ac:dyDescent="0.2">
      <c r="A557" s="78"/>
      <c r="B557" s="58"/>
      <c r="C557" s="58"/>
      <c r="D557" s="58"/>
      <c r="E557" s="58"/>
      <c r="F557" s="58"/>
      <c r="G557" s="58"/>
      <c r="H557" s="58"/>
      <c r="I557" s="58"/>
      <c r="J557" s="58"/>
    </row>
    <row r="558" spans="1:10" x14ac:dyDescent="0.2">
      <c r="A558" s="78"/>
      <c r="B558" s="58"/>
      <c r="C558" s="58"/>
      <c r="D558" s="58"/>
      <c r="E558" s="58"/>
      <c r="F558" s="58"/>
      <c r="G558" s="58"/>
      <c r="H558" s="58"/>
      <c r="I558" s="58"/>
      <c r="J558" s="58"/>
    </row>
    <row r="559" spans="1:10" x14ac:dyDescent="0.2">
      <c r="A559" s="78"/>
      <c r="B559" s="58"/>
      <c r="C559" s="58"/>
      <c r="D559" s="58"/>
      <c r="E559" s="58"/>
      <c r="F559" s="58"/>
      <c r="G559" s="58"/>
      <c r="H559" s="58"/>
      <c r="I559" s="58"/>
      <c r="J559" s="58"/>
    </row>
    <row r="560" spans="1:10" x14ac:dyDescent="0.2">
      <c r="A560" s="78"/>
      <c r="B560" s="58"/>
      <c r="C560" s="58"/>
      <c r="D560" s="58"/>
      <c r="E560" s="58"/>
      <c r="F560" s="58"/>
      <c r="G560" s="58"/>
      <c r="H560" s="58"/>
      <c r="I560" s="58"/>
      <c r="J560" s="58"/>
    </row>
    <row r="561" spans="1:10" x14ac:dyDescent="0.2">
      <c r="A561" s="78"/>
      <c r="B561" s="58"/>
      <c r="C561" s="58"/>
      <c r="D561" s="58"/>
      <c r="E561" s="58"/>
      <c r="F561" s="58"/>
      <c r="G561" s="58"/>
      <c r="H561" s="58"/>
      <c r="I561" s="58"/>
      <c r="J561" s="58"/>
    </row>
    <row r="562" spans="1:10" x14ac:dyDescent="0.2">
      <c r="A562" s="78"/>
      <c r="B562" s="58"/>
      <c r="C562" s="58"/>
      <c r="D562" s="58"/>
      <c r="E562" s="58"/>
      <c r="F562" s="58"/>
      <c r="G562" s="58"/>
      <c r="H562" s="58"/>
      <c r="I562" s="58"/>
      <c r="J562" s="58"/>
    </row>
    <row r="563" spans="1:10" x14ac:dyDescent="0.2">
      <c r="A563" s="78"/>
      <c r="B563" s="58"/>
      <c r="C563" s="58"/>
      <c r="D563" s="58"/>
      <c r="E563" s="58"/>
      <c r="F563" s="58"/>
      <c r="G563" s="58"/>
      <c r="H563" s="58"/>
      <c r="I563" s="58"/>
      <c r="J563" s="58"/>
    </row>
    <row r="564" spans="1:10" x14ac:dyDescent="0.2">
      <c r="A564" s="78"/>
      <c r="B564" s="58"/>
      <c r="C564" s="58"/>
      <c r="D564" s="58"/>
      <c r="E564" s="58"/>
      <c r="F564" s="58"/>
      <c r="G564" s="58"/>
      <c r="H564" s="58"/>
      <c r="I564" s="58"/>
      <c r="J564" s="58"/>
    </row>
    <row r="565" spans="1:10" x14ac:dyDescent="0.2">
      <c r="A565" s="78"/>
      <c r="B565" s="58"/>
      <c r="C565" s="58"/>
      <c r="D565" s="58"/>
      <c r="E565" s="58"/>
      <c r="F565" s="58"/>
      <c r="G565" s="58"/>
      <c r="H565" s="58"/>
      <c r="I565" s="58"/>
      <c r="J565" s="58"/>
    </row>
    <row r="566" spans="1:10" x14ac:dyDescent="0.2">
      <c r="A566" s="78"/>
      <c r="B566" s="58"/>
      <c r="C566" s="58"/>
      <c r="D566" s="58"/>
      <c r="E566" s="58"/>
      <c r="F566" s="58"/>
      <c r="G566" s="58"/>
      <c r="H566" s="58"/>
      <c r="I566" s="58"/>
      <c r="J566" s="58"/>
    </row>
    <row r="567" spans="1:10" x14ac:dyDescent="0.2">
      <c r="A567" s="78"/>
      <c r="B567" s="58"/>
      <c r="C567" s="58"/>
      <c r="D567" s="58"/>
      <c r="E567" s="58"/>
      <c r="F567" s="58"/>
      <c r="G567" s="58"/>
      <c r="H567" s="58"/>
      <c r="I567" s="58"/>
      <c r="J567" s="58"/>
    </row>
    <row r="568" spans="1:10" x14ac:dyDescent="0.2">
      <c r="A568" s="78"/>
      <c r="B568" s="58"/>
      <c r="C568" s="58"/>
      <c r="D568" s="58"/>
      <c r="E568" s="58"/>
      <c r="F568" s="58"/>
      <c r="G568" s="58"/>
      <c r="H568" s="58"/>
      <c r="I568" s="58"/>
      <c r="J568" s="58"/>
    </row>
    <row r="569" spans="1:10" x14ac:dyDescent="0.2">
      <c r="A569" s="78"/>
      <c r="B569" s="58"/>
      <c r="C569" s="58"/>
      <c r="D569" s="58"/>
      <c r="E569" s="58"/>
      <c r="F569" s="58"/>
      <c r="G569" s="58"/>
      <c r="H569" s="58"/>
      <c r="I569" s="58"/>
      <c r="J569" s="58"/>
    </row>
    <row r="570" spans="1:10" x14ac:dyDescent="0.2">
      <c r="A570" s="78"/>
      <c r="B570" s="58"/>
      <c r="C570" s="58"/>
      <c r="D570" s="58"/>
      <c r="E570" s="58"/>
      <c r="F570" s="58"/>
      <c r="G570" s="58"/>
      <c r="H570" s="58"/>
      <c r="I570" s="58"/>
      <c r="J570" s="58"/>
    </row>
    <row r="571" spans="1:10" x14ac:dyDescent="0.2">
      <c r="A571" s="78"/>
      <c r="B571" s="58"/>
      <c r="C571" s="58"/>
      <c r="D571" s="58"/>
      <c r="E571" s="58"/>
      <c r="F571" s="58"/>
      <c r="G571" s="58"/>
      <c r="H571" s="58"/>
      <c r="I571" s="58"/>
      <c r="J571" s="58"/>
    </row>
    <row r="572" spans="1:10" x14ac:dyDescent="0.2">
      <c r="A572" s="78"/>
      <c r="B572" s="58"/>
      <c r="C572" s="58"/>
      <c r="D572" s="58"/>
      <c r="E572" s="58"/>
      <c r="F572" s="58"/>
      <c r="G572" s="58"/>
      <c r="H572" s="58"/>
      <c r="I572" s="58"/>
      <c r="J572" s="58"/>
    </row>
    <row r="573" spans="1:10" x14ac:dyDescent="0.2">
      <c r="A573" s="78"/>
      <c r="B573" s="58"/>
      <c r="C573" s="58"/>
      <c r="D573" s="58"/>
      <c r="E573" s="58"/>
      <c r="F573" s="58"/>
      <c r="G573" s="58"/>
      <c r="H573" s="58"/>
      <c r="I573" s="58"/>
      <c r="J573" s="58"/>
    </row>
    <row r="574" spans="1:10" x14ac:dyDescent="0.2">
      <c r="A574" s="78"/>
      <c r="B574" s="58"/>
      <c r="C574" s="58"/>
      <c r="D574" s="58"/>
      <c r="E574" s="58"/>
      <c r="F574" s="58"/>
      <c r="G574" s="58"/>
      <c r="H574" s="58"/>
      <c r="I574" s="58"/>
      <c r="J574" s="58"/>
    </row>
    <row r="575" spans="1:10" x14ac:dyDescent="0.2">
      <c r="A575" s="78"/>
      <c r="B575" s="58"/>
      <c r="C575" s="58"/>
      <c r="D575" s="58"/>
      <c r="E575" s="58"/>
      <c r="F575" s="58"/>
      <c r="G575" s="58"/>
      <c r="H575" s="58"/>
      <c r="I575" s="58"/>
      <c r="J575" s="58"/>
    </row>
    <row r="576" spans="1:10" x14ac:dyDescent="0.2">
      <c r="A576" s="78"/>
      <c r="B576" s="58"/>
      <c r="C576" s="58"/>
      <c r="D576" s="58"/>
      <c r="E576" s="58"/>
      <c r="F576" s="58"/>
      <c r="G576" s="58"/>
      <c r="H576" s="58"/>
      <c r="I576" s="58"/>
      <c r="J576" s="58"/>
    </row>
    <row r="577" spans="1:10" x14ac:dyDescent="0.2">
      <c r="A577" s="78"/>
      <c r="B577" s="58"/>
      <c r="C577" s="58"/>
      <c r="D577" s="58"/>
      <c r="E577" s="58"/>
      <c r="F577" s="58"/>
      <c r="G577" s="58"/>
      <c r="H577" s="58"/>
      <c r="I577" s="58"/>
      <c r="J577" s="58"/>
    </row>
    <row r="578" spans="1:10" x14ac:dyDescent="0.2">
      <c r="A578" s="78"/>
      <c r="B578" s="58"/>
      <c r="C578" s="58"/>
      <c r="D578" s="58"/>
      <c r="E578" s="58"/>
      <c r="F578" s="58"/>
      <c r="G578" s="58"/>
      <c r="H578" s="58"/>
      <c r="I578" s="58"/>
      <c r="J578" s="58"/>
    </row>
    <row r="579" spans="1:10" x14ac:dyDescent="0.2">
      <c r="A579" s="78"/>
      <c r="B579" s="58"/>
      <c r="C579" s="58"/>
      <c r="D579" s="58"/>
      <c r="E579" s="58"/>
      <c r="F579" s="58"/>
      <c r="G579" s="58"/>
      <c r="H579" s="58"/>
      <c r="I579" s="58"/>
      <c r="J579" s="58"/>
    </row>
    <row r="580" spans="1:10" x14ac:dyDescent="0.2">
      <c r="A580" s="78"/>
      <c r="B580" s="58"/>
      <c r="C580" s="58"/>
      <c r="D580" s="58"/>
      <c r="E580" s="58"/>
      <c r="F580" s="58"/>
      <c r="G580" s="58"/>
      <c r="H580" s="58"/>
      <c r="I580" s="58"/>
      <c r="J580" s="58"/>
    </row>
    <row r="581" spans="1:10" x14ac:dyDescent="0.2">
      <c r="A581" s="78"/>
      <c r="B581" s="58"/>
      <c r="C581" s="58"/>
      <c r="D581" s="58"/>
      <c r="E581" s="58"/>
      <c r="F581" s="58"/>
      <c r="G581" s="58"/>
      <c r="H581" s="58"/>
      <c r="I581" s="58"/>
      <c r="J581" s="58"/>
    </row>
    <row r="582" spans="1:10" x14ac:dyDescent="0.2">
      <c r="A582" s="78"/>
      <c r="B582" s="58"/>
      <c r="C582" s="58"/>
      <c r="D582" s="58"/>
      <c r="E582" s="58"/>
      <c r="F582" s="58"/>
      <c r="G582" s="58"/>
      <c r="H582" s="58"/>
      <c r="I582" s="58"/>
      <c r="J582" s="58"/>
    </row>
    <row r="583" spans="1:10" x14ac:dyDescent="0.2">
      <c r="A583" s="78"/>
      <c r="B583" s="58"/>
      <c r="C583" s="58"/>
      <c r="D583" s="58"/>
      <c r="E583" s="58"/>
      <c r="F583" s="58"/>
      <c r="G583" s="58"/>
      <c r="H583" s="58"/>
      <c r="I583" s="58"/>
      <c r="J583" s="58"/>
    </row>
    <row r="584" spans="1:10" x14ac:dyDescent="0.2">
      <c r="A584" s="78"/>
      <c r="B584" s="58"/>
      <c r="C584" s="58"/>
      <c r="D584" s="58"/>
      <c r="E584" s="58"/>
      <c r="F584" s="58"/>
      <c r="G584" s="58"/>
      <c r="H584" s="58"/>
      <c r="I584" s="58"/>
      <c r="J584" s="58"/>
    </row>
    <row r="585" spans="1:10" x14ac:dyDescent="0.2">
      <c r="A585" s="78"/>
      <c r="B585" s="58"/>
      <c r="C585" s="58"/>
      <c r="D585" s="58"/>
      <c r="E585" s="58"/>
      <c r="F585" s="58"/>
      <c r="G585" s="58"/>
      <c r="H585" s="58"/>
      <c r="I585" s="58"/>
      <c r="J585" s="58"/>
    </row>
    <row r="586" spans="1:10" x14ac:dyDescent="0.2">
      <c r="A586" s="78"/>
      <c r="B586" s="58"/>
      <c r="C586" s="58"/>
      <c r="D586" s="58"/>
      <c r="E586" s="58"/>
      <c r="F586" s="58"/>
      <c r="G586" s="58"/>
      <c r="H586" s="58"/>
      <c r="I586" s="58"/>
      <c r="J586" s="58"/>
    </row>
    <row r="587" spans="1:10" x14ac:dyDescent="0.2">
      <c r="A587" s="78"/>
      <c r="B587" s="58"/>
      <c r="C587" s="58"/>
      <c r="D587" s="58"/>
      <c r="E587" s="58"/>
      <c r="F587" s="58"/>
      <c r="G587" s="58"/>
      <c r="H587" s="58"/>
      <c r="I587" s="58"/>
      <c r="J587" s="58"/>
    </row>
    <row r="588" spans="1:10" x14ac:dyDescent="0.2">
      <c r="A588" s="78"/>
      <c r="B588" s="58"/>
      <c r="C588" s="58"/>
      <c r="D588" s="58"/>
      <c r="E588" s="58"/>
      <c r="F588" s="58"/>
      <c r="G588" s="58"/>
      <c r="H588" s="58"/>
      <c r="I588" s="58"/>
      <c r="J588" s="58"/>
    </row>
    <row r="589" spans="1:10" x14ac:dyDescent="0.2">
      <c r="A589" s="78"/>
      <c r="B589" s="58"/>
      <c r="C589" s="58"/>
      <c r="D589" s="58"/>
      <c r="E589" s="58"/>
      <c r="F589" s="58"/>
      <c r="G589" s="58"/>
      <c r="H589" s="58"/>
      <c r="I589" s="58"/>
      <c r="J589" s="58"/>
    </row>
    <row r="590" spans="1:10" x14ac:dyDescent="0.2">
      <c r="A590" s="78"/>
      <c r="B590" s="58"/>
      <c r="C590" s="58"/>
      <c r="D590" s="58"/>
      <c r="E590" s="58"/>
      <c r="F590" s="58"/>
      <c r="G590" s="58"/>
      <c r="H590" s="58"/>
      <c r="I590" s="58"/>
      <c r="J590" s="58"/>
    </row>
    <row r="591" spans="1:10" x14ac:dyDescent="0.2">
      <c r="A591" s="78"/>
      <c r="B591" s="58"/>
      <c r="C591" s="58"/>
      <c r="D591" s="58"/>
      <c r="E591" s="58"/>
      <c r="F591" s="58"/>
      <c r="G591" s="58"/>
      <c r="H591" s="58"/>
      <c r="I591" s="58"/>
      <c r="J591" s="58"/>
    </row>
    <row r="592" spans="1:10" x14ac:dyDescent="0.2">
      <c r="A592" s="78"/>
      <c r="B592" s="58"/>
      <c r="C592" s="58"/>
      <c r="D592" s="58"/>
      <c r="E592" s="58"/>
      <c r="F592" s="58"/>
      <c r="G592" s="58"/>
      <c r="H592" s="58"/>
      <c r="I592" s="58"/>
      <c r="J592" s="58"/>
    </row>
    <row r="593" spans="1:10" x14ac:dyDescent="0.2">
      <c r="A593" s="78"/>
      <c r="B593" s="58"/>
      <c r="C593" s="58"/>
      <c r="D593" s="58"/>
      <c r="E593" s="58"/>
      <c r="F593" s="58"/>
      <c r="G593" s="58"/>
      <c r="H593" s="58"/>
      <c r="I593" s="58"/>
      <c r="J593" s="58"/>
    </row>
    <row r="594" spans="1:10" x14ac:dyDescent="0.2">
      <c r="A594" s="78"/>
      <c r="B594" s="58"/>
      <c r="C594" s="58"/>
      <c r="D594" s="58"/>
      <c r="E594" s="58"/>
      <c r="F594" s="58"/>
      <c r="G594" s="58"/>
      <c r="H594" s="58"/>
      <c r="I594" s="58"/>
      <c r="J594" s="58"/>
    </row>
    <row r="595" spans="1:10" x14ac:dyDescent="0.2">
      <c r="A595" s="78"/>
      <c r="B595" s="58"/>
      <c r="C595" s="58"/>
      <c r="D595" s="58"/>
      <c r="E595" s="58"/>
      <c r="F595" s="58"/>
      <c r="G595" s="58"/>
      <c r="H595" s="58"/>
      <c r="I595" s="58"/>
      <c r="J595" s="58"/>
    </row>
    <row r="596" spans="1:10" x14ac:dyDescent="0.2">
      <c r="A596" s="78"/>
      <c r="B596" s="58"/>
      <c r="C596" s="58"/>
      <c r="D596" s="58"/>
      <c r="E596" s="58"/>
      <c r="F596" s="58"/>
      <c r="G596" s="58"/>
      <c r="H596" s="58"/>
      <c r="I596" s="58"/>
      <c r="J596" s="58"/>
    </row>
    <row r="597" spans="1:10" x14ac:dyDescent="0.2">
      <c r="A597" s="78"/>
      <c r="B597" s="58"/>
      <c r="C597" s="58"/>
      <c r="D597" s="58"/>
      <c r="E597" s="58"/>
      <c r="F597" s="58"/>
      <c r="G597" s="58"/>
      <c r="H597" s="58"/>
      <c r="I597" s="58"/>
      <c r="J597" s="58"/>
    </row>
    <row r="598" spans="1:10" x14ac:dyDescent="0.2">
      <c r="A598" s="78"/>
      <c r="B598" s="58"/>
      <c r="C598" s="58"/>
      <c r="D598" s="58"/>
      <c r="E598" s="58"/>
      <c r="F598" s="58"/>
      <c r="G598" s="58"/>
      <c r="H598" s="58"/>
      <c r="I598" s="58"/>
      <c r="J598" s="58"/>
    </row>
    <row r="599" spans="1:10" x14ac:dyDescent="0.2">
      <c r="A599" s="78"/>
      <c r="B599" s="58"/>
      <c r="C599" s="58"/>
      <c r="D599" s="58"/>
      <c r="E599" s="58"/>
      <c r="F599" s="58"/>
      <c r="G599" s="58"/>
      <c r="H599" s="58"/>
      <c r="I599" s="58"/>
      <c r="J599" s="58"/>
    </row>
    <row r="600" spans="1:10" x14ac:dyDescent="0.2">
      <c r="A600" s="78"/>
      <c r="B600" s="58"/>
      <c r="C600" s="58"/>
      <c r="D600" s="58"/>
      <c r="E600" s="58"/>
      <c r="F600" s="58"/>
      <c r="G600" s="58"/>
      <c r="H600" s="58"/>
      <c r="I600" s="58"/>
      <c r="J600" s="58"/>
    </row>
    <row r="601" spans="1:10" x14ac:dyDescent="0.2">
      <c r="A601" s="78"/>
      <c r="B601" s="58"/>
      <c r="C601" s="58"/>
      <c r="D601" s="58"/>
      <c r="E601" s="58"/>
      <c r="F601" s="58"/>
      <c r="G601" s="58"/>
      <c r="H601" s="58"/>
      <c r="I601" s="58"/>
      <c r="J601" s="58"/>
    </row>
    <row r="602" spans="1:10" x14ac:dyDescent="0.2">
      <c r="A602" s="78"/>
      <c r="B602" s="58"/>
      <c r="C602" s="58"/>
      <c r="D602" s="58"/>
      <c r="E602" s="58"/>
      <c r="F602" s="58"/>
      <c r="G602" s="58"/>
      <c r="H602" s="58"/>
      <c r="I602" s="58"/>
      <c r="J602" s="58"/>
    </row>
    <row r="603" spans="1:10" x14ac:dyDescent="0.2">
      <c r="A603" s="78"/>
      <c r="B603" s="58"/>
      <c r="C603" s="58"/>
      <c r="D603" s="58"/>
      <c r="E603" s="58"/>
      <c r="F603" s="58"/>
      <c r="G603" s="58"/>
      <c r="H603" s="58"/>
      <c r="I603" s="58"/>
      <c r="J603" s="58"/>
    </row>
    <row r="604" spans="1:10" x14ac:dyDescent="0.2">
      <c r="A604" s="78"/>
      <c r="B604" s="58"/>
      <c r="C604" s="58"/>
      <c r="D604" s="58"/>
      <c r="E604" s="58"/>
      <c r="F604" s="58"/>
      <c r="G604" s="58"/>
      <c r="H604" s="58"/>
      <c r="I604" s="58"/>
      <c r="J604" s="58"/>
    </row>
    <row r="605" spans="1:10" x14ac:dyDescent="0.2">
      <c r="A605" s="78"/>
      <c r="B605" s="58"/>
      <c r="C605" s="58"/>
      <c r="D605" s="58"/>
      <c r="E605" s="58"/>
      <c r="F605" s="58"/>
      <c r="G605" s="58"/>
      <c r="H605" s="58"/>
      <c r="I605" s="58"/>
      <c r="J605" s="58"/>
    </row>
    <row r="606" spans="1:10" x14ac:dyDescent="0.2">
      <c r="A606" s="78"/>
      <c r="B606" s="58"/>
      <c r="C606" s="58"/>
      <c r="D606" s="58"/>
      <c r="E606" s="58"/>
      <c r="F606" s="58"/>
      <c r="G606" s="58"/>
      <c r="H606" s="58"/>
      <c r="I606" s="58"/>
      <c r="J606" s="58"/>
    </row>
    <row r="607" spans="1:10" x14ac:dyDescent="0.2">
      <c r="A607" s="78"/>
      <c r="B607" s="58"/>
      <c r="C607" s="58"/>
      <c r="D607" s="58"/>
      <c r="E607" s="58"/>
      <c r="F607" s="58"/>
      <c r="G607" s="58"/>
      <c r="H607" s="58"/>
      <c r="I607" s="58"/>
      <c r="J607" s="58"/>
    </row>
    <row r="608" spans="1:10" x14ac:dyDescent="0.2">
      <c r="A608" s="78"/>
      <c r="B608" s="58"/>
      <c r="C608" s="58"/>
      <c r="D608" s="58"/>
      <c r="E608" s="58"/>
      <c r="F608" s="58"/>
      <c r="G608" s="58"/>
      <c r="H608" s="58"/>
      <c r="I608" s="58"/>
      <c r="J608" s="58"/>
    </row>
    <row r="609" spans="1:10" x14ac:dyDescent="0.2">
      <c r="A609" s="78"/>
      <c r="B609" s="58"/>
      <c r="C609" s="58"/>
      <c r="D609" s="58"/>
      <c r="E609" s="58"/>
      <c r="F609" s="58"/>
      <c r="G609" s="58"/>
      <c r="H609" s="58"/>
      <c r="I609" s="58"/>
      <c r="J609" s="58"/>
    </row>
    <row r="610" spans="1:10" x14ac:dyDescent="0.2">
      <c r="A610" s="78"/>
      <c r="B610" s="58"/>
      <c r="C610" s="58"/>
      <c r="D610" s="58"/>
      <c r="E610" s="58"/>
      <c r="F610" s="58"/>
      <c r="G610" s="58"/>
      <c r="H610" s="58"/>
      <c r="I610" s="58"/>
      <c r="J610" s="58"/>
    </row>
    <row r="611" spans="1:10" x14ac:dyDescent="0.2">
      <c r="A611" s="78"/>
      <c r="B611" s="58"/>
      <c r="C611" s="58"/>
      <c r="D611" s="58"/>
      <c r="E611" s="58"/>
      <c r="F611" s="58"/>
      <c r="G611" s="58"/>
      <c r="H611" s="58"/>
      <c r="I611" s="58"/>
      <c r="J611" s="58"/>
    </row>
    <row r="612" spans="1:10" x14ac:dyDescent="0.2">
      <c r="A612" s="78"/>
      <c r="B612" s="58"/>
      <c r="C612" s="58"/>
      <c r="D612" s="58"/>
      <c r="E612" s="58"/>
      <c r="F612" s="58"/>
      <c r="G612" s="58"/>
      <c r="H612" s="58"/>
      <c r="I612" s="58"/>
      <c r="J612" s="58"/>
    </row>
    <row r="613" spans="1:10" x14ac:dyDescent="0.2">
      <c r="A613" s="78"/>
      <c r="B613" s="58"/>
      <c r="C613" s="58"/>
      <c r="D613" s="58"/>
      <c r="E613" s="58"/>
      <c r="F613" s="58"/>
      <c r="G613" s="58"/>
      <c r="H613" s="58"/>
      <c r="I613" s="58"/>
      <c r="J613" s="58"/>
    </row>
    <row r="614" spans="1:10" x14ac:dyDescent="0.2">
      <c r="A614" s="78"/>
      <c r="B614" s="58"/>
      <c r="C614" s="58"/>
      <c r="D614" s="58"/>
      <c r="E614" s="58"/>
      <c r="F614" s="58"/>
      <c r="G614" s="58"/>
      <c r="H614" s="58"/>
      <c r="I614" s="58"/>
      <c r="J614" s="58"/>
    </row>
    <row r="615" spans="1:10" x14ac:dyDescent="0.2">
      <c r="A615" s="78"/>
      <c r="B615" s="58"/>
      <c r="C615" s="58"/>
      <c r="D615" s="58"/>
      <c r="E615" s="58"/>
      <c r="F615" s="58"/>
      <c r="G615" s="58"/>
      <c r="H615" s="58"/>
      <c r="I615" s="58"/>
      <c r="J615" s="58"/>
    </row>
    <row r="616" spans="1:10" x14ac:dyDescent="0.2">
      <c r="A616" s="78"/>
      <c r="B616" s="58"/>
      <c r="C616" s="58"/>
      <c r="D616" s="58"/>
      <c r="E616" s="58"/>
      <c r="F616" s="58"/>
      <c r="G616" s="58"/>
      <c r="H616" s="58"/>
      <c r="I616" s="58"/>
      <c r="J616" s="58"/>
    </row>
    <row r="617" spans="1:10" x14ac:dyDescent="0.2">
      <c r="A617" s="78"/>
      <c r="B617" s="58"/>
      <c r="C617" s="58"/>
      <c r="D617" s="58"/>
      <c r="E617" s="58"/>
      <c r="F617" s="58"/>
      <c r="G617" s="58"/>
      <c r="H617" s="58"/>
      <c r="I617" s="58"/>
      <c r="J617" s="58"/>
    </row>
    <row r="618" spans="1:10" x14ac:dyDescent="0.2">
      <c r="A618" s="78"/>
      <c r="B618" s="58"/>
      <c r="C618" s="58"/>
      <c r="D618" s="58"/>
      <c r="E618" s="58"/>
      <c r="F618" s="58"/>
      <c r="G618" s="58"/>
      <c r="H618" s="58"/>
      <c r="I618" s="58"/>
      <c r="J618" s="58"/>
    </row>
    <row r="619" spans="1:10" x14ac:dyDescent="0.2">
      <c r="A619" s="78"/>
      <c r="B619" s="58"/>
      <c r="C619" s="58"/>
      <c r="D619" s="58"/>
      <c r="E619" s="58"/>
      <c r="F619" s="58"/>
      <c r="G619" s="58"/>
      <c r="H619" s="58"/>
      <c r="I619" s="58"/>
      <c r="J619" s="58"/>
    </row>
    <row r="620" spans="1:10" x14ac:dyDescent="0.2">
      <c r="A620" s="78"/>
      <c r="B620" s="58"/>
      <c r="C620" s="58"/>
      <c r="D620" s="58"/>
      <c r="E620" s="58"/>
      <c r="F620" s="58"/>
      <c r="G620" s="58"/>
      <c r="H620" s="58"/>
      <c r="I620" s="58"/>
      <c r="J620" s="58"/>
    </row>
    <row r="621" spans="1:10" x14ac:dyDescent="0.2">
      <c r="A621" s="78"/>
      <c r="B621" s="58"/>
      <c r="C621" s="58"/>
      <c r="D621" s="58"/>
      <c r="E621" s="58"/>
      <c r="F621" s="58"/>
      <c r="G621" s="58"/>
      <c r="H621" s="58"/>
      <c r="I621" s="58"/>
      <c r="J621" s="58"/>
    </row>
    <row r="622" spans="1:10" x14ac:dyDescent="0.2">
      <c r="A622" s="78"/>
      <c r="B622" s="58"/>
      <c r="C622" s="58"/>
      <c r="D622" s="58"/>
      <c r="E622" s="58"/>
      <c r="F622" s="58"/>
      <c r="G622" s="58"/>
      <c r="H622" s="58"/>
      <c r="I622" s="58"/>
      <c r="J622" s="58"/>
    </row>
    <row r="623" spans="1:10" x14ac:dyDescent="0.2">
      <c r="A623" s="78"/>
      <c r="B623" s="58"/>
      <c r="C623" s="58"/>
      <c r="D623" s="58"/>
      <c r="E623" s="58"/>
      <c r="F623" s="58"/>
      <c r="G623" s="58"/>
      <c r="H623" s="58"/>
      <c r="I623" s="58"/>
      <c r="J623" s="58"/>
    </row>
    <row r="624" spans="1:10" x14ac:dyDescent="0.2">
      <c r="A624" s="78"/>
      <c r="B624" s="58"/>
      <c r="C624" s="58"/>
      <c r="D624" s="58"/>
      <c r="E624" s="58"/>
      <c r="F624" s="58"/>
      <c r="G624" s="58"/>
      <c r="H624" s="58"/>
      <c r="I624" s="58"/>
      <c r="J624" s="58"/>
    </row>
    <row r="625" spans="1:10" x14ac:dyDescent="0.2">
      <c r="A625" s="78"/>
      <c r="B625" s="58"/>
      <c r="C625" s="58"/>
      <c r="D625" s="58"/>
      <c r="E625" s="58"/>
      <c r="F625" s="58"/>
      <c r="G625" s="58"/>
      <c r="H625" s="58"/>
      <c r="I625" s="58"/>
      <c r="J625" s="58"/>
    </row>
    <row r="626" spans="1:10" x14ac:dyDescent="0.2">
      <c r="A626" s="78"/>
      <c r="B626" s="58"/>
      <c r="C626" s="58"/>
      <c r="D626" s="58"/>
      <c r="E626" s="58"/>
      <c r="F626" s="58"/>
      <c r="G626" s="58"/>
      <c r="H626" s="58"/>
      <c r="I626" s="58"/>
      <c r="J626" s="58"/>
    </row>
    <row r="627" spans="1:10" x14ac:dyDescent="0.2">
      <c r="A627" s="78"/>
      <c r="B627" s="58"/>
      <c r="C627" s="58"/>
      <c r="D627" s="58"/>
      <c r="E627" s="58"/>
      <c r="F627" s="58"/>
      <c r="G627" s="58"/>
      <c r="H627" s="58"/>
      <c r="I627" s="58"/>
      <c r="J627" s="58"/>
    </row>
    <row r="628" spans="1:10" x14ac:dyDescent="0.2">
      <c r="A628" s="78"/>
      <c r="B628" s="58"/>
      <c r="C628" s="58"/>
      <c r="D628" s="58"/>
      <c r="E628" s="58"/>
      <c r="F628" s="58"/>
      <c r="G628" s="58"/>
      <c r="H628" s="58"/>
      <c r="I628" s="58"/>
      <c r="J628" s="58"/>
    </row>
    <row r="629" spans="1:10" x14ac:dyDescent="0.2">
      <c r="A629" s="78"/>
      <c r="B629" s="58"/>
      <c r="C629" s="58"/>
      <c r="D629" s="58"/>
      <c r="E629" s="58"/>
      <c r="F629" s="58"/>
      <c r="G629" s="58"/>
      <c r="H629" s="58"/>
      <c r="I629" s="58"/>
      <c r="J629" s="58"/>
    </row>
    <row r="630" spans="1:10" x14ac:dyDescent="0.2">
      <c r="A630" s="78"/>
      <c r="B630" s="58"/>
      <c r="C630" s="58"/>
      <c r="D630" s="58"/>
      <c r="E630" s="58"/>
      <c r="F630" s="58"/>
      <c r="G630" s="58"/>
      <c r="H630" s="58"/>
      <c r="I630" s="58"/>
      <c r="J630" s="58"/>
    </row>
    <row r="631" spans="1:10" x14ac:dyDescent="0.2">
      <c r="A631" s="78"/>
      <c r="B631" s="58"/>
      <c r="C631" s="58"/>
      <c r="D631" s="58"/>
      <c r="E631" s="58"/>
      <c r="F631" s="58"/>
      <c r="G631" s="58"/>
      <c r="H631" s="58"/>
      <c r="I631" s="58"/>
      <c r="J631" s="58"/>
    </row>
    <row r="632" spans="1:10" x14ac:dyDescent="0.2">
      <c r="A632" s="78"/>
      <c r="B632" s="58"/>
      <c r="C632" s="58"/>
      <c r="D632" s="58"/>
      <c r="E632" s="58"/>
      <c r="F632" s="58"/>
      <c r="G632" s="58"/>
      <c r="H632" s="58"/>
      <c r="I632" s="58"/>
      <c r="J632" s="58"/>
    </row>
    <row r="633" spans="1:10" x14ac:dyDescent="0.2">
      <c r="A633" s="78"/>
      <c r="B633" s="58"/>
      <c r="C633" s="58"/>
      <c r="D633" s="58"/>
      <c r="E633" s="58"/>
      <c r="F633" s="58"/>
      <c r="G633" s="58"/>
      <c r="H633" s="58"/>
      <c r="I633" s="58"/>
      <c r="J633" s="58"/>
    </row>
    <row r="634" spans="1:10" x14ac:dyDescent="0.2">
      <c r="A634" s="78"/>
      <c r="B634" s="58"/>
      <c r="C634" s="58"/>
      <c r="D634" s="58"/>
      <c r="E634" s="58"/>
      <c r="F634" s="58"/>
      <c r="G634" s="58"/>
      <c r="H634" s="58"/>
      <c r="I634" s="58"/>
      <c r="J634" s="58"/>
    </row>
    <row r="635" spans="1:10" x14ac:dyDescent="0.2">
      <c r="A635" s="78"/>
      <c r="B635" s="58"/>
      <c r="C635" s="58"/>
      <c r="D635" s="58"/>
      <c r="E635" s="58"/>
      <c r="F635" s="58"/>
      <c r="G635" s="58"/>
      <c r="H635" s="58"/>
      <c r="I635" s="58"/>
      <c r="J635" s="58"/>
    </row>
    <row r="636" spans="1:10" x14ac:dyDescent="0.2">
      <c r="A636" s="78"/>
      <c r="B636" s="58"/>
      <c r="C636" s="58"/>
      <c r="D636" s="58"/>
      <c r="E636" s="58"/>
      <c r="F636" s="58"/>
      <c r="G636" s="58"/>
      <c r="H636" s="58"/>
      <c r="I636" s="58"/>
      <c r="J636" s="58"/>
    </row>
    <row r="637" spans="1:10" x14ac:dyDescent="0.2">
      <c r="A637" s="78"/>
      <c r="B637" s="58"/>
      <c r="C637" s="58"/>
      <c r="D637" s="58"/>
      <c r="E637" s="58"/>
      <c r="F637" s="58"/>
      <c r="G637" s="58"/>
      <c r="H637" s="58"/>
      <c r="I637" s="58"/>
      <c r="J637" s="58"/>
    </row>
    <row r="638" spans="1:10" x14ac:dyDescent="0.2">
      <c r="A638" s="78"/>
      <c r="B638" s="58"/>
      <c r="C638" s="58"/>
      <c r="D638" s="58"/>
      <c r="E638" s="58"/>
      <c r="F638" s="58"/>
      <c r="G638" s="58"/>
      <c r="H638" s="58"/>
      <c r="I638" s="58"/>
      <c r="J638" s="58"/>
    </row>
    <row r="639" spans="1:10" x14ac:dyDescent="0.2">
      <c r="A639" s="78"/>
      <c r="B639" s="58"/>
      <c r="C639" s="58"/>
      <c r="D639" s="58"/>
      <c r="E639" s="58"/>
      <c r="F639" s="58"/>
      <c r="G639" s="58"/>
      <c r="H639" s="58"/>
      <c r="I639" s="58"/>
      <c r="J639" s="58"/>
    </row>
    <row r="640" spans="1:10" x14ac:dyDescent="0.2">
      <c r="A640" s="78"/>
      <c r="B640" s="58"/>
      <c r="C640" s="58"/>
      <c r="D640" s="58"/>
      <c r="E640" s="58"/>
      <c r="F640" s="58"/>
      <c r="G640" s="58"/>
      <c r="H640" s="58"/>
      <c r="I640" s="58"/>
      <c r="J640" s="58"/>
    </row>
    <row r="641" spans="1:10" x14ac:dyDescent="0.2">
      <c r="A641" s="78"/>
      <c r="B641" s="58"/>
      <c r="C641" s="58"/>
      <c r="D641" s="58"/>
      <c r="E641" s="58"/>
      <c r="F641" s="58"/>
      <c r="G641" s="58"/>
      <c r="H641" s="58"/>
      <c r="I641" s="58"/>
      <c r="J641" s="58"/>
    </row>
    <row r="642" spans="1:10" x14ac:dyDescent="0.2">
      <c r="A642" s="78"/>
      <c r="B642" s="58"/>
      <c r="C642" s="58"/>
      <c r="D642" s="58"/>
      <c r="E642" s="58"/>
      <c r="F642" s="58"/>
      <c r="G642" s="58"/>
      <c r="H642" s="58"/>
      <c r="I642" s="58"/>
      <c r="J642" s="58"/>
    </row>
    <row r="643" spans="1:10" x14ac:dyDescent="0.2">
      <c r="A643" s="78"/>
      <c r="B643" s="58"/>
      <c r="C643" s="58"/>
      <c r="D643" s="58"/>
      <c r="E643" s="58"/>
      <c r="F643" s="58"/>
      <c r="G643" s="58"/>
      <c r="H643" s="58"/>
      <c r="I643" s="58"/>
      <c r="J643" s="58"/>
    </row>
    <row r="644" spans="1:10" x14ac:dyDescent="0.2">
      <c r="A644" s="78"/>
      <c r="B644" s="58"/>
      <c r="C644" s="58"/>
      <c r="D644" s="58"/>
      <c r="E644" s="58"/>
      <c r="F644" s="58"/>
      <c r="G644" s="58"/>
      <c r="H644" s="58"/>
      <c r="I644" s="58"/>
      <c r="J644" s="58"/>
    </row>
    <row r="645" spans="1:10" x14ac:dyDescent="0.2">
      <c r="A645" s="78"/>
      <c r="B645" s="58"/>
      <c r="C645" s="58"/>
      <c r="D645" s="58"/>
      <c r="E645" s="58"/>
      <c r="F645" s="58"/>
      <c r="G645" s="58"/>
      <c r="H645" s="58"/>
      <c r="I645" s="58"/>
      <c r="J645" s="58"/>
    </row>
    <row r="646" spans="1:10" x14ac:dyDescent="0.2">
      <c r="A646" s="78"/>
      <c r="B646" s="58"/>
      <c r="C646" s="58"/>
      <c r="D646" s="58"/>
      <c r="E646" s="58"/>
      <c r="F646" s="58"/>
      <c r="G646" s="58"/>
      <c r="H646" s="58"/>
      <c r="I646" s="58"/>
      <c r="J646" s="58"/>
    </row>
    <row r="647" spans="1:10" x14ac:dyDescent="0.2">
      <c r="A647" s="78"/>
      <c r="B647" s="58"/>
      <c r="C647" s="58"/>
      <c r="D647" s="58"/>
      <c r="E647" s="58"/>
      <c r="F647" s="58"/>
      <c r="G647" s="58"/>
      <c r="H647" s="58"/>
      <c r="I647" s="58"/>
      <c r="J647" s="58"/>
    </row>
    <row r="648" spans="1:10" x14ac:dyDescent="0.2">
      <c r="A648" s="78"/>
      <c r="B648" s="58"/>
      <c r="C648" s="58"/>
      <c r="D648" s="58"/>
      <c r="E648" s="58"/>
      <c r="F648" s="58"/>
      <c r="G648" s="58"/>
      <c r="H648" s="58"/>
      <c r="I648" s="58"/>
      <c r="J648" s="58"/>
    </row>
    <row r="649" spans="1:10" x14ac:dyDescent="0.2">
      <c r="A649" s="78"/>
      <c r="B649" s="58"/>
      <c r="C649" s="58"/>
      <c r="D649" s="58"/>
      <c r="E649" s="58"/>
      <c r="F649" s="58"/>
      <c r="G649" s="58"/>
      <c r="H649" s="58"/>
      <c r="I649" s="58"/>
      <c r="J649" s="58"/>
    </row>
    <row r="650" spans="1:10" x14ac:dyDescent="0.2">
      <c r="A650" s="78"/>
      <c r="B650" s="58"/>
      <c r="C650" s="58"/>
      <c r="D650" s="58"/>
      <c r="E650" s="58"/>
      <c r="F650" s="58"/>
      <c r="G650" s="58"/>
      <c r="H650" s="58"/>
      <c r="I650" s="58"/>
      <c r="J650" s="58"/>
    </row>
    <row r="651" spans="1:10" x14ac:dyDescent="0.2">
      <c r="A651" s="78"/>
      <c r="B651" s="58"/>
      <c r="C651" s="58"/>
      <c r="D651" s="58"/>
      <c r="E651" s="58"/>
      <c r="F651" s="58"/>
      <c r="G651" s="58"/>
      <c r="H651" s="58"/>
      <c r="I651" s="58"/>
      <c r="J651" s="58"/>
    </row>
    <row r="652" spans="1:10" x14ac:dyDescent="0.2">
      <c r="A652" s="78"/>
      <c r="B652" s="58"/>
      <c r="C652" s="58"/>
      <c r="D652" s="58"/>
      <c r="E652" s="58"/>
      <c r="F652" s="58"/>
      <c r="G652" s="58"/>
      <c r="H652" s="58"/>
      <c r="I652" s="58"/>
      <c r="J652" s="58"/>
    </row>
    <row r="653" spans="1:10" x14ac:dyDescent="0.2">
      <c r="A653" s="78"/>
      <c r="B653" s="58"/>
      <c r="C653" s="58"/>
      <c r="D653" s="58"/>
      <c r="E653" s="58"/>
      <c r="F653" s="58"/>
      <c r="G653" s="58"/>
      <c r="H653" s="58"/>
      <c r="I653" s="58"/>
      <c r="J653" s="58"/>
    </row>
    <row r="654" spans="1:10" x14ac:dyDescent="0.2">
      <c r="A654" s="78"/>
      <c r="B654" s="58"/>
      <c r="C654" s="58"/>
      <c r="D654" s="58"/>
      <c r="E654" s="58"/>
      <c r="F654" s="58"/>
      <c r="G654" s="58"/>
      <c r="H654" s="58"/>
      <c r="I654" s="58"/>
      <c r="J654" s="58"/>
    </row>
    <row r="655" spans="1:10" x14ac:dyDescent="0.2">
      <c r="A655" s="78"/>
      <c r="B655" s="58"/>
      <c r="C655" s="58"/>
      <c r="D655" s="58"/>
      <c r="E655" s="58"/>
      <c r="F655" s="58"/>
      <c r="G655" s="58"/>
      <c r="H655" s="58"/>
      <c r="I655" s="58"/>
      <c r="J655" s="58"/>
    </row>
    <row r="656" spans="1:10" x14ac:dyDescent="0.2">
      <c r="A656" s="78"/>
      <c r="B656" s="58"/>
      <c r="C656" s="58"/>
      <c r="D656" s="58"/>
      <c r="E656" s="58"/>
      <c r="F656" s="58"/>
      <c r="G656" s="58"/>
      <c r="H656" s="58"/>
      <c r="I656" s="58"/>
      <c r="J656" s="58"/>
    </row>
    <row r="657" spans="1:10" x14ac:dyDescent="0.2">
      <c r="A657" s="78"/>
      <c r="B657" s="58"/>
      <c r="C657" s="58"/>
      <c r="D657" s="58"/>
      <c r="E657" s="58"/>
      <c r="F657" s="58"/>
      <c r="G657" s="58"/>
      <c r="H657" s="58"/>
      <c r="I657" s="58"/>
      <c r="J657" s="58"/>
    </row>
    <row r="658" spans="1:10" x14ac:dyDescent="0.2">
      <c r="A658" s="78"/>
      <c r="B658" s="58"/>
      <c r="C658" s="58"/>
      <c r="D658" s="58"/>
      <c r="E658" s="58"/>
      <c r="F658" s="58"/>
      <c r="G658" s="58"/>
      <c r="H658" s="58"/>
      <c r="I658" s="58"/>
      <c r="J658" s="58"/>
    </row>
    <row r="659" spans="1:10" x14ac:dyDescent="0.2">
      <c r="A659" s="78"/>
      <c r="B659" s="58"/>
      <c r="C659" s="58"/>
      <c r="D659" s="58"/>
      <c r="E659" s="58"/>
      <c r="F659" s="58"/>
      <c r="G659" s="58"/>
      <c r="H659" s="58"/>
      <c r="I659" s="58"/>
      <c r="J659" s="58"/>
    </row>
    <row r="660" spans="1:10" x14ac:dyDescent="0.2">
      <c r="A660" s="78"/>
      <c r="B660" s="58"/>
      <c r="C660" s="58"/>
      <c r="D660" s="58"/>
      <c r="E660" s="58"/>
      <c r="F660" s="58"/>
      <c r="G660" s="58"/>
      <c r="H660" s="58"/>
      <c r="I660" s="58"/>
      <c r="J660" s="58"/>
    </row>
    <row r="661" spans="1:10" x14ac:dyDescent="0.2">
      <c r="A661" s="78"/>
      <c r="B661" s="58"/>
      <c r="C661" s="58"/>
      <c r="D661" s="58"/>
      <c r="E661" s="58"/>
      <c r="F661" s="58"/>
      <c r="G661" s="58"/>
      <c r="H661" s="58"/>
      <c r="I661" s="58"/>
      <c r="J661" s="58"/>
    </row>
    <row r="662" spans="1:10" x14ac:dyDescent="0.2">
      <c r="A662" s="78"/>
      <c r="B662" s="58"/>
      <c r="C662" s="58"/>
      <c r="D662" s="58"/>
      <c r="E662" s="58"/>
      <c r="F662" s="58"/>
      <c r="G662" s="58"/>
      <c r="H662" s="58"/>
      <c r="I662" s="58"/>
      <c r="J662" s="58"/>
    </row>
    <row r="663" spans="1:10" x14ac:dyDescent="0.2">
      <c r="A663" s="78"/>
      <c r="B663" s="58"/>
      <c r="C663" s="58"/>
      <c r="D663" s="58"/>
      <c r="E663" s="58"/>
      <c r="F663" s="58"/>
      <c r="G663" s="58"/>
      <c r="H663" s="58"/>
      <c r="I663" s="58"/>
      <c r="J663" s="58"/>
    </row>
    <row r="664" spans="1:10" x14ac:dyDescent="0.2">
      <c r="A664" s="78"/>
      <c r="B664" s="58"/>
      <c r="C664" s="58"/>
      <c r="D664" s="58"/>
      <c r="E664" s="58"/>
      <c r="F664" s="58"/>
      <c r="G664" s="58"/>
      <c r="H664" s="58"/>
      <c r="I664" s="58"/>
      <c r="J664" s="58"/>
    </row>
    <row r="665" spans="1:10" x14ac:dyDescent="0.2">
      <c r="A665" s="78"/>
      <c r="B665" s="58"/>
      <c r="C665" s="58"/>
      <c r="D665" s="58"/>
      <c r="E665" s="58"/>
      <c r="F665" s="58"/>
      <c r="G665" s="58"/>
      <c r="H665" s="58"/>
      <c r="I665" s="58"/>
      <c r="J665" s="58"/>
    </row>
    <row r="666" spans="1:10" x14ac:dyDescent="0.2">
      <c r="A666" s="78"/>
      <c r="B666" s="58"/>
      <c r="C666" s="58"/>
      <c r="D666" s="58"/>
      <c r="E666" s="58"/>
      <c r="F666" s="58"/>
      <c r="G666" s="58"/>
      <c r="H666" s="58"/>
      <c r="I666" s="58"/>
      <c r="J666" s="58"/>
    </row>
    <row r="667" spans="1:10" x14ac:dyDescent="0.2">
      <c r="A667" s="78"/>
      <c r="B667" s="58"/>
      <c r="C667" s="58"/>
      <c r="D667" s="58"/>
      <c r="E667" s="58"/>
      <c r="F667" s="58"/>
      <c r="G667" s="58"/>
      <c r="H667" s="58"/>
      <c r="I667" s="58"/>
      <c r="J667" s="58"/>
    </row>
    <row r="668" spans="1:10" x14ac:dyDescent="0.2">
      <c r="A668" s="78"/>
      <c r="B668" s="58"/>
      <c r="C668" s="58"/>
      <c r="D668" s="58"/>
      <c r="E668" s="58"/>
      <c r="F668" s="58"/>
      <c r="G668" s="58"/>
      <c r="H668" s="58"/>
      <c r="I668" s="58"/>
      <c r="J668" s="58"/>
    </row>
    <row r="669" spans="1:10" x14ac:dyDescent="0.2">
      <c r="A669" s="78"/>
      <c r="B669" s="58"/>
      <c r="C669" s="58"/>
      <c r="D669" s="58"/>
      <c r="E669" s="58"/>
      <c r="F669" s="58"/>
      <c r="G669" s="58"/>
      <c r="H669" s="58"/>
      <c r="I669" s="58"/>
      <c r="J669" s="58"/>
    </row>
    <row r="670" spans="1:10" x14ac:dyDescent="0.2">
      <c r="A670" s="78"/>
      <c r="B670" s="58"/>
      <c r="C670" s="58"/>
      <c r="D670" s="58"/>
      <c r="E670" s="58"/>
      <c r="F670" s="58"/>
      <c r="G670" s="58"/>
      <c r="H670" s="58"/>
      <c r="I670" s="58"/>
      <c r="J670" s="58"/>
    </row>
    <row r="671" spans="1:10" x14ac:dyDescent="0.2">
      <c r="A671" s="78"/>
      <c r="B671" s="58"/>
      <c r="C671" s="58"/>
      <c r="D671" s="58"/>
      <c r="E671" s="58"/>
      <c r="F671" s="58"/>
      <c r="G671" s="58"/>
      <c r="H671" s="58"/>
      <c r="I671" s="58"/>
      <c r="J671" s="58"/>
    </row>
    <row r="672" spans="1:10" x14ac:dyDescent="0.2">
      <c r="A672" s="78"/>
      <c r="B672" s="58"/>
      <c r="C672" s="58"/>
      <c r="D672" s="58"/>
      <c r="E672" s="58"/>
      <c r="F672" s="58"/>
      <c r="G672" s="58"/>
      <c r="H672" s="58"/>
      <c r="I672" s="58"/>
      <c r="J672" s="58"/>
    </row>
    <row r="673" spans="1:10" x14ac:dyDescent="0.2">
      <c r="A673" s="78"/>
      <c r="B673" s="58"/>
      <c r="C673" s="58"/>
      <c r="D673" s="58"/>
      <c r="E673" s="58"/>
      <c r="F673" s="58"/>
      <c r="G673" s="58"/>
      <c r="H673" s="58"/>
      <c r="I673" s="58"/>
      <c r="J673" s="58"/>
    </row>
    <row r="674" spans="1:10" x14ac:dyDescent="0.2">
      <c r="A674" s="78"/>
      <c r="B674" s="58"/>
      <c r="C674" s="58"/>
      <c r="D674" s="58"/>
      <c r="E674" s="58"/>
      <c r="F674" s="58"/>
      <c r="G674" s="58"/>
      <c r="H674" s="58"/>
      <c r="I674" s="58"/>
      <c r="J674" s="58"/>
    </row>
    <row r="675" spans="1:10" x14ac:dyDescent="0.2">
      <c r="A675" s="78"/>
      <c r="B675" s="58"/>
      <c r="C675" s="58"/>
      <c r="D675" s="58"/>
      <c r="E675" s="58"/>
      <c r="F675" s="58"/>
      <c r="G675" s="58"/>
      <c r="H675" s="58"/>
      <c r="I675" s="58"/>
      <c r="J675" s="58"/>
    </row>
    <row r="676" spans="1:10" x14ac:dyDescent="0.2">
      <c r="A676" s="78"/>
      <c r="B676" s="58"/>
      <c r="C676" s="58"/>
      <c r="D676" s="58"/>
      <c r="E676" s="58"/>
      <c r="F676" s="58"/>
      <c r="G676" s="58"/>
      <c r="H676" s="58"/>
      <c r="I676" s="58"/>
      <c r="J676" s="58"/>
    </row>
    <row r="677" spans="1:10" x14ac:dyDescent="0.2">
      <c r="A677" s="78"/>
      <c r="B677" s="58"/>
      <c r="C677" s="58"/>
      <c r="D677" s="58"/>
      <c r="E677" s="58"/>
      <c r="F677" s="58"/>
      <c r="G677" s="58"/>
      <c r="H677" s="58"/>
      <c r="I677" s="58"/>
      <c r="J677" s="58"/>
    </row>
    <row r="678" spans="1:10" x14ac:dyDescent="0.2">
      <c r="A678" s="78"/>
      <c r="B678" s="58"/>
      <c r="C678" s="58"/>
      <c r="D678" s="58"/>
      <c r="E678" s="58"/>
      <c r="F678" s="58"/>
      <c r="G678" s="58"/>
      <c r="H678" s="58"/>
      <c r="I678" s="58"/>
      <c r="J678" s="58"/>
    </row>
    <row r="679" spans="1:10" x14ac:dyDescent="0.2">
      <c r="A679" s="78"/>
      <c r="B679" s="58"/>
      <c r="C679" s="58"/>
      <c r="D679" s="58"/>
      <c r="E679" s="58"/>
      <c r="F679" s="58"/>
      <c r="G679" s="58"/>
      <c r="H679" s="58"/>
      <c r="I679" s="58"/>
      <c r="J679" s="58"/>
    </row>
    <row r="680" spans="1:10" x14ac:dyDescent="0.2">
      <c r="A680" s="78"/>
      <c r="B680" s="58"/>
      <c r="C680" s="58"/>
      <c r="D680" s="58"/>
      <c r="E680" s="58"/>
      <c r="F680" s="58"/>
      <c r="G680" s="58"/>
      <c r="H680" s="58"/>
      <c r="I680" s="58"/>
      <c r="J680" s="58"/>
    </row>
    <row r="681" spans="1:10" x14ac:dyDescent="0.2">
      <c r="A681" s="78"/>
      <c r="B681" s="58"/>
      <c r="C681" s="58"/>
      <c r="D681" s="58"/>
      <c r="E681" s="58"/>
      <c r="F681" s="58"/>
      <c r="G681" s="58"/>
      <c r="H681" s="58"/>
      <c r="I681" s="58"/>
      <c r="J681" s="58"/>
    </row>
    <row r="682" spans="1:10" x14ac:dyDescent="0.2">
      <c r="A682" s="78"/>
      <c r="B682" s="58"/>
      <c r="C682" s="58"/>
      <c r="D682" s="58"/>
      <c r="E682" s="58"/>
      <c r="F682" s="58"/>
      <c r="G682" s="58"/>
      <c r="H682" s="58"/>
      <c r="I682" s="58"/>
      <c r="J682" s="58"/>
    </row>
    <row r="683" spans="1:10" x14ac:dyDescent="0.2">
      <c r="A683" s="78"/>
      <c r="B683" s="58"/>
      <c r="C683" s="58"/>
      <c r="D683" s="58"/>
      <c r="E683" s="58"/>
      <c r="F683" s="58"/>
      <c r="G683" s="58"/>
      <c r="H683" s="58"/>
      <c r="I683" s="58"/>
      <c r="J683" s="58"/>
    </row>
    <row r="684" spans="1:10" x14ac:dyDescent="0.2">
      <c r="A684" s="78"/>
      <c r="B684" s="58"/>
      <c r="C684" s="58"/>
      <c r="D684" s="58"/>
      <c r="E684" s="58"/>
      <c r="F684" s="58"/>
      <c r="G684" s="58"/>
      <c r="H684" s="58"/>
      <c r="I684" s="58"/>
      <c r="J684" s="58"/>
    </row>
    <row r="685" spans="1:10" x14ac:dyDescent="0.2">
      <c r="A685" s="78"/>
      <c r="B685" s="58"/>
      <c r="C685" s="58"/>
      <c r="D685" s="58"/>
      <c r="E685" s="58"/>
      <c r="F685" s="58"/>
      <c r="G685" s="58"/>
      <c r="H685" s="58"/>
      <c r="I685" s="58"/>
      <c r="J685" s="58"/>
    </row>
    <row r="686" spans="1:10" x14ac:dyDescent="0.2">
      <c r="A686" s="78"/>
      <c r="B686" s="58"/>
      <c r="C686" s="58"/>
      <c r="D686" s="58"/>
      <c r="E686" s="58"/>
      <c r="F686" s="58"/>
      <c r="G686" s="58"/>
      <c r="H686" s="58"/>
      <c r="I686" s="58"/>
      <c r="J686" s="58"/>
    </row>
    <row r="687" spans="1:10" x14ac:dyDescent="0.2">
      <c r="A687" s="78"/>
      <c r="B687" s="58"/>
      <c r="C687" s="58"/>
      <c r="D687" s="58"/>
      <c r="E687" s="58"/>
      <c r="F687" s="58"/>
      <c r="G687" s="58"/>
      <c r="H687" s="58"/>
      <c r="I687" s="58"/>
      <c r="J687" s="58"/>
    </row>
    <row r="688" spans="1:10" x14ac:dyDescent="0.2">
      <c r="A688" s="78"/>
      <c r="B688" s="58"/>
      <c r="C688" s="58"/>
      <c r="D688" s="58"/>
      <c r="E688" s="58"/>
      <c r="F688" s="58"/>
      <c r="G688" s="58"/>
      <c r="H688" s="58"/>
      <c r="I688" s="58"/>
      <c r="J688" s="58"/>
    </row>
    <row r="689" spans="1:10" x14ac:dyDescent="0.2">
      <c r="A689" s="78"/>
      <c r="B689" s="58"/>
      <c r="C689" s="58"/>
      <c r="D689" s="58"/>
      <c r="E689" s="58"/>
      <c r="F689" s="58"/>
      <c r="G689" s="58"/>
      <c r="H689" s="58"/>
      <c r="I689" s="58"/>
      <c r="J689" s="58"/>
    </row>
    <row r="690" spans="1:10" x14ac:dyDescent="0.2">
      <c r="A690" s="78"/>
      <c r="B690" s="58"/>
      <c r="C690" s="58"/>
      <c r="D690" s="58"/>
      <c r="E690" s="58"/>
      <c r="F690" s="58"/>
      <c r="G690" s="58"/>
      <c r="H690" s="58"/>
      <c r="I690" s="58"/>
      <c r="J690" s="58"/>
    </row>
    <row r="691" spans="1:10" x14ac:dyDescent="0.2">
      <c r="A691" s="78"/>
      <c r="B691" s="58"/>
      <c r="C691" s="58"/>
      <c r="D691" s="58"/>
      <c r="E691" s="58"/>
      <c r="F691" s="58"/>
      <c r="G691" s="58"/>
      <c r="H691" s="58"/>
      <c r="I691" s="58"/>
      <c r="J691" s="58"/>
    </row>
    <row r="692" spans="1:10" x14ac:dyDescent="0.2">
      <c r="A692" s="78"/>
      <c r="B692" s="58"/>
      <c r="C692" s="58"/>
      <c r="D692" s="58"/>
      <c r="E692" s="58"/>
      <c r="F692" s="58"/>
      <c r="G692" s="58"/>
      <c r="H692" s="58"/>
      <c r="I692" s="58"/>
      <c r="J692" s="58"/>
    </row>
    <row r="693" spans="1:10" x14ac:dyDescent="0.2">
      <c r="A693" s="78"/>
      <c r="B693" s="58"/>
      <c r="C693" s="58"/>
      <c r="D693" s="58"/>
      <c r="E693" s="58"/>
      <c r="F693" s="58"/>
      <c r="G693" s="58"/>
      <c r="H693" s="58"/>
      <c r="I693" s="58"/>
      <c r="J693" s="58"/>
    </row>
    <row r="694" spans="1:10" x14ac:dyDescent="0.2">
      <c r="A694" s="78"/>
      <c r="B694" s="58"/>
      <c r="C694" s="58"/>
      <c r="D694" s="58"/>
      <c r="E694" s="58"/>
      <c r="F694" s="58"/>
      <c r="G694" s="58"/>
      <c r="H694" s="58"/>
      <c r="I694" s="58"/>
      <c r="J694" s="58"/>
    </row>
    <row r="695" spans="1:10" x14ac:dyDescent="0.2">
      <c r="A695" s="78"/>
      <c r="B695" s="58"/>
      <c r="C695" s="58"/>
      <c r="D695" s="58"/>
      <c r="E695" s="58"/>
      <c r="F695" s="58"/>
      <c r="G695" s="58"/>
      <c r="H695" s="58"/>
      <c r="I695" s="58"/>
      <c r="J695" s="58"/>
    </row>
    <row r="696" spans="1:10" x14ac:dyDescent="0.2">
      <c r="A696" s="78"/>
      <c r="B696" s="58"/>
      <c r="C696" s="58"/>
      <c r="D696" s="58"/>
      <c r="E696" s="58"/>
      <c r="F696" s="58"/>
      <c r="G696" s="58"/>
      <c r="H696" s="58"/>
      <c r="I696" s="58"/>
      <c r="J696" s="58"/>
    </row>
    <row r="697" spans="1:10" x14ac:dyDescent="0.2">
      <c r="A697" s="78"/>
      <c r="B697" s="58"/>
      <c r="C697" s="58"/>
      <c r="D697" s="58"/>
      <c r="E697" s="58"/>
      <c r="F697" s="58"/>
      <c r="G697" s="58"/>
      <c r="H697" s="58"/>
      <c r="I697" s="58"/>
      <c r="J697" s="58"/>
    </row>
    <row r="698" spans="1:10" x14ac:dyDescent="0.2">
      <c r="A698" s="78"/>
      <c r="B698" s="58"/>
      <c r="C698" s="58"/>
      <c r="D698" s="58"/>
      <c r="E698" s="58"/>
      <c r="F698" s="58"/>
      <c r="G698" s="58"/>
      <c r="H698" s="58"/>
      <c r="I698" s="58"/>
      <c r="J698" s="58"/>
    </row>
    <row r="699" spans="1:10" x14ac:dyDescent="0.2">
      <c r="A699" s="78"/>
      <c r="B699" s="58"/>
      <c r="C699" s="58"/>
      <c r="D699" s="58"/>
      <c r="E699" s="58"/>
      <c r="F699" s="58"/>
      <c r="G699" s="58"/>
      <c r="H699" s="58"/>
      <c r="I699" s="58"/>
      <c r="J699" s="58"/>
    </row>
    <row r="700" spans="1:10" x14ac:dyDescent="0.2">
      <c r="A700" s="78"/>
      <c r="B700" s="58"/>
      <c r="C700" s="58"/>
      <c r="D700" s="58"/>
      <c r="E700" s="58"/>
      <c r="F700" s="58"/>
      <c r="G700" s="58"/>
      <c r="H700" s="58"/>
      <c r="I700" s="58"/>
      <c r="J700" s="58"/>
    </row>
    <row r="701" spans="1:10" x14ac:dyDescent="0.2">
      <c r="A701" s="78"/>
      <c r="B701" s="58"/>
      <c r="C701" s="58"/>
      <c r="D701" s="58"/>
      <c r="E701" s="58"/>
      <c r="F701" s="58"/>
      <c r="G701" s="58"/>
      <c r="H701" s="58"/>
      <c r="I701" s="58"/>
      <c r="J701" s="58"/>
    </row>
    <row r="702" spans="1:10" x14ac:dyDescent="0.2">
      <c r="A702" s="78"/>
      <c r="B702" s="58"/>
      <c r="C702" s="58"/>
      <c r="D702" s="58"/>
      <c r="E702" s="58"/>
      <c r="F702" s="58"/>
      <c r="G702" s="58"/>
      <c r="H702" s="58"/>
      <c r="I702" s="58"/>
      <c r="J702" s="58"/>
    </row>
    <row r="703" spans="1:10" x14ac:dyDescent="0.2">
      <c r="A703" s="78"/>
      <c r="B703" s="58"/>
      <c r="C703" s="58"/>
      <c r="D703" s="58"/>
      <c r="E703" s="58"/>
      <c r="F703" s="58"/>
      <c r="G703" s="58"/>
      <c r="H703" s="58"/>
      <c r="I703" s="58"/>
      <c r="J703" s="58"/>
    </row>
    <row r="704" spans="1:10" x14ac:dyDescent="0.2">
      <c r="A704" s="78"/>
      <c r="B704" s="58"/>
      <c r="C704" s="58"/>
      <c r="D704" s="58"/>
      <c r="E704" s="58"/>
      <c r="F704" s="58"/>
      <c r="G704" s="58"/>
      <c r="H704" s="58"/>
      <c r="I704" s="58"/>
      <c r="J704" s="58"/>
    </row>
    <row r="705" spans="1:10" x14ac:dyDescent="0.2">
      <c r="A705" s="78"/>
      <c r="B705" s="58"/>
      <c r="C705" s="58"/>
      <c r="D705" s="58"/>
      <c r="E705" s="58"/>
      <c r="F705" s="58"/>
      <c r="G705" s="58"/>
      <c r="H705" s="58"/>
      <c r="I705" s="58"/>
      <c r="J705" s="58"/>
    </row>
    <row r="706" spans="1:10" x14ac:dyDescent="0.2">
      <c r="A706" s="78"/>
      <c r="B706" s="58"/>
      <c r="C706" s="58"/>
      <c r="D706" s="58"/>
      <c r="E706" s="58"/>
      <c r="F706" s="58"/>
      <c r="G706" s="58"/>
      <c r="H706" s="58"/>
      <c r="I706" s="58"/>
      <c r="J706" s="58"/>
    </row>
    <row r="707" spans="1:10" x14ac:dyDescent="0.2">
      <c r="A707" s="78"/>
      <c r="B707" s="58"/>
      <c r="C707" s="58"/>
      <c r="D707" s="58"/>
      <c r="E707" s="58"/>
      <c r="F707" s="58"/>
      <c r="G707" s="58"/>
      <c r="H707" s="58"/>
      <c r="I707" s="58"/>
      <c r="J707" s="58"/>
    </row>
    <row r="708" spans="1:10" x14ac:dyDescent="0.2">
      <c r="A708" s="78"/>
      <c r="B708" s="58"/>
      <c r="C708" s="58"/>
      <c r="D708" s="58"/>
      <c r="E708" s="58"/>
      <c r="F708" s="58"/>
      <c r="G708" s="58"/>
      <c r="H708" s="58"/>
      <c r="I708" s="58"/>
      <c r="J708" s="58"/>
    </row>
    <row r="709" spans="1:10" x14ac:dyDescent="0.2">
      <c r="A709" s="78"/>
      <c r="B709" s="58"/>
      <c r="C709" s="58"/>
      <c r="D709" s="58"/>
      <c r="E709" s="58"/>
      <c r="F709" s="58"/>
      <c r="G709" s="58"/>
      <c r="H709" s="58"/>
      <c r="I709" s="58"/>
      <c r="J709" s="58"/>
    </row>
    <row r="710" spans="1:10" x14ac:dyDescent="0.2">
      <c r="A710" s="78"/>
      <c r="B710" s="58"/>
      <c r="C710" s="58"/>
      <c r="D710" s="58"/>
      <c r="E710" s="58"/>
      <c r="F710" s="58"/>
      <c r="G710" s="58"/>
      <c r="H710" s="58"/>
      <c r="I710" s="58"/>
      <c r="J710" s="58"/>
    </row>
    <row r="711" spans="1:10" x14ac:dyDescent="0.2">
      <c r="A711" s="78"/>
      <c r="B711" s="58"/>
      <c r="C711" s="58"/>
      <c r="D711" s="58"/>
      <c r="E711" s="58"/>
      <c r="F711" s="58"/>
      <c r="G711" s="58"/>
      <c r="H711" s="58"/>
      <c r="I711" s="58"/>
      <c r="J711" s="58"/>
    </row>
    <row r="712" spans="1:10" x14ac:dyDescent="0.2">
      <c r="A712" s="78"/>
      <c r="B712" s="58"/>
      <c r="C712" s="58"/>
      <c r="D712" s="58"/>
      <c r="E712" s="58"/>
      <c r="F712" s="58"/>
      <c r="G712" s="58"/>
      <c r="H712" s="58"/>
      <c r="I712" s="58"/>
      <c r="J712" s="58"/>
    </row>
    <row r="713" spans="1:10" x14ac:dyDescent="0.2">
      <c r="A713" s="78"/>
      <c r="B713" s="58"/>
      <c r="C713" s="58"/>
      <c r="D713" s="58"/>
      <c r="E713" s="58"/>
      <c r="F713" s="58"/>
      <c r="G713" s="58"/>
      <c r="H713" s="58"/>
      <c r="I713" s="58"/>
      <c r="J713" s="58"/>
    </row>
    <row r="714" spans="1:10" x14ac:dyDescent="0.2">
      <c r="A714" s="78"/>
      <c r="B714" s="58"/>
      <c r="C714" s="58"/>
      <c r="D714" s="58"/>
      <c r="E714" s="58"/>
      <c r="F714" s="58"/>
      <c r="G714" s="58"/>
      <c r="H714" s="58"/>
      <c r="I714" s="58"/>
      <c r="J714" s="58"/>
    </row>
    <row r="715" spans="1:10" x14ac:dyDescent="0.2">
      <c r="A715" s="78"/>
      <c r="B715" s="58"/>
      <c r="C715" s="58"/>
      <c r="D715" s="58"/>
      <c r="E715" s="58"/>
      <c r="F715" s="58"/>
      <c r="G715" s="58"/>
      <c r="H715" s="58"/>
      <c r="I715" s="58"/>
      <c r="J715" s="58"/>
    </row>
    <row r="716" spans="1:10" x14ac:dyDescent="0.2">
      <c r="A716" s="78"/>
      <c r="B716" s="58"/>
      <c r="C716" s="58"/>
      <c r="D716" s="58"/>
      <c r="E716" s="58"/>
      <c r="F716" s="58"/>
      <c r="G716" s="58"/>
      <c r="H716" s="58"/>
      <c r="I716" s="58"/>
      <c r="J716" s="58"/>
    </row>
    <row r="717" spans="1:10" x14ac:dyDescent="0.2">
      <c r="A717" s="78"/>
      <c r="B717" s="58"/>
      <c r="C717" s="58"/>
      <c r="D717" s="58"/>
      <c r="E717" s="58"/>
      <c r="F717" s="58"/>
      <c r="G717" s="58"/>
      <c r="H717" s="58"/>
      <c r="I717" s="58"/>
      <c r="J717" s="58"/>
    </row>
    <row r="718" spans="1:10" x14ac:dyDescent="0.2">
      <c r="A718" s="78"/>
      <c r="B718" s="58"/>
      <c r="C718" s="58"/>
      <c r="D718" s="58"/>
      <c r="E718" s="58"/>
      <c r="F718" s="58"/>
      <c r="G718" s="58"/>
      <c r="H718" s="58"/>
      <c r="I718" s="58"/>
      <c r="J718" s="58"/>
    </row>
    <row r="719" spans="1:10" x14ac:dyDescent="0.2">
      <c r="A719" s="78"/>
      <c r="B719" s="58"/>
      <c r="C719" s="58"/>
      <c r="D719" s="58"/>
      <c r="E719" s="58"/>
      <c r="F719" s="58"/>
      <c r="G719" s="58"/>
      <c r="H719" s="58"/>
      <c r="I719" s="58"/>
      <c r="J719" s="58"/>
    </row>
    <row r="720" spans="1:10" x14ac:dyDescent="0.2">
      <c r="A720" s="78"/>
      <c r="B720" s="58"/>
      <c r="C720" s="58"/>
      <c r="D720" s="58"/>
      <c r="E720" s="58"/>
      <c r="F720" s="58"/>
      <c r="G720" s="58"/>
      <c r="H720" s="58"/>
      <c r="I720" s="58"/>
      <c r="J720" s="58"/>
    </row>
    <row r="721" spans="1:10" x14ac:dyDescent="0.2">
      <c r="A721" s="78"/>
      <c r="B721" s="58"/>
      <c r="C721" s="58"/>
      <c r="D721" s="58"/>
      <c r="E721" s="58"/>
      <c r="F721" s="58"/>
      <c r="G721" s="58"/>
      <c r="H721" s="58"/>
      <c r="I721" s="58"/>
      <c r="J721" s="58"/>
    </row>
    <row r="722" spans="1:10" x14ac:dyDescent="0.2">
      <c r="A722" s="78"/>
      <c r="B722" s="58"/>
      <c r="C722" s="58"/>
      <c r="D722" s="58"/>
      <c r="E722" s="58"/>
      <c r="F722" s="58"/>
      <c r="G722" s="58"/>
      <c r="H722" s="58"/>
      <c r="I722" s="58"/>
      <c r="J722" s="58"/>
    </row>
    <row r="723" spans="1:10" x14ac:dyDescent="0.2">
      <c r="A723" s="78"/>
      <c r="B723" s="58"/>
      <c r="C723" s="58"/>
      <c r="D723" s="58"/>
      <c r="E723" s="58"/>
      <c r="F723" s="58"/>
      <c r="G723" s="58"/>
      <c r="H723" s="58"/>
      <c r="I723" s="58"/>
      <c r="J723" s="58"/>
    </row>
    <row r="724" spans="1:10" x14ac:dyDescent="0.2">
      <c r="A724" s="78"/>
      <c r="B724" s="58"/>
      <c r="C724" s="58"/>
      <c r="D724" s="58"/>
      <c r="E724" s="58"/>
      <c r="F724" s="58"/>
      <c r="G724" s="58"/>
      <c r="H724" s="58"/>
      <c r="I724" s="58"/>
      <c r="J724" s="58"/>
    </row>
    <row r="725" spans="1:10" x14ac:dyDescent="0.2">
      <c r="A725" s="78"/>
      <c r="B725" s="58"/>
      <c r="C725" s="58"/>
      <c r="D725" s="58"/>
      <c r="E725" s="58"/>
      <c r="F725" s="58"/>
      <c r="G725" s="58"/>
      <c r="H725" s="58"/>
      <c r="I725" s="58"/>
      <c r="J725" s="58"/>
    </row>
    <row r="726" spans="1:10" x14ac:dyDescent="0.2">
      <c r="A726" s="78"/>
      <c r="B726" s="58"/>
      <c r="C726" s="58"/>
      <c r="D726" s="58"/>
      <c r="E726" s="58"/>
      <c r="F726" s="58"/>
      <c r="G726" s="58"/>
      <c r="H726" s="58"/>
      <c r="I726" s="58"/>
      <c r="J726" s="58"/>
    </row>
    <row r="727" spans="1:10" x14ac:dyDescent="0.2">
      <c r="A727" s="78"/>
      <c r="B727" s="58"/>
      <c r="C727" s="58"/>
      <c r="D727" s="58"/>
      <c r="E727" s="58"/>
      <c r="F727" s="58"/>
      <c r="G727" s="58"/>
      <c r="H727" s="58"/>
      <c r="I727" s="58"/>
      <c r="J727" s="58"/>
    </row>
    <row r="728" spans="1:10" x14ac:dyDescent="0.2">
      <c r="A728" s="78"/>
      <c r="B728" s="58"/>
      <c r="C728" s="58"/>
      <c r="D728" s="58"/>
      <c r="E728" s="58"/>
      <c r="F728" s="58"/>
      <c r="G728" s="58"/>
      <c r="H728" s="58"/>
      <c r="I728" s="58"/>
      <c r="J728" s="58"/>
    </row>
    <row r="729" spans="1:10" x14ac:dyDescent="0.2">
      <c r="A729" s="78"/>
      <c r="B729" s="58"/>
      <c r="C729" s="58"/>
      <c r="D729" s="58"/>
      <c r="E729" s="58"/>
      <c r="F729" s="58"/>
      <c r="G729" s="58"/>
      <c r="H729" s="58"/>
      <c r="I729" s="58"/>
      <c r="J729" s="58"/>
    </row>
    <row r="730" spans="1:10" x14ac:dyDescent="0.2">
      <c r="A730" s="78"/>
      <c r="B730" s="58"/>
      <c r="C730" s="58"/>
      <c r="D730" s="58"/>
      <c r="E730" s="58"/>
      <c r="F730" s="58"/>
      <c r="G730" s="58"/>
      <c r="H730" s="58"/>
      <c r="I730" s="58"/>
      <c r="J730" s="58"/>
    </row>
    <row r="731" spans="1:10" x14ac:dyDescent="0.2">
      <c r="A731" s="78"/>
      <c r="B731" s="58"/>
      <c r="C731" s="58"/>
      <c r="D731" s="58"/>
      <c r="E731" s="58"/>
      <c r="F731" s="58"/>
      <c r="G731" s="58"/>
      <c r="H731" s="58"/>
      <c r="I731" s="58"/>
      <c r="J731" s="58"/>
    </row>
    <row r="732" spans="1:10" x14ac:dyDescent="0.2">
      <c r="A732" s="78"/>
      <c r="B732" s="58"/>
      <c r="C732" s="58"/>
      <c r="D732" s="58"/>
      <c r="E732" s="58"/>
      <c r="F732" s="58"/>
      <c r="G732" s="58"/>
      <c r="H732" s="58"/>
      <c r="I732" s="58"/>
      <c r="J732" s="58"/>
    </row>
    <row r="733" spans="1:10" x14ac:dyDescent="0.2">
      <c r="A733" s="78"/>
      <c r="B733" s="58"/>
      <c r="C733" s="58"/>
      <c r="D733" s="58"/>
      <c r="E733" s="58"/>
      <c r="F733" s="58"/>
      <c r="G733" s="58"/>
      <c r="H733" s="58"/>
      <c r="I733" s="58"/>
      <c r="J733" s="58"/>
    </row>
    <row r="734" spans="1:10" x14ac:dyDescent="0.2">
      <c r="A734" s="78"/>
      <c r="B734" s="58"/>
      <c r="C734" s="58"/>
      <c r="D734" s="58"/>
      <c r="E734" s="58"/>
      <c r="F734" s="58"/>
      <c r="G734" s="58"/>
      <c r="H734" s="58"/>
      <c r="I734" s="58"/>
      <c r="J734" s="58"/>
    </row>
    <row r="735" spans="1:10" x14ac:dyDescent="0.2">
      <c r="A735" s="78"/>
      <c r="B735" s="58"/>
      <c r="C735" s="58"/>
      <c r="D735" s="58"/>
      <c r="E735" s="58"/>
      <c r="F735" s="58"/>
      <c r="G735" s="58"/>
      <c r="H735" s="58"/>
      <c r="I735" s="58"/>
      <c r="J735" s="58"/>
    </row>
    <row r="736" spans="1:10" x14ac:dyDescent="0.2">
      <c r="A736" s="78"/>
      <c r="B736" s="58"/>
      <c r="C736" s="58"/>
      <c r="D736" s="58"/>
      <c r="E736" s="58"/>
      <c r="F736" s="58"/>
      <c r="G736" s="58"/>
      <c r="H736" s="58"/>
      <c r="I736" s="58"/>
      <c r="J736" s="58"/>
    </row>
    <row r="737" spans="1:10" x14ac:dyDescent="0.2">
      <c r="A737" s="78"/>
      <c r="B737" s="58"/>
      <c r="C737" s="58"/>
      <c r="D737" s="58"/>
      <c r="E737" s="58"/>
      <c r="F737" s="58"/>
      <c r="G737" s="58"/>
      <c r="H737" s="58"/>
      <c r="I737" s="58"/>
      <c r="J737" s="58"/>
    </row>
    <row r="738" spans="1:10" x14ac:dyDescent="0.2">
      <c r="A738" s="78"/>
      <c r="B738" s="58"/>
      <c r="C738" s="58"/>
      <c r="D738" s="58"/>
      <c r="E738" s="58"/>
      <c r="F738" s="58"/>
      <c r="G738" s="58"/>
      <c r="H738" s="58"/>
      <c r="I738" s="58"/>
      <c r="J738" s="58"/>
    </row>
    <row r="739" spans="1:10" x14ac:dyDescent="0.2">
      <c r="A739" s="78"/>
      <c r="B739" s="58"/>
      <c r="C739" s="58"/>
      <c r="D739" s="58"/>
      <c r="E739" s="58"/>
      <c r="F739" s="58"/>
      <c r="G739" s="58"/>
      <c r="H739" s="58"/>
      <c r="I739" s="58"/>
      <c r="J739" s="58"/>
    </row>
    <row r="740" spans="1:10" x14ac:dyDescent="0.2">
      <c r="A740" s="78"/>
      <c r="B740" s="58"/>
      <c r="C740" s="58"/>
      <c r="D740" s="58"/>
      <c r="E740" s="58"/>
      <c r="F740" s="58"/>
      <c r="G740" s="58"/>
      <c r="H740" s="58"/>
      <c r="I740" s="58"/>
      <c r="J740" s="58"/>
    </row>
    <row r="741" spans="1:10" x14ac:dyDescent="0.2">
      <c r="A741" s="78"/>
      <c r="B741" s="58"/>
      <c r="C741" s="58"/>
      <c r="D741" s="58"/>
      <c r="E741" s="58"/>
      <c r="F741" s="58"/>
      <c r="G741" s="58"/>
      <c r="H741" s="58"/>
      <c r="I741" s="58"/>
      <c r="J741" s="58"/>
    </row>
    <row r="742" spans="1:10" x14ac:dyDescent="0.2">
      <c r="A742" s="78"/>
      <c r="B742" s="58"/>
      <c r="C742" s="58"/>
      <c r="D742" s="58"/>
      <c r="E742" s="58"/>
      <c r="F742" s="58"/>
      <c r="G742" s="58"/>
      <c r="H742" s="58"/>
      <c r="I742" s="58"/>
      <c r="J742" s="58"/>
    </row>
    <row r="743" spans="1:10" x14ac:dyDescent="0.2">
      <c r="A743" s="78"/>
      <c r="B743" s="58"/>
      <c r="C743" s="58"/>
      <c r="D743" s="58"/>
      <c r="E743" s="58"/>
      <c r="F743" s="58"/>
      <c r="G743" s="58"/>
      <c r="H743" s="58"/>
      <c r="I743" s="58"/>
      <c r="J743" s="58"/>
    </row>
    <row r="744" spans="1:10" x14ac:dyDescent="0.2">
      <c r="A744" s="78"/>
      <c r="B744" s="58"/>
      <c r="C744" s="58"/>
      <c r="D744" s="58"/>
      <c r="E744" s="58"/>
      <c r="F744" s="58"/>
      <c r="G744" s="58"/>
      <c r="H744" s="58"/>
      <c r="I744" s="58"/>
      <c r="J744" s="58"/>
    </row>
    <row r="745" spans="1:10" x14ac:dyDescent="0.2">
      <c r="A745" s="78"/>
      <c r="B745" s="58"/>
      <c r="C745" s="58"/>
      <c r="D745" s="58"/>
      <c r="E745" s="58"/>
      <c r="F745" s="58"/>
      <c r="G745" s="58"/>
      <c r="H745" s="58"/>
      <c r="I745" s="58"/>
      <c r="J745" s="58"/>
    </row>
    <row r="746" spans="1:10" x14ac:dyDescent="0.2">
      <c r="A746" s="78"/>
      <c r="B746" s="58"/>
      <c r="C746" s="58"/>
      <c r="D746" s="58"/>
      <c r="E746" s="58"/>
      <c r="F746" s="58"/>
      <c r="G746" s="58"/>
      <c r="H746" s="58"/>
      <c r="I746" s="58"/>
      <c r="J746" s="58"/>
    </row>
    <row r="747" spans="1:10" x14ac:dyDescent="0.2">
      <c r="A747" s="78"/>
      <c r="B747" s="58"/>
      <c r="C747" s="58"/>
      <c r="D747" s="58"/>
      <c r="E747" s="58"/>
      <c r="F747" s="58"/>
      <c r="G747" s="58"/>
      <c r="H747" s="58"/>
      <c r="I747" s="58"/>
      <c r="J747" s="58"/>
    </row>
    <row r="748" spans="1:10" x14ac:dyDescent="0.2">
      <c r="A748" s="78"/>
      <c r="B748" s="58"/>
      <c r="C748" s="58"/>
      <c r="D748" s="58"/>
      <c r="E748" s="58"/>
      <c r="F748" s="58"/>
      <c r="G748" s="58"/>
      <c r="H748" s="58"/>
      <c r="I748" s="58"/>
      <c r="J748" s="58"/>
    </row>
    <row r="749" spans="1:10" x14ac:dyDescent="0.2">
      <c r="A749" s="78"/>
      <c r="B749" s="58"/>
      <c r="C749" s="58"/>
      <c r="D749" s="58"/>
      <c r="E749" s="58"/>
      <c r="F749" s="58"/>
      <c r="G749" s="58"/>
      <c r="H749" s="58"/>
      <c r="I749" s="58"/>
      <c r="J749" s="58"/>
    </row>
    <row r="750" spans="1:10" x14ac:dyDescent="0.2">
      <c r="A750" s="78"/>
      <c r="B750" s="58"/>
      <c r="C750" s="58"/>
      <c r="D750" s="58"/>
      <c r="E750" s="58"/>
      <c r="F750" s="58"/>
      <c r="G750" s="58"/>
      <c r="H750" s="58"/>
      <c r="I750" s="58"/>
      <c r="J750" s="58"/>
    </row>
    <row r="751" spans="1:10" x14ac:dyDescent="0.2">
      <c r="A751" s="78"/>
      <c r="B751" s="58"/>
      <c r="C751" s="58"/>
      <c r="D751" s="58"/>
      <c r="E751" s="58"/>
      <c r="F751" s="58"/>
      <c r="G751" s="58"/>
      <c r="H751" s="58"/>
      <c r="I751" s="58"/>
      <c r="J751" s="58"/>
    </row>
    <row r="752" spans="1:10" x14ac:dyDescent="0.2">
      <c r="A752" s="78"/>
      <c r="B752" s="58"/>
      <c r="C752" s="58"/>
      <c r="D752" s="58"/>
      <c r="E752" s="58"/>
      <c r="F752" s="58"/>
      <c r="G752" s="58"/>
      <c r="H752" s="58"/>
      <c r="I752" s="58"/>
      <c r="J752" s="58"/>
    </row>
    <row r="753" spans="1:10" x14ac:dyDescent="0.2">
      <c r="A753" s="78"/>
      <c r="B753" s="58"/>
      <c r="C753" s="58"/>
      <c r="D753" s="58"/>
      <c r="E753" s="58"/>
      <c r="F753" s="58"/>
      <c r="G753" s="58"/>
      <c r="H753" s="58"/>
      <c r="I753" s="58"/>
      <c r="J753" s="58"/>
    </row>
    <row r="754" spans="1:10" x14ac:dyDescent="0.2">
      <c r="A754" s="78"/>
      <c r="B754" s="58"/>
      <c r="C754" s="58"/>
      <c r="D754" s="58"/>
      <c r="E754" s="58"/>
      <c r="F754" s="58"/>
      <c r="G754" s="58"/>
      <c r="H754" s="58"/>
      <c r="I754" s="58"/>
      <c r="J754" s="58"/>
    </row>
    <row r="755" spans="1:10" x14ac:dyDescent="0.2">
      <c r="A755" s="78"/>
      <c r="B755" s="58"/>
      <c r="C755" s="58"/>
      <c r="D755" s="58"/>
      <c r="E755" s="58"/>
      <c r="F755" s="58"/>
      <c r="G755" s="58"/>
      <c r="H755" s="58"/>
      <c r="I755" s="58"/>
      <c r="J755" s="58"/>
    </row>
    <row r="756" spans="1:10" x14ac:dyDescent="0.2">
      <c r="A756" s="78"/>
      <c r="B756" s="58"/>
      <c r="C756" s="58"/>
      <c r="D756" s="58"/>
      <c r="E756" s="58"/>
      <c r="F756" s="58"/>
      <c r="G756" s="58"/>
      <c r="H756" s="58"/>
      <c r="I756" s="58"/>
      <c r="J756" s="58"/>
    </row>
    <row r="757" spans="1:10" x14ac:dyDescent="0.2">
      <c r="A757" s="78"/>
      <c r="B757" s="58"/>
      <c r="C757" s="58"/>
      <c r="D757" s="58"/>
      <c r="E757" s="58"/>
      <c r="F757" s="58"/>
      <c r="G757" s="58"/>
      <c r="H757" s="58"/>
      <c r="I757" s="58"/>
      <c r="J757" s="58"/>
    </row>
    <row r="758" spans="1:10" x14ac:dyDescent="0.2">
      <c r="A758" s="78"/>
      <c r="B758" s="58"/>
      <c r="C758" s="58"/>
      <c r="D758" s="58"/>
      <c r="E758" s="58"/>
      <c r="F758" s="58"/>
      <c r="G758" s="58"/>
      <c r="H758" s="58"/>
      <c r="I758" s="58"/>
      <c r="J758" s="58"/>
    </row>
    <row r="759" spans="1:10" x14ac:dyDescent="0.2">
      <c r="A759" s="78"/>
      <c r="B759" s="58"/>
      <c r="C759" s="58"/>
      <c r="D759" s="58"/>
      <c r="E759" s="58"/>
      <c r="F759" s="58"/>
      <c r="G759" s="58"/>
      <c r="H759" s="58"/>
      <c r="I759" s="58"/>
      <c r="J759" s="58"/>
    </row>
    <row r="760" spans="1:10" x14ac:dyDescent="0.2">
      <c r="A760" s="78"/>
      <c r="B760" s="58"/>
      <c r="C760" s="58"/>
      <c r="D760" s="58"/>
      <c r="E760" s="58"/>
      <c r="F760" s="58"/>
      <c r="G760" s="58"/>
      <c r="H760" s="58"/>
      <c r="I760" s="58"/>
      <c r="J760" s="58"/>
    </row>
    <row r="761" spans="1:10" x14ac:dyDescent="0.2">
      <c r="A761" s="78"/>
      <c r="B761" s="58"/>
      <c r="C761" s="58"/>
      <c r="D761" s="58"/>
      <c r="E761" s="58"/>
      <c r="F761" s="58"/>
      <c r="G761" s="58"/>
      <c r="H761" s="58"/>
      <c r="I761" s="58"/>
      <c r="J761" s="58"/>
    </row>
    <row r="762" spans="1:10" x14ac:dyDescent="0.2">
      <c r="A762" s="78"/>
      <c r="B762" s="58"/>
      <c r="C762" s="58"/>
      <c r="D762" s="58"/>
      <c r="E762" s="58"/>
      <c r="F762" s="58"/>
      <c r="G762" s="58"/>
      <c r="H762" s="58"/>
      <c r="I762" s="58"/>
      <c r="J762" s="58"/>
    </row>
    <row r="763" spans="1:10" x14ac:dyDescent="0.2">
      <c r="A763" s="78"/>
      <c r="B763" s="58"/>
      <c r="C763" s="58"/>
      <c r="D763" s="58"/>
      <c r="E763" s="58"/>
      <c r="F763" s="58"/>
      <c r="G763" s="58"/>
      <c r="H763" s="58"/>
      <c r="I763" s="58"/>
      <c r="J763" s="58"/>
    </row>
    <row r="764" spans="1:10" x14ac:dyDescent="0.2">
      <c r="A764" s="78"/>
      <c r="B764" s="58"/>
      <c r="C764" s="58"/>
      <c r="D764" s="58"/>
      <c r="E764" s="58"/>
      <c r="F764" s="58"/>
      <c r="G764" s="58"/>
      <c r="H764" s="58"/>
      <c r="I764" s="58"/>
      <c r="J764" s="58"/>
    </row>
    <row r="765" spans="1:10" x14ac:dyDescent="0.2">
      <c r="A765" s="78"/>
      <c r="B765" s="58"/>
      <c r="C765" s="58"/>
      <c r="D765" s="58"/>
      <c r="E765" s="58"/>
      <c r="F765" s="58"/>
      <c r="G765" s="58"/>
      <c r="H765" s="58"/>
      <c r="I765" s="58"/>
      <c r="J765" s="58"/>
    </row>
    <row r="766" spans="1:10" x14ac:dyDescent="0.2">
      <c r="A766" s="78"/>
      <c r="B766" s="58"/>
      <c r="C766" s="58"/>
      <c r="D766" s="58"/>
      <c r="E766" s="58"/>
      <c r="F766" s="58"/>
      <c r="G766" s="58"/>
      <c r="H766" s="58"/>
      <c r="I766" s="58"/>
      <c r="J766" s="58"/>
    </row>
    <row r="767" spans="1:10" x14ac:dyDescent="0.2">
      <c r="A767" s="78"/>
      <c r="B767" s="58"/>
      <c r="C767" s="58"/>
      <c r="D767" s="58"/>
      <c r="E767" s="58"/>
      <c r="F767" s="58"/>
      <c r="G767" s="58"/>
      <c r="H767" s="58"/>
      <c r="I767" s="58"/>
      <c r="J767" s="58"/>
    </row>
    <row r="768" spans="1:10" x14ac:dyDescent="0.2">
      <c r="A768" s="78"/>
      <c r="B768" s="58"/>
      <c r="C768" s="58"/>
      <c r="D768" s="58"/>
      <c r="E768" s="58"/>
      <c r="F768" s="58"/>
      <c r="G768" s="58"/>
      <c r="H768" s="58"/>
      <c r="I768" s="58"/>
      <c r="J768" s="58"/>
    </row>
    <row r="769" spans="1:10" x14ac:dyDescent="0.2">
      <c r="A769" s="78"/>
      <c r="B769" s="58"/>
      <c r="C769" s="58"/>
      <c r="D769" s="58"/>
      <c r="E769" s="58"/>
      <c r="F769" s="58"/>
      <c r="G769" s="58"/>
      <c r="H769" s="58"/>
      <c r="I769" s="58"/>
      <c r="J769" s="58"/>
    </row>
    <row r="770" spans="1:10" x14ac:dyDescent="0.2">
      <c r="A770" s="78"/>
      <c r="B770" s="58"/>
      <c r="C770" s="58"/>
      <c r="D770" s="58"/>
      <c r="E770" s="58"/>
      <c r="F770" s="58"/>
      <c r="G770" s="58"/>
      <c r="H770" s="58"/>
      <c r="I770" s="58"/>
      <c r="J770" s="58"/>
    </row>
    <row r="771" spans="1:10" x14ac:dyDescent="0.2">
      <c r="A771" s="78"/>
      <c r="B771" s="58"/>
      <c r="C771" s="58"/>
      <c r="D771" s="58"/>
      <c r="E771" s="58"/>
      <c r="F771" s="58"/>
      <c r="G771" s="58"/>
      <c r="H771" s="58"/>
      <c r="I771" s="58"/>
      <c r="J771" s="58"/>
    </row>
    <row r="772" spans="1:10" x14ac:dyDescent="0.2">
      <c r="A772" s="78"/>
      <c r="B772" s="58"/>
      <c r="C772" s="58"/>
      <c r="D772" s="58"/>
      <c r="E772" s="58"/>
      <c r="F772" s="58"/>
      <c r="G772" s="58"/>
      <c r="H772" s="58"/>
      <c r="I772" s="58"/>
      <c r="J772" s="58"/>
    </row>
    <row r="773" spans="1:10" x14ac:dyDescent="0.2">
      <c r="A773" s="78"/>
      <c r="B773" s="58"/>
      <c r="C773" s="58"/>
      <c r="D773" s="58"/>
      <c r="E773" s="58"/>
      <c r="F773" s="58"/>
      <c r="G773" s="58"/>
      <c r="H773" s="58"/>
      <c r="I773" s="58"/>
      <c r="J773" s="58"/>
    </row>
    <row r="774" spans="1:10" x14ac:dyDescent="0.2">
      <c r="A774" s="78"/>
      <c r="B774" s="58"/>
      <c r="C774" s="58"/>
      <c r="D774" s="58"/>
      <c r="E774" s="58"/>
      <c r="F774" s="58"/>
      <c r="G774" s="58"/>
      <c r="H774" s="58"/>
      <c r="I774" s="58"/>
      <c r="J774" s="58"/>
    </row>
    <row r="775" spans="1:10" x14ac:dyDescent="0.2">
      <c r="A775" s="78"/>
      <c r="B775" s="58"/>
      <c r="C775" s="58"/>
      <c r="D775" s="58"/>
      <c r="E775" s="58"/>
      <c r="F775" s="58"/>
      <c r="G775" s="58"/>
      <c r="H775" s="58"/>
      <c r="I775" s="58"/>
      <c r="J775" s="58"/>
    </row>
    <row r="776" spans="1:10" x14ac:dyDescent="0.2">
      <c r="A776" s="78"/>
      <c r="B776" s="58"/>
      <c r="C776" s="58"/>
      <c r="D776" s="58"/>
      <c r="E776" s="58"/>
      <c r="F776" s="58"/>
      <c r="G776" s="58"/>
      <c r="H776" s="58"/>
      <c r="I776" s="58"/>
      <c r="J776" s="58"/>
    </row>
    <row r="777" spans="1:10" x14ac:dyDescent="0.2">
      <c r="A777" s="78"/>
      <c r="B777" s="58"/>
      <c r="C777" s="58"/>
      <c r="D777" s="58"/>
      <c r="E777" s="58"/>
      <c r="F777" s="58"/>
      <c r="G777" s="58"/>
      <c r="H777" s="58"/>
      <c r="I777" s="58"/>
      <c r="J777" s="58"/>
    </row>
    <row r="778" spans="1:10" x14ac:dyDescent="0.2">
      <c r="A778" s="78"/>
      <c r="B778" s="58"/>
      <c r="C778" s="58"/>
      <c r="D778" s="58"/>
      <c r="E778" s="58"/>
      <c r="F778" s="58"/>
      <c r="G778" s="58"/>
      <c r="H778" s="58"/>
      <c r="I778" s="58"/>
      <c r="J778" s="58"/>
    </row>
    <row r="779" spans="1:10" x14ac:dyDescent="0.2">
      <c r="A779" s="78"/>
      <c r="B779" s="58"/>
      <c r="C779" s="58"/>
      <c r="D779" s="58"/>
      <c r="E779" s="58"/>
      <c r="F779" s="58"/>
      <c r="G779" s="58"/>
      <c r="H779" s="58"/>
      <c r="I779" s="58"/>
      <c r="J779" s="58"/>
    </row>
    <row r="780" spans="1:10" x14ac:dyDescent="0.2">
      <c r="A780" s="78"/>
      <c r="B780" s="58"/>
      <c r="C780" s="58"/>
      <c r="D780" s="58"/>
      <c r="E780" s="58"/>
      <c r="F780" s="58"/>
      <c r="G780" s="58"/>
      <c r="H780" s="58"/>
      <c r="I780" s="58"/>
      <c r="J780" s="58"/>
    </row>
    <row r="781" spans="1:10" x14ac:dyDescent="0.2">
      <c r="A781" s="78"/>
      <c r="B781" s="58"/>
      <c r="C781" s="58"/>
      <c r="D781" s="58"/>
      <c r="E781" s="58"/>
      <c r="F781" s="58"/>
      <c r="G781" s="58"/>
      <c r="H781" s="58"/>
      <c r="I781" s="58"/>
      <c r="J781" s="58"/>
    </row>
    <row r="782" spans="1:10" x14ac:dyDescent="0.2">
      <c r="A782" s="78"/>
      <c r="B782" s="58"/>
      <c r="C782" s="58"/>
      <c r="D782" s="58"/>
      <c r="E782" s="58"/>
      <c r="F782" s="58"/>
      <c r="G782" s="58"/>
      <c r="H782" s="58"/>
      <c r="I782" s="58"/>
      <c r="J782" s="58"/>
    </row>
    <row r="783" spans="1:10" x14ac:dyDescent="0.2">
      <c r="A783" s="78"/>
      <c r="B783" s="58"/>
      <c r="C783" s="58"/>
      <c r="D783" s="58"/>
      <c r="E783" s="58"/>
      <c r="F783" s="58"/>
      <c r="G783" s="58"/>
      <c r="H783" s="58"/>
      <c r="I783" s="58"/>
      <c r="J783" s="58"/>
    </row>
    <row r="784" spans="1:10" x14ac:dyDescent="0.2">
      <c r="A784" s="78"/>
      <c r="B784" s="58"/>
      <c r="C784" s="58"/>
      <c r="D784" s="58"/>
      <c r="E784" s="58"/>
      <c r="F784" s="58"/>
      <c r="G784" s="58"/>
      <c r="H784" s="58"/>
      <c r="I784" s="58"/>
      <c r="J784" s="58"/>
    </row>
    <row r="785" spans="1:10" x14ac:dyDescent="0.2">
      <c r="A785" s="78"/>
      <c r="B785" s="58"/>
      <c r="C785" s="58"/>
      <c r="D785" s="58"/>
      <c r="E785" s="58"/>
      <c r="F785" s="58"/>
      <c r="G785" s="58"/>
      <c r="H785" s="58"/>
      <c r="I785" s="58"/>
      <c r="J785" s="58"/>
    </row>
    <row r="786" spans="1:10" x14ac:dyDescent="0.2">
      <c r="A786" s="78"/>
      <c r="B786" s="58"/>
      <c r="C786" s="58"/>
      <c r="D786" s="58"/>
      <c r="E786" s="58"/>
      <c r="F786" s="58"/>
      <c r="G786" s="58"/>
      <c r="H786" s="58"/>
      <c r="I786" s="58"/>
      <c r="J786" s="58"/>
    </row>
    <row r="787" spans="1:10" x14ac:dyDescent="0.2">
      <c r="A787" s="78"/>
      <c r="B787" s="58"/>
      <c r="C787" s="58"/>
      <c r="D787" s="58"/>
      <c r="E787" s="58"/>
      <c r="F787" s="58"/>
      <c r="G787" s="58"/>
      <c r="H787" s="58"/>
      <c r="I787" s="58"/>
      <c r="J787" s="58"/>
    </row>
    <row r="788" spans="1:10" x14ac:dyDescent="0.2">
      <c r="A788" s="78"/>
      <c r="B788" s="58"/>
      <c r="C788" s="58"/>
      <c r="D788" s="58"/>
      <c r="E788" s="58"/>
      <c r="F788" s="58"/>
      <c r="G788" s="58"/>
      <c r="H788" s="58"/>
      <c r="I788" s="58"/>
      <c r="J788" s="58"/>
    </row>
    <row r="789" spans="1:10" x14ac:dyDescent="0.2">
      <c r="A789" s="78"/>
      <c r="B789" s="58"/>
      <c r="C789" s="58"/>
      <c r="D789" s="58"/>
      <c r="E789" s="58"/>
      <c r="F789" s="58"/>
      <c r="G789" s="58"/>
      <c r="H789" s="58"/>
      <c r="I789" s="58"/>
      <c r="J789" s="58"/>
    </row>
    <row r="790" spans="1:10" x14ac:dyDescent="0.2">
      <c r="A790" s="78"/>
      <c r="B790" s="58"/>
      <c r="C790" s="58"/>
      <c r="D790" s="58"/>
      <c r="E790" s="58"/>
      <c r="F790" s="58"/>
      <c r="G790" s="58"/>
      <c r="H790" s="58"/>
      <c r="I790" s="58"/>
      <c r="J790" s="58"/>
    </row>
    <row r="791" spans="1:10" x14ac:dyDescent="0.2">
      <c r="A791" s="78"/>
      <c r="B791" s="58"/>
      <c r="C791" s="58"/>
      <c r="D791" s="58"/>
      <c r="E791" s="58"/>
      <c r="F791" s="58"/>
      <c r="G791" s="58"/>
      <c r="H791" s="58"/>
      <c r="I791" s="58"/>
      <c r="J791" s="58"/>
    </row>
    <row r="792" spans="1:10" x14ac:dyDescent="0.2">
      <c r="A792" s="78"/>
      <c r="B792" s="58"/>
      <c r="C792" s="58"/>
      <c r="D792" s="58"/>
      <c r="E792" s="58"/>
      <c r="F792" s="58"/>
      <c r="G792" s="58"/>
      <c r="H792" s="58"/>
      <c r="I792" s="58"/>
      <c r="J792" s="58"/>
    </row>
    <row r="793" spans="1:10" x14ac:dyDescent="0.2">
      <c r="A793" s="78"/>
      <c r="B793" s="58"/>
      <c r="C793" s="58"/>
      <c r="D793" s="58"/>
      <c r="E793" s="58"/>
      <c r="F793" s="58"/>
      <c r="G793" s="58"/>
      <c r="H793" s="58"/>
      <c r="I793" s="58"/>
      <c r="J793" s="58"/>
    </row>
    <row r="794" spans="1:10" x14ac:dyDescent="0.2">
      <c r="A794" s="78"/>
      <c r="B794" s="58"/>
      <c r="C794" s="58"/>
      <c r="D794" s="58"/>
      <c r="E794" s="58"/>
      <c r="F794" s="58"/>
      <c r="G794" s="58"/>
      <c r="H794" s="58"/>
      <c r="I794" s="58"/>
      <c r="J794" s="58"/>
    </row>
    <row r="795" spans="1:10" x14ac:dyDescent="0.2">
      <c r="A795" s="78"/>
      <c r="B795" s="58"/>
      <c r="C795" s="58"/>
      <c r="D795" s="58"/>
      <c r="E795" s="58"/>
      <c r="F795" s="58"/>
      <c r="G795" s="58"/>
      <c r="H795" s="58"/>
      <c r="I795" s="58"/>
      <c r="J795" s="58"/>
    </row>
    <row r="796" spans="1:10" x14ac:dyDescent="0.2">
      <c r="A796" s="78"/>
      <c r="B796" s="58"/>
      <c r="C796" s="58"/>
      <c r="D796" s="58"/>
      <c r="E796" s="58"/>
      <c r="F796" s="58"/>
      <c r="G796" s="58"/>
      <c r="H796" s="58"/>
      <c r="I796" s="58"/>
      <c r="J796" s="58"/>
    </row>
    <row r="797" spans="1:10" x14ac:dyDescent="0.2">
      <c r="A797" s="78"/>
      <c r="B797" s="58"/>
      <c r="C797" s="58"/>
      <c r="D797" s="58"/>
      <c r="E797" s="58"/>
      <c r="F797" s="58"/>
      <c r="G797" s="58"/>
      <c r="H797" s="58"/>
      <c r="I797" s="58"/>
      <c r="J797" s="58"/>
    </row>
    <row r="798" spans="1:10" x14ac:dyDescent="0.2">
      <c r="A798" s="78"/>
      <c r="B798" s="58"/>
      <c r="C798" s="58"/>
      <c r="D798" s="58"/>
      <c r="E798" s="58"/>
      <c r="F798" s="58"/>
      <c r="G798" s="58"/>
      <c r="H798" s="58"/>
      <c r="I798" s="58"/>
      <c r="J798" s="58"/>
    </row>
    <row r="799" spans="1:10" x14ac:dyDescent="0.2">
      <c r="A799" s="78"/>
      <c r="B799" s="58"/>
      <c r="C799" s="58"/>
      <c r="D799" s="58"/>
      <c r="E799" s="58"/>
      <c r="F799" s="58"/>
      <c r="G799" s="58"/>
      <c r="H799" s="58"/>
      <c r="I799" s="58"/>
      <c r="J799" s="58"/>
    </row>
    <row r="800" spans="1:10" x14ac:dyDescent="0.2">
      <c r="A800" s="78"/>
      <c r="B800" s="58"/>
      <c r="C800" s="58"/>
      <c r="D800" s="58"/>
      <c r="E800" s="58"/>
      <c r="F800" s="58"/>
      <c r="G800" s="58"/>
      <c r="H800" s="58"/>
      <c r="I800" s="58"/>
      <c r="J800" s="58"/>
    </row>
    <row r="801" spans="1:10" x14ac:dyDescent="0.2">
      <c r="A801" s="78"/>
      <c r="B801" s="58"/>
      <c r="C801" s="58"/>
      <c r="D801" s="58"/>
      <c r="E801" s="58"/>
      <c r="F801" s="58"/>
      <c r="G801" s="58"/>
      <c r="H801" s="58"/>
      <c r="I801" s="58"/>
      <c r="J801" s="58"/>
    </row>
    <row r="802" spans="1:10" x14ac:dyDescent="0.2">
      <c r="A802" s="78"/>
      <c r="B802" s="58"/>
      <c r="C802" s="58"/>
      <c r="D802" s="58"/>
      <c r="E802" s="58"/>
      <c r="F802" s="58"/>
      <c r="G802" s="58"/>
      <c r="H802" s="58"/>
      <c r="I802" s="58"/>
      <c r="J802" s="58"/>
    </row>
    <row r="803" spans="1:10" x14ac:dyDescent="0.2">
      <c r="A803" s="78"/>
      <c r="B803" s="58"/>
      <c r="C803" s="58"/>
      <c r="D803" s="58"/>
      <c r="E803" s="58"/>
      <c r="F803" s="58"/>
      <c r="G803" s="58"/>
      <c r="H803" s="58"/>
      <c r="I803" s="58"/>
      <c r="J803" s="58"/>
    </row>
    <row r="804" spans="1:10" x14ac:dyDescent="0.2">
      <c r="A804" s="78"/>
      <c r="B804" s="58"/>
      <c r="C804" s="58"/>
      <c r="D804" s="58"/>
      <c r="E804" s="58"/>
      <c r="F804" s="58"/>
      <c r="G804" s="58"/>
      <c r="H804" s="58"/>
      <c r="I804" s="58"/>
      <c r="J804" s="58"/>
    </row>
    <row r="805" spans="1:10" x14ac:dyDescent="0.2">
      <c r="A805" s="78"/>
      <c r="B805" s="58"/>
      <c r="C805" s="58"/>
      <c r="D805" s="58"/>
      <c r="E805" s="58"/>
      <c r="F805" s="58"/>
      <c r="G805" s="58"/>
      <c r="H805" s="58"/>
      <c r="I805" s="58"/>
      <c r="J805" s="58"/>
    </row>
    <row r="806" spans="1:10" x14ac:dyDescent="0.2">
      <c r="A806" s="78"/>
      <c r="B806" s="58"/>
      <c r="C806" s="58"/>
      <c r="D806" s="58"/>
      <c r="E806" s="58"/>
      <c r="F806" s="58"/>
      <c r="G806" s="58"/>
      <c r="H806" s="58"/>
      <c r="I806" s="58"/>
      <c r="J806" s="58"/>
    </row>
    <row r="807" spans="1:10" x14ac:dyDescent="0.2">
      <c r="A807" s="78"/>
      <c r="B807" s="58"/>
      <c r="C807" s="58"/>
      <c r="D807" s="58"/>
      <c r="E807" s="58"/>
      <c r="F807" s="58"/>
      <c r="G807" s="58"/>
      <c r="H807" s="58"/>
      <c r="I807" s="58"/>
      <c r="J807" s="58"/>
    </row>
    <row r="808" spans="1:10" x14ac:dyDescent="0.2">
      <c r="A808" s="78"/>
      <c r="B808" s="58"/>
      <c r="C808" s="58"/>
      <c r="D808" s="58"/>
      <c r="E808" s="58"/>
      <c r="F808" s="58"/>
      <c r="G808" s="58"/>
      <c r="H808" s="58"/>
      <c r="I808" s="58"/>
      <c r="J808" s="58"/>
    </row>
    <row r="809" spans="1:10" x14ac:dyDescent="0.2">
      <c r="A809" s="78"/>
      <c r="B809" s="58"/>
      <c r="C809" s="58"/>
      <c r="D809" s="58"/>
      <c r="E809" s="58"/>
      <c r="F809" s="58"/>
      <c r="G809" s="58"/>
      <c r="H809" s="58"/>
      <c r="I809" s="58"/>
      <c r="J809" s="58"/>
    </row>
    <row r="810" spans="1:10" x14ac:dyDescent="0.2">
      <c r="A810" s="78"/>
      <c r="B810" s="58"/>
      <c r="C810" s="58"/>
      <c r="D810" s="58"/>
      <c r="E810" s="58"/>
      <c r="F810" s="58"/>
      <c r="G810" s="58"/>
      <c r="H810" s="58"/>
      <c r="I810" s="58"/>
      <c r="J810" s="58"/>
    </row>
    <row r="811" spans="1:10" x14ac:dyDescent="0.2">
      <c r="A811" s="78"/>
      <c r="B811" s="58"/>
      <c r="C811" s="58"/>
      <c r="D811" s="58"/>
      <c r="E811" s="58"/>
      <c r="F811" s="58"/>
      <c r="G811" s="58"/>
      <c r="H811" s="58"/>
      <c r="I811" s="58"/>
      <c r="J811" s="58"/>
    </row>
    <row r="812" spans="1:10" x14ac:dyDescent="0.2">
      <c r="A812" s="78"/>
      <c r="B812" s="58"/>
      <c r="C812" s="58"/>
      <c r="D812" s="58"/>
      <c r="E812" s="58"/>
      <c r="F812" s="58"/>
      <c r="G812" s="58"/>
      <c r="H812" s="58"/>
      <c r="I812" s="58"/>
      <c r="J812" s="58"/>
    </row>
    <row r="813" spans="1:10" x14ac:dyDescent="0.2">
      <c r="A813" s="78"/>
      <c r="B813" s="58"/>
      <c r="C813" s="58"/>
      <c r="D813" s="58"/>
      <c r="E813" s="58"/>
      <c r="F813" s="58"/>
      <c r="G813" s="58"/>
      <c r="H813" s="58"/>
      <c r="I813" s="58"/>
      <c r="J813" s="58"/>
    </row>
    <row r="814" spans="1:10" x14ac:dyDescent="0.2">
      <c r="A814" s="78"/>
      <c r="B814" s="58"/>
      <c r="C814" s="58"/>
      <c r="D814" s="58"/>
      <c r="E814" s="58"/>
      <c r="F814" s="58"/>
      <c r="G814" s="58"/>
      <c r="H814" s="58"/>
      <c r="I814" s="58"/>
      <c r="J814" s="58"/>
    </row>
    <row r="815" spans="1:10" x14ac:dyDescent="0.2">
      <c r="A815" s="78"/>
      <c r="B815" s="58"/>
      <c r="C815" s="58"/>
      <c r="D815" s="58"/>
      <c r="E815" s="58"/>
      <c r="F815" s="58"/>
      <c r="G815" s="58"/>
      <c r="H815" s="58"/>
      <c r="I815" s="58"/>
      <c r="J815" s="58"/>
    </row>
    <row r="816" spans="1:10" x14ac:dyDescent="0.2">
      <c r="A816" s="78"/>
      <c r="B816" s="58"/>
      <c r="C816" s="58"/>
      <c r="D816" s="58"/>
      <c r="E816" s="58"/>
      <c r="F816" s="58"/>
      <c r="G816" s="58"/>
      <c r="H816" s="58"/>
      <c r="I816" s="58"/>
      <c r="J816" s="58"/>
    </row>
    <row r="817" spans="1:10" x14ac:dyDescent="0.2">
      <c r="A817" s="78"/>
      <c r="B817" s="58"/>
      <c r="C817" s="58"/>
      <c r="D817" s="58"/>
      <c r="E817" s="58"/>
      <c r="F817" s="58"/>
      <c r="G817" s="58"/>
      <c r="H817" s="58"/>
      <c r="I817" s="58"/>
      <c r="J817" s="58"/>
    </row>
    <row r="818" spans="1:10" x14ac:dyDescent="0.2">
      <c r="A818" s="78"/>
      <c r="B818" s="58"/>
      <c r="C818" s="58"/>
      <c r="D818" s="58"/>
      <c r="E818" s="58"/>
      <c r="F818" s="58"/>
      <c r="G818" s="58"/>
      <c r="H818" s="58"/>
      <c r="I818" s="58"/>
      <c r="J818" s="58"/>
    </row>
    <row r="819" spans="1:10" x14ac:dyDescent="0.2">
      <c r="A819" s="78"/>
      <c r="B819" s="58"/>
      <c r="C819" s="58"/>
      <c r="D819" s="58"/>
      <c r="E819" s="58"/>
      <c r="F819" s="58"/>
      <c r="G819" s="58"/>
      <c r="H819" s="58"/>
      <c r="I819" s="58"/>
      <c r="J819" s="58"/>
    </row>
    <row r="820" spans="1:10" x14ac:dyDescent="0.2">
      <c r="A820" s="78"/>
      <c r="B820" s="58"/>
      <c r="C820" s="58"/>
      <c r="D820" s="58"/>
      <c r="E820" s="58"/>
      <c r="F820" s="58"/>
      <c r="G820" s="58"/>
      <c r="H820" s="58"/>
      <c r="I820" s="58"/>
      <c r="J820" s="58"/>
    </row>
    <row r="821" spans="1:10" x14ac:dyDescent="0.2">
      <c r="A821" s="78"/>
      <c r="B821" s="58"/>
      <c r="C821" s="58"/>
      <c r="D821" s="58"/>
      <c r="E821" s="58"/>
      <c r="F821" s="58"/>
      <c r="G821" s="58"/>
      <c r="H821" s="58"/>
      <c r="I821" s="58"/>
      <c r="J821" s="58"/>
    </row>
    <row r="822" spans="1:10" x14ac:dyDescent="0.2">
      <c r="A822" s="78"/>
      <c r="B822" s="58"/>
      <c r="C822" s="58"/>
      <c r="D822" s="58"/>
      <c r="E822" s="58"/>
      <c r="F822" s="58"/>
      <c r="G822" s="58"/>
      <c r="H822" s="58"/>
      <c r="I822" s="58"/>
      <c r="J822" s="58"/>
    </row>
    <row r="823" spans="1:10" x14ac:dyDescent="0.2">
      <c r="A823" s="78"/>
      <c r="B823" s="58"/>
      <c r="C823" s="58"/>
      <c r="D823" s="58"/>
      <c r="E823" s="58"/>
      <c r="F823" s="58"/>
      <c r="G823" s="58"/>
      <c r="H823" s="58"/>
      <c r="I823" s="58"/>
      <c r="J823" s="58"/>
    </row>
    <row r="824" spans="1:10" x14ac:dyDescent="0.2">
      <c r="A824" s="78"/>
      <c r="B824" s="58"/>
      <c r="C824" s="58"/>
      <c r="D824" s="58"/>
      <c r="E824" s="58"/>
      <c r="F824" s="58"/>
      <c r="G824" s="58"/>
      <c r="H824" s="58"/>
      <c r="I824" s="58"/>
      <c r="J824" s="58"/>
    </row>
    <row r="825" spans="1:10" x14ac:dyDescent="0.2">
      <c r="A825" s="78"/>
      <c r="B825" s="58"/>
      <c r="C825" s="58"/>
      <c r="D825" s="58"/>
      <c r="E825" s="58"/>
      <c r="F825" s="58"/>
      <c r="G825" s="58"/>
      <c r="H825" s="58"/>
      <c r="I825" s="58"/>
      <c r="J825" s="58"/>
    </row>
    <row r="826" spans="1:10" x14ac:dyDescent="0.2">
      <c r="A826" s="78"/>
      <c r="B826" s="58"/>
      <c r="C826" s="58"/>
      <c r="D826" s="58"/>
      <c r="E826" s="58"/>
      <c r="F826" s="58"/>
      <c r="G826" s="58"/>
      <c r="H826" s="58"/>
      <c r="I826" s="58"/>
      <c r="J826" s="58"/>
    </row>
    <row r="827" spans="1:10" x14ac:dyDescent="0.2">
      <c r="A827" s="78"/>
      <c r="B827" s="58"/>
      <c r="C827" s="58"/>
      <c r="D827" s="58"/>
      <c r="E827" s="58"/>
      <c r="F827" s="58"/>
      <c r="G827" s="58"/>
      <c r="H827" s="58"/>
      <c r="I827" s="58"/>
      <c r="J827" s="58"/>
    </row>
    <row r="828" spans="1:10" x14ac:dyDescent="0.2">
      <c r="A828" s="78"/>
      <c r="B828" s="58"/>
      <c r="C828" s="58"/>
      <c r="D828" s="58"/>
      <c r="E828" s="58"/>
      <c r="F828" s="58"/>
      <c r="G828" s="58"/>
      <c r="H828" s="58"/>
      <c r="I828" s="58"/>
      <c r="J828" s="58"/>
    </row>
    <row r="829" spans="1:10" x14ac:dyDescent="0.2">
      <c r="A829" s="78"/>
      <c r="B829" s="58"/>
      <c r="C829" s="58"/>
      <c r="D829" s="58"/>
      <c r="E829" s="58"/>
      <c r="F829" s="58"/>
      <c r="G829" s="58"/>
      <c r="H829" s="58"/>
      <c r="I829" s="58"/>
      <c r="J829" s="58"/>
    </row>
    <row r="830" spans="1:10" x14ac:dyDescent="0.2">
      <c r="A830" s="78"/>
      <c r="B830" s="58"/>
      <c r="C830" s="58"/>
      <c r="D830" s="58"/>
      <c r="E830" s="58"/>
      <c r="F830" s="58"/>
      <c r="G830" s="58"/>
      <c r="H830" s="58"/>
      <c r="I830" s="58"/>
      <c r="J830" s="58"/>
    </row>
    <row r="831" spans="1:10" x14ac:dyDescent="0.2">
      <c r="A831" s="78"/>
      <c r="B831" s="58"/>
      <c r="C831" s="58"/>
      <c r="D831" s="58"/>
      <c r="E831" s="58"/>
      <c r="F831" s="58"/>
      <c r="G831" s="58"/>
      <c r="H831" s="58"/>
      <c r="I831" s="58"/>
      <c r="J831" s="58"/>
    </row>
    <row r="832" spans="1:10" x14ac:dyDescent="0.2">
      <c r="A832" s="78"/>
      <c r="B832" s="58"/>
      <c r="C832" s="58"/>
      <c r="D832" s="58"/>
      <c r="E832" s="58"/>
      <c r="F832" s="58"/>
      <c r="G832" s="58"/>
      <c r="H832" s="58"/>
      <c r="I832" s="58"/>
      <c r="J832" s="58"/>
    </row>
    <row r="833" spans="1:10" x14ac:dyDescent="0.2">
      <c r="A833" s="78"/>
      <c r="B833" s="58"/>
      <c r="C833" s="58"/>
      <c r="D833" s="58"/>
      <c r="E833" s="58"/>
      <c r="F833" s="58"/>
      <c r="G833" s="58"/>
      <c r="H833" s="58"/>
      <c r="I833" s="58"/>
      <c r="J833" s="58"/>
    </row>
    <row r="834" spans="1:10" x14ac:dyDescent="0.2">
      <c r="A834" s="78"/>
      <c r="B834" s="58"/>
      <c r="C834" s="58"/>
      <c r="D834" s="58"/>
      <c r="E834" s="58"/>
      <c r="F834" s="58"/>
      <c r="G834" s="58"/>
      <c r="H834" s="58"/>
      <c r="I834" s="58"/>
      <c r="J834" s="58"/>
    </row>
    <row r="835" spans="1:10" x14ac:dyDescent="0.2">
      <c r="A835" s="78"/>
      <c r="B835" s="58"/>
      <c r="C835" s="58"/>
      <c r="D835" s="58"/>
      <c r="E835" s="58"/>
      <c r="F835" s="58"/>
      <c r="G835" s="58"/>
      <c r="H835" s="58"/>
      <c r="I835" s="58"/>
      <c r="J835" s="58"/>
    </row>
    <row r="836" spans="1:10" x14ac:dyDescent="0.2">
      <c r="A836" s="78"/>
      <c r="B836" s="58"/>
      <c r="C836" s="58"/>
      <c r="D836" s="58"/>
      <c r="E836" s="58"/>
      <c r="F836" s="58"/>
      <c r="G836" s="58"/>
      <c r="H836" s="58"/>
      <c r="I836" s="58"/>
      <c r="J836" s="58"/>
    </row>
    <row r="837" spans="1:10" x14ac:dyDescent="0.2">
      <c r="A837" s="78"/>
      <c r="B837" s="58"/>
      <c r="C837" s="58"/>
      <c r="D837" s="58"/>
      <c r="E837" s="58"/>
      <c r="F837" s="58"/>
      <c r="G837" s="58"/>
      <c r="H837" s="58"/>
      <c r="I837" s="58"/>
      <c r="J837" s="58"/>
    </row>
    <row r="838" spans="1:10" x14ac:dyDescent="0.2">
      <c r="A838" s="78"/>
      <c r="B838" s="58"/>
      <c r="C838" s="58"/>
      <c r="D838" s="58"/>
      <c r="E838" s="58"/>
      <c r="F838" s="58"/>
      <c r="G838" s="58"/>
      <c r="H838" s="58"/>
      <c r="I838" s="58"/>
      <c r="J838" s="58"/>
    </row>
    <row r="839" spans="1:10" x14ac:dyDescent="0.2">
      <c r="A839" s="78"/>
      <c r="B839" s="58"/>
      <c r="C839" s="58"/>
      <c r="D839" s="58"/>
      <c r="E839" s="58"/>
      <c r="F839" s="58"/>
      <c r="G839" s="58"/>
      <c r="H839" s="58"/>
      <c r="I839" s="58"/>
      <c r="J839" s="58"/>
    </row>
    <row r="840" spans="1:10" x14ac:dyDescent="0.2">
      <c r="A840" s="78"/>
      <c r="B840" s="58"/>
      <c r="C840" s="58"/>
      <c r="D840" s="58"/>
      <c r="E840" s="58"/>
      <c r="F840" s="58"/>
      <c r="G840" s="58"/>
      <c r="H840" s="58"/>
      <c r="I840" s="58"/>
      <c r="J840" s="58"/>
    </row>
    <row r="841" spans="1:10" x14ac:dyDescent="0.2">
      <c r="A841" s="78"/>
      <c r="B841" s="58"/>
      <c r="C841" s="58"/>
      <c r="D841" s="58"/>
      <c r="E841" s="58"/>
      <c r="F841" s="58"/>
      <c r="G841" s="58"/>
      <c r="H841" s="58"/>
      <c r="I841" s="58"/>
      <c r="J841" s="58"/>
    </row>
    <row r="842" spans="1:10" x14ac:dyDescent="0.2">
      <c r="A842" s="78"/>
      <c r="B842" s="58"/>
      <c r="C842" s="58"/>
      <c r="D842" s="58"/>
      <c r="E842" s="58"/>
      <c r="F842" s="58"/>
      <c r="G842" s="58"/>
      <c r="H842" s="58"/>
      <c r="I842" s="58"/>
      <c r="J842" s="58"/>
    </row>
    <row r="843" spans="1:10" x14ac:dyDescent="0.2">
      <c r="A843" s="78"/>
      <c r="B843" s="58"/>
      <c r="C843" s="58"/>
      <c r="D843" s="58"/>
      <c r="E843" s="58"/>
      <c r="F843" s="58"/>
      <c r="G843" s="58"/>
      <c r="H843" s="58"/>
      <c r="I843" s="58"/>
      <c r="J843" s="58"/>
    </row>
    <row r="844" spans="1:10" x14ac:dyDescent="0.2">
      <c r="A844" s="78"/>
      <c r="B844" s="58"/>
      <c r="C844" s="58"/>
      <c r="D844" s="58"/>
      <c r="E844" s="58"/>
      <c r="F844" s="58"/>
      <c r="G844" s="58"/>
      <c r="H844" s="58"/>
      <c r="I844" s="58"/>
      <c r="J844" s="58"/>
    </row>
    <row r="845" spans="1:10" x14ac:dyDescent="0.2">
      <c r="A845" s="78"/>
      <c r="B845" s="58"/>
      <c r="C845" s="58"/>
      <c r="D845" s="58"/>
      <c r="E845" s="58"/>
      <c r="F845" s="58"/>
      <c r="G845" s="58"/>
      <c r="H845" s="58"/>
      <c r="I845" s="58"/>
      <c r="J845" s="58"/>
    </row>
    <row r="846" spans="1:10" x14ac:dyDescent="0.2">
      <c r="A846" s="78"/>
      <c r="B846" s="58"/>
      <c r="C846" s="58"/>
      <c r="D846" s="58"/>
      <c r="E846" s="58"/>
      <c r="F846" s="58"/>
      <c r="G846" s="58"/>
      <c r="H846" s="58"/>
      <c r="I846" s="58"/>
      <c r="J846" s="58"/>
    </row>
    <row r="847" spans="1:10" x14ac:dyDescent="0.2">
      <c r="A847" s="78"/>
      <c r="B847" s="58"/>
      <c r="C847" s="58"/>
      <c r="D847" s="58"/>
      <c r="E847" s="58"/>
      <c r="F847" s="58"/>
      <c r="G847" s="58"/>
      <c r="H847" s="58"/>
      <c r="I847" s="58"/>
      <c r="J847" s="58"/>
    </row>
    <row r="848" spans="1:10" x14ac:dyDescent="0.2">
      <c r="A848" s="78"/>
      <c r="B848" s="58"/>
      <c r="C848" s="58"/>
      <c r="D848" s="58"/>
      <c r="E848" s="58"/>
      <c r="F848" s="58"/>
      <c r="G848" s="58"/>
      <c r="H848" s="58"/>
      <c r="I848" s="58"/>
      <c r="J848" s="58"/>
    </row>
    <row r="849" spans="1:10" x14ac:dyDescent="0.2">
      <c r="A849" s="78"/>
      <c r="B849" s="58"/>
      <c r="C849" s="58"/>
      <c r="D849" s="58"/>
      <c r="E849" s="58"/>
      <c r="F849" s="58"/>
      <c r="G849" s="58"/>
      <c r="H849" s="58"/>
      <c r="I849" s="58"/>
      <c r="J849" s="58"/>
    </row>
    <row r="850" spans="1:10" x14ac:dyDescent="0.2">
      <c r="A850" s="78"/>
      <c r="B850" s="58"/>
      <c r="C850" s="58"/>
      <c r="D850" s="58"/>
      <c r="E850" s="58"/>
      <c r="F850" s="58"/>
      <c r="G850" s="58"/>
      <c r="H850" s="58"/>
      <c r="I850" s="58"/>
      <c r="J850" s="58"/>
    </row>
    <row r="851" spans="1:10" x14ac:dyDescent="0.2">
      <c r="A851" s="78"/>
      <c r="B851" s="58"/>
      <c r="C851" s="58"/>
      <c r="D851" s="58"/>
      <c r="E851" s="58"/>
      <c r="F851" s="58"/>
      <c r="G851" s="58"/>
      <c r="H851" s="58"/>
      <c r="I851" s="58"/>
      <c r="J851" s="58"/>
    </row>
    <row r="852" spans="1:10" x14ac:dyDescent="0.2">
      <c r="A852" s="78"/>
      <c r="B852" s="58"/>
      <c r="C852" s="58"/>
      <c r="D852" s="58"/>
      <c r="E852" s="58"/>
      <c r="F852" s="58"/>
      <c r="G852" s="58"/>
      <c r="H852" s="58"/>
      <c r="I852" s="58"/>
      <c r="J852" s="58"/>
    </row>
    <row r="853" spans="1:10" x14ac:dyDescent="0.2">
      <c r="A853" s="78"/>
      <c r="B853" s="58"/>
      <c r="C853" s="58"/>
      <c r="D853" s="58"/>
      <c r="E853" s="58"/>
      <c r="F853" s="58"/>
      <c r="G853" s="58"/>
      <c r="H853" s="58"/>
      <c r="I853" s="58"/>
      <c r="J853" s="58"/>
    </row>
    <row r="854" spans="1:10" x14ac:dyDescent="0.2">
      <c r="A854" s="78"/>
      <c r="B854" s="58"/>
      <c r="C854" s="58"/>
      <c r="D854" s="58"/>
      <c r="E854" s="58"/>
      <c r="F854" s="58"/>
      <c r="G854" s="58"/>
      <c r="H854" s="58"/>
      <c r="I854" s="58"/>
      <c r="J854" s="58"/>
    </row>
    <row r="855" spans="1:10" x14ac:dyDescent="0.2">
      <c r="A855" s="78"/>
      <c r="B855" s="58"/>
      <c r="C855" s="58"/>
      <c r="D855" s="58"/>
      <c r="E855" s="58"/>
      <c r="F855" s="58"/>
      <c r="G855" s="58"/>
      <c r="H855" s="58"/>
      <c r="I855" s="58"/>
      <c r="J855" s="58"/>
    </row>
    <row r="856" spans="1:10" x14ac:dyDescent="0.2">
      <c r="A856" s="78"/>
      <c r="B856" s="58"/>
      <c r="C856" s="58"/>
      <c r="D856" s="58"/>
      <c r="E856" s="58"/>
      <c r="F856" s="58"/>
      <c r="G856" s="58"/>
      <c r="H856" s="58"/>
      <c r="I856" s="58"/>
      <c r="J856" s="58"/>
    </row>
    <row r="857" spans="1:10" x14ac:dyDescent="0.2">
      <c r="A857" s="78"/>
      <c r="B857" s="58"/>
      <c r="C857" s="58"/>
      <c r="D857" s="58"/>
      <c r="E857" s="58"/>
      <c r="F857" s="58"/>
      <c r="G857" s="58"/>
      <c r="H857" s="58"/>
      <c r="I857" s="58"/>
      <c r="J857" s="58"/>
    </row>
    <row r="858" spans="1:10" x14ac:dyDescent="0.2">
      <c r="A858" s="78"/>
      <c r="B858" s="58"/>
      <c r="C858" s="58"/>
      <c r="D858" s="58"/>
      <c r="E858" s="58"/>
      <c r="F858" s="58"/>
      <c r="G858" s="58"/>
      <c r="H858" s="58"/>
      <c r="I858" s="58"/>
      <c r="J858" s="58"/>
    </row>
    <row r="859" spans="1:10" x14ac:dyDescent="0.2">
      <c r="A859" s="78"/>
      <c r="B859" s="58"/>
      <c r="C859" s="58"/>
      <c r="D859" s="58"/>
      <c r="E859" s="58"/>
      <c r="F859" s="58"/>
      <c r="G859" s="58"/>
      <c r="H859" s="58"/>
      <c r="I859" s="58"/>
      <c r="J859" s="58"/>
    </row>
    <row r="860" spans="1:10" x14ac:dyDescent="0.2">
      <c r="A860" s="78"/>
      <c r="B860" s="58"/>
      <c r="C860" s="58"/>
      <c r="D860" s="58"/>
      <c r="E860" s="58"/>
      <c r="F860" s="58"/>
      <c r="G860" s="58"/>
      <c r="H860" s="58"/>
      <c r="I860" s="58"/>
      <c r="J860" s="58"/>
    </row>
    <row r="861" spans="1:10" x14ac:dyDescent="0.2">
      <c r="A861" s="78"/>
      <c r="B861" s="58"/>
      <c r="C861" s="58"/>
      <c r="D861" s="58"/>
      <c r="E861" s="58"/>
      <c r="F861" s="58"/>
      <c r="G861" s="58"/>
      <c r="H861" s="58"/>
      <c r="I861" s="58"/>
      <c r="J861" s="58"/>
    </row>
    <row r="862" spans="1:10" x14ac:dyDescent="0.2">
      <c r="A862" s="78"/>
      <c r="B862" s="58"/>
      <c r="C862" s="58"/>
      <c r="D862" s="58"/>
      <c r="E862" s="58"/>
      <c r="F862" s="58"/>
      <c r="G862" s="58"/>
      <c r="H862" s="58"/>
      <c r="I862" s="58"/>
      <c r="J862" s="58"/>
    </row>
    <row r="863" spans="1:10" x14ac:dyDescent="0.2">
      <c r="A863" s="78"/>
      <c r="B863" s="58"/>
      <c r="C863" s="58"/>
      <c r="D863" s="58"/>
      <c r="E863" s="58"/>
      <c r="F863" s="58"/>
      <c r="G863" s="58"/>
      <c r="H863" s="58"/>
      <c r="I863" s="58"/>
      <c r="J863" s="58"/>
    </row>
    <row r="864" spans="1:10" x14ac:dyDescent="0.2">
      <c r="A864" s="78"/>
      <c r="B864" s="58"/>
      <c r="C864" s="58"/>
      <c r="D864" s="58"/>
      <c r="E864" s="58"/>
      <c r="F864" s="58"/>
      <c r="G864" s="58"/>
      <c r="H864" s="58"/>
      <c r="I864" s="58"/>
      <c r="J864" s="58"/>
    </row>
    <row r="865" spans="1:10" x14ac:dyDescent="0.2">
      <c r="A865" s="78"/>
      <c r="B865" s="58"/>
      <c r="C865" s="58"/>
      <c r="D865" s="58"/>
      <c r="E865" s="58"/>
      <c r="F865" s="58"/>
      <c r="G865" s="58"/>
      <c r="H865" s="58"/>
      <c r="I865" s="58"/>
      <c r="J865" s="58"/>
    </row>
    <row r="866" spans="1:10" x14ac:dyDescent="0.2">
      <c r="A866" s="78"/>
      <c r="B866" s="58"/>
      <c r="C866" s="58"/>
      <c r="D866" s="58"/>
      <c r="E866" s="58"/>
      <c r="F866" s="58"/>
      <c r="G866" s="58"/>
      <c r="H866" s="58"/>
      <c r="I866" s="58"/>
      <c r="J866" s="58"/>
    </row>
    <row r="867" spans="1:10" x14ac:dyDescent="0.2">
      <c r="A867" s="78"/>
      <c r="B867" s="58"/>
      <c r="C867" s="58"/>
      <c r="D867" s="58"/>
      <c r="E867" s="58"/>
      <c r="F867" s="58"/>
      <c r="G867" s="58"/>
      <c r="H867" s="58"/>
      <c r="I867" s="58"/>
      <c r="J867" s="58"/>
    </row>
    <row r="868" spans="1:10" x14ac:dyDescent="0.2">
      <c r="A868" s="78"/>
      <c r="B868" s="58"/>
      <c r="C868" s="58"/>
      <c r="D868" s="58"/>
      <c r="E868" s="58"/>
      <c r="F868" s="58"/>
      <c r="G868" s="58"/>
      <c r="H868" s="58"/>
      <c r="I868" s="58"/>
      <c r="J868" s="58"/>
    </row>
    <row r="869" spans="1:10" x14ac:dyDescent="0.2">
      <c r="A869" s="78"/>
      <c r="B869" s="58"/>
      <c r="C869" s="58"/>
      <c r="D869" s="58"/>
      <c r="E869" s="58"/>
      <c r="F869" s="58"/>
      <c r="G869" s="58"/>
      <c r="H869" s="58"/>
      <c r="I869" s="58"/>
      <c r="J869" s="58"/>
    </row>
    <row r="870" spans="1:10" x14ac:dyDescent="0.2">
      <c r="A870" s="78"/>
      <c r="B870" s="58"/>
      <c r="C870" s="58"/>
      <c r="D870" s="58"/>
      <c r="E870" s="58"/>
      <c r="F870" s="58"/>
      <c r="G870" s="58"/>
      <c r="H870" s="58"/>
      <c r="I870" s="58"/>
      <c r="J870" s="58"/>
    </row>
    <row r="871" spans="1:10" x14ac:dyDescent="0.2">
      <c r="A871" s="78"/>
      <c r="B871" s="58"/>
      <c r="C871" s="58"/>
      <c r="D871" s="58"/>
      <c r="E871" s="58"/>
      <c r="F871" s="58"/>
      <c r="G871" s="58"/>
      <c r="H871" s="58"/>
      <c r="I871" s="58"/>
      <c r="J871" s="58"/>
    </row>
    <row r="872" spans="1:10" x14ac:dyDescent="0.2">
      <c r="A872" s="78"/>
      <c r="B872" s="58"/>
      <c r="C872" s="58"/>
      <c r="D872" s="58"/>
      <c r="E872" s="58"/>
      <c r="F872" s="58"/>
      <c r="G872" s="58"/>
      <c r="H872" s="58"/>
      <c r="I872" s="58"/>
      <c r="J872" s="58"/>
    </row>
    <row r="873" spans="1:10" x14ac:dyDescent="0.2">
      <c r="A873" s="78"/>
      <c r="B873" s="58"/>
      <c r="C873" s="58"/>
      <c r="D873" s="58"/>
      <c r="E873" s="58"/>
      <c r="F873" s="58"/>
      <c r="G873" s="58"/>
      <c r="H873" s="58"/>
      <c r="I873" s="58"/>
      <c r="J873" s="58"/>
    </row>
    <row r="874" spans="1:10" x14ac:dyDescent="0.2">
      <c r="A874" s="78"/>
      <c r="B874" s="58"/>
      <c r="C874" s="58"/>
      <c r="D874" s="58"/>
      <c r="E874" s="58"/>
      <c r="F874" s="58"/>
      <c r="G874" s="58"/>
      <c r="H874" s="58"/>
      <c r="I874" s="58"/>
      <c r="J874" s="58"/>
    </row>
    <row r="875" spans="1:10" x14ac:dyDescent="0.2">
      <c r="A875" s="78"/>
      <c r="B875" s="58"/>
      <c r="C875" s="58"/>
      <c r="D875" s="58"/>
      <c r="E875" s="58"/>
      <c r="F875" s="58"/>
      <c r="G875" s="58"/>
      <c r="H875" s="58"/>
      <c r="I875" s="58"/>
      <c r="J875" s="58"/>
    </row>
    <row r="876" spans="1:10" x14ac:dyDescent="0.2">
      <c r="A876" s="78"/>
      <c r="B876" s="58"/>
      <c r="C876" s="58"/>
      <c r="D876" s="58"/>
      <c r="E876" s="58"/>
      <c r="F876" s="58"/>
      <c r="G876" s="58"/>
      <c r="H876" s="58"/>
      <c r="I876" s="58"/>
      <c r="J876" s="58"/>
    </row>
    <row r="877" spans="1:10" x14ac:dyDescent="0.2">
      <c r="A877" s="78"/>
      <c r="B877" s="58"/>
      <c r="C877" s="58"/>
      <c r="D877" s="58"/>
      <c r="E877" s="58"/>
      <c r="F877" s="58"/>
      <c r="G877" s="58"/>
      <c r="H877" s="58"/>
      <c r="I877" s="58"/>
      <c r="J877" s="58"/>
    </row>
    <row r="878" spans="1:10" x14ac:dyDescent="0.2">
      <c r="A878" s="78"/>
      <c r="B878" s="58"/>
      <c r="C878" s="58"/>
      <c r="D878" s="58"/>
      <c r="E878" s="58"/>
      <c r="F878" s="58"/>
      <c r="G878" s="58"/>
      <c r="H878" s="58"/>
      <c r="I878" s="58"/>
      <c r="J878" s="58"/>
    </row>
    <row r="879" spans="1:10" x14ac:dyDescent="0.2">
      <c r="A879" s="78"/>
      <c r="B879" s="58"/>
      <c r="C879" s="58"/>
      <c r="D879" s="58"/>
      <c r="E879" s="58"/>
      <c r="F879" s="58"/>
      <c r="G879" s="58"/>
      <c r="H879" s="58"/>
      <c r="I879" s="58"/>
      <c r="J879" s="58"/>
    </row>
    <row r="880" spans="1:10" x14ac:dyDescent="0.2">
      <c r="A880" s="78"/>
      <c r="B880" s="58"/>
      <c r="C880" s="58"/>
      <c r="D880" s="58"/>
      <c r="E880" s="58"/>
      <c r="F880" s="58"/>
      <c r="G880" s="58"/>
      <c r="H880" s="58"/>
      <c r="I880" s="58"/>
      <c r="J880" s="58"/>
    </row>
    <row r="881" spans="1:10" x14ac:dyDescent="0.2">
      <c r="A881" s="78"/>
      <c r="B881" s="58"/>
      <c r="C881" s="58"/>
      <c r="D881" s="58"/>
      <c r="E881" s="58"/>
      <c r="F881" s="58"/>
      <c r="G881" s="58"/>
      <c r="H881" s="58"/>
      <c r="I881" s="58"/>
      <c r="J881" s="58"/>
    </row>
    <row r="882" spans="1:10" x14ac:dyDescent="0.2">
      <c r="A882" s="78"/>
      <c r="B882" s="58"/>
      <c r="C882" s="58"/>
      <c r="D882" s="58"/>
      <c r="E882" s="58"/>
      <c r="F882" s="58"/>
      <c r="G882" s="58"/>
      <c r="H882" s="58"/>
      <c r="I882" s="58"/>
      <c r="J882" s="58"/>
    </row>
    <row r="883" spans="1:10" x14ac:dyDescent="0.2">
      <c r="A883" s="78"/>
      <c r="B883" s="58"/>
      <c r="C883" s="58"/>
      <c r="D883" s="58"/>
      <c r="E883" s="58"/>
      <c r="F883" s="58"/>
      <c r="G883" s="58"/>
      <c r="H883" s="58"/>
      <c r="I883" s="58"/>
      <c r="J883" s="58"/>
    </row>
    <row r="884" spans="1:10" x14ac:dyDescent="0.2">
      <c r="A884" s="78"/>
      <c r="B884" s="58"/>
      <c r="C884" s="58"/>
      <c r="D884" s="58"/>
      <c r="E884" s="58"/>
      <c r="F884" s="58"/>
      <c r="G884" s="58"/>
      <c r="H884" s="58"/>
      <c r="I884" s="58"/>
      <c r="J884" s="58"/>
    </row>
    <row r="885" spans="1:10" x14ac:dyDescent="0.2">
      <c r="A885" s="78"/>
      <c r="B885" s="58"/>
      <c r="C885" s="58"/>
      <c r="D885" s="58"/>
      <c r="E885" s="58"/>
      <c r="F885" s="58"/>
      <c r="G885" s="58"/>
      <c r="H885" s="58"/>
      <c r="I885" s="58"/>
      <c r="J885" s="58"/>
    </row>
    <row r="886" spans="1:10" x14ac:dyDescent="0.2">
      <c r="A886" s="78"/>
      <c r="B886" s="58"/>
      <c r="C886" s="58"/>
      <c r="D886" s="58"/>
      <c r="E886" s="58"/>
      <c r="F886" s="58"/>
      <c r="G886" s="58"/>
      <c r="H886" s="58"/>
      <c r="I886" s="58"/>
      <c r="J886" s="58"/>
    </row>
    <row r="887" spans="1:10" x14ac:dyDescent="0.2">
      <c r="A887" s="78"/>
      <c r="B887" s="58"/>
      <c r="C887" s="58"/>
      <c r="D887" s="58"/>
      <c r="E887" s="58"/>
      <c r="F887" s="58"/>
      <c r="G887" s="58"/>
      <c r="H887" s="58"/>
      <c r="I887" s="58"/>
      <c r="J887" s="58"/>
    </row>
    <row r="888" spans="1:10" x14ac:dyDescent="0.2">
      <c r="A888" s="78"/>
      <c r="B888" s="58"/>
      <c r="C888" s="58"/>
      <c r="D888" s="58"/>
      <c r="E888" s="58"/>
      <c r="F888" s="58"/>
      <c r="G888" s="58"/>
      <c r="H888" s="58"/>
      <c r="I888" s="58"/>
      <c r="J888" s="58"/>
    </row>
    <row r="889" spans="1:10" x14ac:dyDescent="0.2">
      <c r="A889" s="78"/>
      <c r="B889" s="58"/>
      <c r="C889" s="58"/>
      <c r="D889" s="58"/>
      <c r="E889" s="58"/>
      <c r="F889" s="58"/>
      <c r="G889" s="58"/>
      <c r="H889" s="58"/>
      <c r="I889" s="58"/>
      <c r="J889" s="58"/>
    </row>
    <row r="890" spans="1:10" x14ac:dyDescent="0.2">
      <c r="A890" s="78"/>
      <c r="B890" s="58"/>
      <c r="C890" s="58"/>
      <c r="D890" s="58"/>
      <c r="E890" s="58"/>
      <c r="F890" s="58"/>
      <c r="G890" s="58"/>
      <c r="H890" s="58"/>
      <c r="I890" s="58"/>
      <c r="J890" s="58"/>
    </row>
    <row r="891" spans="1:10" x14ac:dyDescent="0.2">
      <c r="A891" s="78"/>
      <c r="B891" s="58"/>
      <c r="C891" s="58"/>
      <c r="D891" s="58"/>
      <c r="E891" s="58"/>
      <c r="F891" s="58"/>
      <c r="G891" s="58"/>
      <c r="H891" s="58"/>
      <c r="I891" s="58"/>
      <c r="J891" s="58"/>
    </row>
    <row r="892" spans="1:10" x14ac:dyDescent="0.2">
      <c r="A892" s="78"/>
      <c r="B892" s="58"/>
      <c r="C892" s="58"/>
      <c r="D892" s="58"/>
      <c r="E892" s="58"/>
      <c r="F892" s="58"/>
      <c r="G892" s="58"/>
      <c r="H892" s="58"/>
      <c r="I892" s="58"/>
      <c r="J892" s="58"/>
    </row>
    <row r="893" spans="1:10" x14ac:dyDescent="0.2">
      <c r="A893" s="78"/>
      <c r="B893" s="58"/>
      <c r="C893" s="58"/>
      <c r="D893" s="58"/>
      <c r="E893" s="58"/>
      <c r="F893" s="58"/>
      <c r="G893" s="58"/>
      <c r="H893" s="58"/>
      <c r="I893" s="58"/>
      <c r="J893" s="58"/>
    </row>
    <row r="894" spans="1:10" x14ac:dyDescent="0.2">
      <c r="A894" s="78"/>
      <c r="B894" s="58"/>
      <c r="C894" s="58"/>
      <c r="D894" s="58"/>
      <c r="E894" s="58"/>
      <c r="F894" s="58"/>
      <c r="G894" s="58"/>
      <c r="H894" s="58"/>
      <c r="I894" s="58"/>
      <c r="J894" s="58"/>
    </row>
    <row r="895" spans="1:10" x14ac:dyDescent="0.2">
      <c r="A895" s="78"/>
      <c r="B895" s="58"/>
      <c r="C895" s="58"/>
      <c r="D895" s="58"/>
      <c r="E895" s="58"/>
      <c r="F895" s="58"/>
      <c r="G895" s="58"/>
      <c r="H895" s="58"/>
      <c r="I895" s="58"/>
      <c r="J895" s="58"/>
    </row>
    <row r="896" spans="1:10" x14ac:dyDescent="0.2">
      <c r="A896" s="78"/>
      <c r="B896" s="58"/>
      <c r="C896" s="58"/>
      <c r="D896" s="58"/>
      <c r="E896" s="58"/>
      <c r="F896" s="58"/>
      <c r="G896" s="58"/>
      <c r="H896" s="58"/>
      <c r="I896" s="58"/>
      <c r="J896" s="58"/>
    </row>
    <row r="897" spans="1:10" x14ac:dyDescent="0.2">
      <c r="A897" s="78"/>
      <c r="B897" s="58"/>
      <c r="C897" s="58"/>
      <c r="D897" s="58"/>
      <c r="E897" s="58"/>
      <c r="F897" s="58"/>
      <c r="G897" s="58"/>
      <c r="H897" s="58"/>
      <c r="I897" s="58"/>
      <c r="J897" s="58"/>
    </row>
    <row r="898" spans="1:10" x14ac:dyDescent="0.2">
      <c r="A898" s="78"/>
      <c r="B898" s="58"/>
      <c r="C898" s="58"/>
      <c r="D898" s="58"/>
      <c r="E898" s="58"/>
      <c r="F898" s="58"/>
      <c r="G898" s="58"/>
      <c r="H898" s="58"/>
      <c r="I898" s="58"/>
      <c r="J898" s="58"/>
    </row>
    <row r="899" spans="1:10" x14ac:dyDescent="0.2">
      <c r="A899" s="78"/>
      <c r="B899" s="58"/>
      <c r="C899" s="58"/>
      <c r="D899" s="58"/>
      <c r="E899" s="58"/>
      <c r="F899" s="58"/>
      <c r="G899" s="58"/>
      <c r="H899" s="58"/>
      <c r="I899" s="58"/>
      <c r="J899" s="58"/>
    </row>
    <row r="900" spans="1:10" x14ac:dyDescent="0.2">
      <c r="A900" s="78"/>
      <c r="B900" s="58"/>
      <c r="C900" s="58"/>
      <c r="D900" s="58"/>
      <c r="E900" s="58"/>
      <c r="F900" s="58"/>
      <c r="G900" s="58"/>
      <c r="H900" s="58"/>
      <c r="I900" s="58"/>
      <c r="J900" s="58"/>
    </row>
    <row r="901" spans="1:10" x14ac:dyDescent="0.2">
      <c r="A901" s="78"/>
      <c r="B901" s="58"/>
      <c r="C901" s="58"/>
      <c r="D901" s="58"/>
      <c r="E901" s="58"/>
      <c r="F901" s="58"/>
      <c r="G901" s="58"/>
      <c r="H901" s="58"/>
      <c r="I901" s="58"/>
      <c r="J901" s="58"/>
    </row>
    <row r="902" spans="1:10" x14ac:dyDescent="0.2">
      <c r="A902" s="78"/>
      <c r="B902" s="58"/>
      <c r="C902" s="58"/>
      <c r="D902" s="58"/>
      <c r="E902" s="58"/>
      <c r="F902" s="58"/>
      <c r="G902" s="58"/>
      <c r="H902" s="58"/>
      <c r="I902" s="58"/>
      <c r="J902" s="58"/>
    </row>
    <row r="903" spans="1:10" x14ac:dyDescent="0.2">
      <c r="A903" s="78"/>
      <c r="B903" s="58"/>
      <c r="C903" s="58"/>
      <c r="D903" s="58"/>
      <c r="E903" s="58"/>
      <c r="F903" s="58"/>
      <c r="G903" s="58"/>
      <c r="H903" s="58"/>
      <c r="I903" s="58"/>
      <c r="J903" s="58"/>
    </row>
    <row r="904" spans="1:10" x14ac:dyDescent="0.2">
      <c r="A904" s="78"/>
      <c r="B904" s="58"/>
      <c r="C904" s="58"/>
      <c r="D904" s="58"/>
      <c r="E904" s="58"/>
      <c r="F904" s="58"/>
      <c r="G904" s="58"/>
      <c r="H904" s="58"/>
      <c r="I904" s="58"/>
      <c r="J904" s="58"/>
    </row>
    <row r="905" spans="1:10" x14ac:dyDescent="0.2">
      <c r="A905" s="78"/>
      <c r="B905" s="58"/>
      <c r="C905" s="58"/>
      <c r="D905" s="58"/>
      <c r="E905" s="58"/>
      <c r="F905" s="58"/>
      <c r="G905" s="58"/>
      <c r="H905" s="58"/>
      <c r="I905" s="58"/>
      <c r="J905" s="58"/>
    </row>
    <row r="906" spans="1:10" x14ac:dyDescent="0.2">
      <c r="A906" s="78"/>
      <c r="B906" s="58"/>
      <c r="C906" s="58"/>
      <c r="D906" s="58"/>
      <c r="E906" s="58"/>
      <c r="F906" s="58"/>
      <c r="G906" s="58"/>
      <c r="H906" s="58"/>
      <c r="I906" s="58"/>
      <c r="J906" s="58"/>
    </row>
    <row r="907" spans="1:10" x14ac:dyDescent="0.2">
      <c r="A907" s="78"/>
      <c r="B907" s="58"/>
      <c r="C907" s="58"/>
      <c r="D907" s="58"/>
      <c r="E907" s="58"/>
      <c r="F907" s="58"/>
      <c r="G907" s="58"/>
      <c r="H907" s="58"/>
      <c r="I907" s="58"/>
      <c r="J907" s="58"/>
    </row>
    <row r="908" spans="1:10" x14ac:dyDescent="0.2">
      <c r="A908" s="78"/>
      <c r="B908" s="58"/>
      <c r="C908" s="58"/>
      <c r="D908" s="58"/>
      <c r="E908" s="58"/>
      <c r="F908" s="58"/>
      <c r="G908" s="58"/>
      <c r="H908" s="58"/>
      <c r="I908" s="58"/>
      <c r="J908" s="58"/>
    </row>
    <row r="909" spans="1:10" x14ac:dyDescent="0.2">
      <c r="A909" s="78"/>
      <c r="B909" s="58"/>
      <c r="C909" s="58"/>
      <c r="D909" s="58"/>
      <c r="E909" s="58"/>
      <c r="F909" s="58"/>
      <c r="G909" s="58"/>
      <c r="H909" s="58"/>
      <c r="I909" s="58"/>
      <c r="J909" s="58"/>
    </row>
    <row r="910" spans="1:10" x14ac:dyDescent="0.2">
      <c r="A910" s="78"/>
      <c r="B910" s="58"/>
      <c r="C910" s="58"/>
      <c r="D910" s="58"/>
      <c r="E910" s="58"/>
      <c r="F910" s="58"/>
      <c r="G910" s="58"/>
      <c r="H910" s="58"/>
      <c r="I910" s="58"/>
      <c r="J910" s="58"/>
    </row>
    <row r="911" spans="1:10" x14ac:dyDescent="0.2">
      <c r="A911" s="78"/>
      <c r="B911" s="58"/>
      <c r="C911" s="58"/>
      <c r="D911" s="58"/>
      <c r="E911" s="58"/>
      <c r="F911" s="58"/>
      <c r="G911" s="58"/>
      <c r="H911" s="58"/>
      <c r="I911" s="58"/>
      <c r="J911" s="58"/>
    </row>
    <row r="912" spans="1:10" x14ac:dyDescent="0.2">
      <c r="A912" s="78"/>
      <c r="B912" s="58"/>
      <c r="C912" s="58"/>
      <c r="D912" s="58"/>
      <c r="E912" s="58"/>
      <c r="F912" s="58"/>
      <c r="G912" s="58"/>
      <c r="H912" s="58"/>
      <c r="I912" s="58"/>
      <c r="J912" s="58"/>
    </row>
    <row r="913" spans="1:10" x14ac:dyDescent="0.2">
      <c r="A913" s="78"/>
      <c r="B913" s="58"/>
      <c r="C913" s="58"/>
      <c r="D913" s="58"/>
      <c r="E913" s="58"/>
      <c r="F913" s="58"/>
      <c r="G913" s="58"/>
      <c r="H913" s="58"/>
      <c r="I913" s="58"/>
      <c r="J913" s="58"/>
    </row>
    <row r="914" spans="1:10" x14ac:dyDescent="0.2">
      <c r="A914" s="78"/>
      <c r="B914" s="58"/>
      <c r="C914" s="58"/>
      <c r="D914" s="58"/>
      <c r="E914" s="58"/>
      <c r="F914" s="58"/>
      <c r="G914" s="58"/>
      <c r="H914" s="58"/>
      <c r="I914" s="58"/>
      <c r="J914" s="58"/>
    </row>
    <row r="915" spans="1:10" x14ac:dyDescent="0.2">
      <c r="A915" s="78"/>
      <c r="B915" s="58"/>
      <c r="C915" s="58"/>
      <c r="D915" s="58"/>
      <c r="E915" s="58"/>
      <c r="F915" s="58"/>
      <c r="G915" s="58"/>
      <c r="H915" s="58"/>
      <c r="I915" s="58"/>
      <c r="J915" s="58"/>
    </row>
    <row r="916" spans="1:10" x14ac:dyDescent="0.2">
      <c r="A916" s="78"/>
      <c r="B916" s="58"/>
      <c r="C916" s="58"/>
      <c r="D916" s="58"/>
      <c r="E916" s="58"/>
      <c r="F916" s="58"/>
      <c r="G916" s="58"/>
      <c r="H916" s="58"/>
      <c r="I916" s="58"/>
      <c r="J916" s="58"/>
    </row>
    <row r="917" spans="1:10" x14ac:dyDescent="0.2">
      <c r="A917" s="78"/>
      <c r="B917" s="58"/>
      <c r="C917" s="58"/>
      <c r="D917" s="58"/>
      <c r="E917" s="58"/>
      <c r="F917" s="58"/>
      <c r="G917" s="58"/>
      <c r="H917" s="58"/>
      <c r="I917" s="58"/>
      <c r="J917" s="58"/>
    </row>
    <row r="918" spans="1:10" x14ac:dyDescent="0.2">
      <c r="A918" s="78"/>
      <c r="B918" s="58"/>
      <c r="C918" s="58"/>
      <c r="D918" s="58"/>
      <c r="E918" s="58"/>
      <c r="F918" s="58"/>
      <c r="G918" s="58"/>
      <c r="H918" s="58"/>
      <c r="I918" s="58"/>
      <c r="J918" s="58"/>
    </row>
    <row r="919" spans="1:10" x14ac:dyDescent="0.2">
      <c r="A919" s="78"/>
      <c r="B919" s="58"/>
      <c r="C919" s="58"/>
      <c r="D919" s="58"/>
      <c r="E919" s="58"/>
      <c r="F919" s="58"/>
      <c r="G919" s="58"/>
      <c r="H919" s="58"/>
      <c r="I919" s="58"/>
      <c r="J919" s="58"/>
    </row>
    <row r="920" spans="1:10" x14ac:dyDescent="0.2">
      <c r="A920" s="78"/>
      <c r="B920" s="58"/>
      <c r="C920" s="58"/>
      <c r="D920" s="58"/>
      <c r="E920" s="58"/>
      <c r="F920" s="58"/>
      <c r="G920" s="58"/>
      <c r="H920" s="58"/>
      <c r="I920" s="58"/>
      <c r="J920" s="58"/>
    </row>
    <row r="921" spans="1:10" x14ac:dyDescent="0.2">
      <c r="A921" s="78"/>
      <c r="B921" s="58"/>
      <c r="C921" s="58"/>
      <c r="D921" s="58"/>
      <c r="E921" s="58"/>
      <c r="F921" s="58"/>
      <c r="G921" s="58"/>
      <c r="H921" s="58"/>
      <c r="I921" s="58"/>
      <c r="J921" s="58"/>
    </row>
    <row r="922" spans="1:10" x14ac:dyDescent="0.2">
      <c r="A922" s="78"/>
      <c r="B922" s="58"/>
      <c r="C922" s="58"/>
      <c r="D922" s="58"/>
      <c r="E922" s="58"/>
      <c r="F922" s="58"/>
      <c r="G922" s="58"/>
      <c r="H922" s="58"/>
      <c r="I922" s="58"/>
      <c r="J922" s="58"/>
    </row>
    <row r="923" spans="1:10" x14ac:dyDescent="0.2">
      <c r="A923" s="78"/>
      <c r="B923" s="58"/>
      <c r="C923" s="58"/>
      <c r="D923" s="58"/>
      <c r="E923" s="58"/>
      <c r="F923" s="58"/>
      <c r="G923" s="58"/>
      <c r="H923" s="58"/>
      <c r="I923" s="58"/>
      <c r="J923" s="58"/>
    </row>
    <row r="924" spans="1:10" x14ac:dyDescent="0.2">
      <c r="A924" s="78"/>
      <c r="B924" s="58"/>
      <c r="C924" s="58"/>
      <c r="D924" s="58"/>
      <c r="E924" s="58"/>
      <c r="F924" s="58"/>
      <c r="G924" s="58"/>
      <c r="H924" s="58"/>
      <c r="I924" s="58"/>
      <c r="J924" s="58"/>
    </row>
    <row r="925" spans="1:10" x14ac:dyDescent="0.2">
      <c r="A925" s="78"/>
      <c r="B925" s="58"/>
      <c r="C925" s="58"/>
      <c r="D925" s="58"/>
      <c r="E925" s="58"/>
      <c r="F925" s="58"/>
      <c r="G925" s="58"/>
      <c r="H925" s="58"/>
      <c r="I925" s="58"/>
      <c r="J925" s="58"/>
    </row>
    <row r="926" spans="1:10" x14ac:dyDescent="0.2">
      <c r="A926" s="78"/>
      <c r="B926" s="58"/>
      <c r="C926" s="58"/>
      <c r="D926" s="58"/>
      <c r="E926" s="58"/>
      <c r="F926" s="58"/>
      <c r="G926" s="58"/>
      <c r="H926" s="58"/>
      <c r="I926" s="58"/>
      <c r="J926" s="58"/>
    </row>
    <row r="927" spans="1:10" x14ac:dyDescent="0.2">
      <c r="A927" s="78"/>
      <c r="B927" s="58"/>
      <c r="C927" s="58"/>
      <c r="D927" s="58"/>
      <c r="E927" s="58"/>
      <c r="F927" s="58"/>
      <c r="G927" s="58"/>
      <c r="H927" s="58"/>
      <c r="I927" s="58"/>
      <c r="J927" s="58"/>
    </row>
    <row r="928" spans="1:10" x14ac:dyDescent="0.2">
      <c r="A928" s="78"/>
      <c r="B928" s="58"/>
      <c r="C928" s="58"/>
      <c r="D928" s="58"/>
      <c r="E928" s="58"/>
      <c r="F928" s="58"/>
      <c r="G928" s="58"/>
      <c r="H928" s="58"/>
      <c r="I928" s="58"/>
      <c r="J928" s="58"/>
    </row>
    <row r="929" spans="1:10" x14ac:dyDescent="0.2">
      <c r="A929" s="78"/>
      <c r="B929" s="58"/>
      <c r="C929" s="58"/>
      <c r="D929" s="58"/>
      <c r="E929" s="58"/>
      <c r="F929" s="58"/>
      <c r="G929" s="58"/>
      <c r="H929" s="58"/>
      <c r="I929" s="58"/>
      <c r="J929" s="58"/>
    </row>
    <row r="930" spans="1:10" x14ac:dyDescent="0.2">
      <c r="A930" s="78"/>
      <c r="B930" s="58"/>
      <c r="C930" s="58"/>
      <c r="D930" s="58"/>
      <c r="E930" s="58"/>
      <c r="F930" s="58"/>
      <c r="G930" s="58"/>
      <c r="H930" s="58"/>
      <c r="I930" s="58"/>
      <c r="J930" s="58"/>
    </row>
    <row r="931" spans="1:10" x14ac:dyDescent="0.2">
      <c r="A931" s="78"/>
      <c r="B931" s="58"/>
      <c r="C931" s="58"/>
      <c r="D931" s="58"/>
      <c r="E931" s="58"/>
      <c r="F931" s="58"/>
      <c r="G931" s="58"/>
      <c r="H931" s="58"/>
      <c r="I931" s="58"/>
      <c r="J931" s="58"/>
    </row>
    <row r="932" spans="1:10" x14ac:dyDescent="0.2">
      <c r="A932" s="78"/>
      <c r="B932" s="58"/>
      <c r="C932" s="58"/>
      <c r="D932" s="58"/>
      <c r="E932" s="58"/>
      <c r="F932" s="58"/>
      <c r="G932" s="58"/>
      <c r="H932" s="58"/>
      <c r="I932" s="58"/>
      <c r="J932" s="58"/>
    </row>
    <row r="933" spans="1:10" x14ac:dyDescent="0.2">
      <c r="A933" s="78"/>
      <c r="B933" s="58"/>
      <c r="C933" s="58"/>
      <c r="D933" s="58"/>
      <c r="E933" s="58"/>
      <c r="F933" s="58"/>
      <c r="G933" s="58"/>
      <c r="H933" s="58"/>
      <c r="I933" s="58"/>
      <c r="J933" s="58"/>
    </row>
    <row r="934" spans="1:10" x14ac:dyDescent="0.2">
      <c r="A934" s="78"/>
      <c r="B934" s="58"/>
      <c r="C934" s="58"/>
      <c r="D934" s="58"/>
      <c r="E934" s="58"/>
      <c r="F934" s="58"/>
      <c r="G934" s="58"/>
      <c r="H934" s="58"/>
      <c r="I934" s="58"/>
      <c r="J934" s="58"/>
    </row>
    <row r="935" spans="1:10" x14ac:dyDescent="0.2">
      <c r="A935" s="78"/>
      <c r="B935" s="58"/>
      <c r="C935" s="58"/>
      <c r="D935" s="58"/>
      <c r="E935" s="58"/>
      <c r="F935" s="58"/>
      <c r="G935" s="58"/>
      <c r="H935" s="58"/>
      <c r="I935" s="58"/>
      <c r="J935" s="58"/>
    </row>
    <row r="936" spans="1:10" x14ac:dyDescent="0.2">
      <c r="A936" s="78"/>
      <c r="B936" s="58"/>
      <c r="C936" s="58"/>
      <c r="D936" s="58"/>
      <c r="E936" s="58"/>
      <c r="F936" s="58"/>
      <c r="G936" s="58"/>
      <c r="H936" s="58"/>
      <c r="I936" s="58"/>
      <c r="J936" s="58"/>
    </row>
    <row r="937" spans="1:10" x14ac:dyDescent="0.2">
      <c r="A937" s="78"/>
      <c r="B937" s="58"/>
      <c r="C937" s="58"/>
      <c r="D937" s="58"/>
      <c r="E937" s="58"/>
      <c r="F937" s="58"/>
      <c r="G937" s="58"/>
      <c r="H937" s="58"/>
      <c r="I937" s="58"/>
      <c r="J937" s="58"/>
    </row>
    <row r="938" spans="1:10" x14ac:dyDescent="0.2">
      <c r="A938" s="78"/>
      <c r="B938" s="58"/>
      <c r="C938" s="58"/>
      <c r="D938" s="58"/>
      <c r="E938" s="58"/>
      <c r="F938" s="58"/>
      <c r="G938" s="58"/>
      <c r="H938" s="58"/>
      <c r="I938" s="58"/>
      <c r="J938" s="58"/>
    </row>
    <row r="939" spans="1:10" x14ac:dyDescent="0.2">
      <c r="A939" s="78"/>
      <c r="B939" s="58"/>
      <c r="C939" s="58"/>
      <c r="D939" s="58"/>
      <c r="E939" s="58"/>
      <c r="F939" s="58"/>
      <c r="G939" s="58"/>
      <c r="H939" s="58"/>
      <c r="I939" s="58"/>
      <c r="J939" s="58"/>
    </row>
    <row r="940" spans="1:10" x14ac:dyDescent="0.2">
      <c r="A940" s="78"/>
      <c r="B940" s="58"/>
      <c r="C940" s="58"/>
      <c r="D940" s="58"/>
      <c r="E940" s="58"/>
      <c r="F940" s="58"/>
      <c r="G940" s="58"/>
      <c r="H940" s="58"/>
      <c r="I940" s="58"/>
      <c r="J940" s="58"/>
    </row>
    <row r="941" spans="1:10" x14ac:dyDescent="0.2">
      <c r="A941" s="78"/>
      <c r="B941" s="58"/>
      <c r="C941" s="58"/>
      <c r="D941" s="58"/>
      <c r="E941" s="58"/>
      <c r="F941" s="58"/>
      <c r="G941" s="58"/>
      <c r="H941" s="58"/>
      <c r="I941" s="58"/>
      <c r="J941" s="58"/>
    </row>
    <row r="942" spans="1:10" x14ac:dyDescent="0.2">
      <c r="A942" s="78"/>
      <c r="B942" s="58"/>
      <c r="C942" s="58"/>
      <c r="D942" s="58"/>
      <c r="E942" s="58"/>
      <c r="F942" s="58"/>
      <c r="G942" s="58"/>
      <c r="H942" s="58"/>
      <c r="I942" s="58"/>
      <c r="J942" s="58"/>
    </row>
    <row r="943" spans="1:10" x14ac:dyDescent="0.2">
      <c r="A943" s="78"/>
      <c r="B943" s="58"/>
      <c r="C943" s="58"/>
      <c r="D943" s="58"/>
      <c r="E943" s="58"/>
      <c r="F943" s="58"/>
      <c r="G943" s="58"/>
      <c r="H943" s="58"/>
      <c r="I943" s="58"/>
      <c r="J943" s="58"/>
    </row>
    <row r="944" spans="1:10" x14ac:dyDescent="0.2">
      <c r="A944" s="78"/>
      <c r="B944" s="58"/>
      <c r="C944" s="58"/>
      <c r="D944" s="58"/>
      <c r="E944" s="58"/>
      <c r="F944" s="58"/>
      <c r="G944" s="58"/>
      <c r="H944" s="58"/>
      <c r="I944" s="58"/>
      <c r="J944" s="58"/>
    </row>
    <row r="945" spans="1:10" x14ac:dyDescent="0.2">
      <c r="A945" s="78"/>
      <c r="B945" s="58"/>
      <c r="C945" s="58"/>
      <c r="D945" s="58"/>
      <c r="E945" s="58"/>
      <c r="F945" s="58"/>
      <c r="G945" s="58"/>
      <c r="H945" s="58"/>
      <c r="I945" s="58"/>
      <c r="J945" s="58"/>
    </row>
    <row r="946" spans="1:10" x14ac:dyDescent="0.2">
      <c r="A946" s="78"/>
      <c r="B946" s="58"/>
      <c r="C946" s="58"/>
      <c r="D946" s="58"/>
      <c r="E946" s="58"/>
      <c r="F946" s="58"/>
      <c r="G946" s="58"/>
      <c r="H946" s="58"/>
      <c r="I946" s="58"/>
      <c r="J946" s="58"/>
    </row>
    <row r="947" spans="1:10" x14ac:dyDescent="0.2">
      <c r="A947" s="78"/>
      <c r="B947" s="58"/>
      <c r="C947" s="58"/>
      <c r="D947" s="58"/>
      <c r="E947" s="58"/>
      <c r="F947" s="58"/>
      <c r="G947" s="58"/>
      <c r="H947" s="58"/>
      <c r="I947" s="58"/>
      <c r="J947" s="58"/>
    </row>
    <row r="948" spans="1:10" x14ac:dyDescent="0.2">
      <c r="A948" s="78"/>
      <c r="B948" s="58"/>
      <c r="C948" s="58"/>
      <c r="D948" s="58"/>
      <c r="E948" s="58"/>
      <c r="F948" s="58"/>
      <c r="G948" s="58"/>
      <c r="H948" s="58"/>
      <c r="I948" s="58"/>
      <c r="J948" s="58"/>
    </row>
    <row r="949" spans="1:10" x14ac:dyDescent="0.2">
      <c r="A949" s="78"/>
      <c r="B949" s="58"/>
      <c r="C949" s="58"/>
      <c r="D949" s="58"/>
      <c r="E949" s="58"/>
      <c r="F949" s="58"/>
      <c r="G949" s="58"/>
      <c r="H949" s="58"/>
      <c r="I949" s="58"/>
      <c r="J949" s="58"/>
    </row>
    <row r="950" spans="1:10" x14ac:dyDescent="0.2">
      <c r="A950" s="78"/>
      <c r="B950" s="58"/>
      <c r="C950" s="58"/>
      <c r="D950" s="58"/>
      <c r="E950" s="58"/>
      <c r="F950" s="58"/>
      <c r="G950" s="58"/>
      <c r="H950" s="58"/>
      <c r="I950" s="58"/>
      <c r="J950" s="58"/>
    </row>
    <row r="951" spans="1:10" x14ac:dyDescent="0.2">
      <c r="A951" s="78"/>
      <c r="B951" s="58"/>
      <c r="C951" s="58"/>
      <c r="D951" s="58"/>
      <c r="E951" s="58"/>
      <c r="F951" s="58"/>
      <c r="G951" s="58"/>
      <c r="H951" s="58"/>
      <c r="I951" s="58"/>
      <c r="J951" s="58"/>
    </row>
    <row r="952" spans="1:10" x14ac:dyDescent="0.2">
      <c r="A952" s="78"/>
      <c r="B952" s="58"/>
      <c r="C952" s="58"/>
      <c r="D952" s="58"/>
      <c r="E952" s="58"/>
      <c r="F952" s="58"/>
      <c r="G952" s="58"/>
      <c r="H952" s="58"/>
      <c r="I952" s="58"/>
      <c r="J952" s="58"/>
    </row>
    <row r="953" spans="1:10" x14ac:dyDescent="0.2">
      <c r="A953" s="78"/>
      <c r="B953" s="58"/>
      <c r="C953" s="58"/>
      <c r="D953" s="58"/>
      <c r="E953" s="58"/>
      <c r="F953" s="58"/>
      <c r="G953" s="58"/>
      <c r="H953" s="58"/>
      <c r="I953" s="58"/>
      <c r="J953" s="58"/>
    </row>
    <row r="954" spans="1:10" x14ac:dyDescent="0.2">
      <c r="A954" s="78"/>
      <c r="B954" s="58"/>
      <c r="C954" s="58"/>
      <c r="D954" s="58"/>
      <c r="E954" s="58"/>
      <c r="F954" s="58"/>
      <c r="G954" s="58"/>
      <c r="H954" s="58"/>
      <c r="I954" s="58"/>
      <c r="J954" s="58"/>
    </row>
    <row r="955" spans="1:10" x14ac:dyDescent="0.2">
      <c r="A955" s="78"/>
      <c r="B955" s="58"/>
      <c r="C955" s="58"/>
      <c r="D955" s="58"/>
      <c r="E955" s="58"/>
      <c r="F955" s="58"/>
      <c r="G955" s="58"/>
      <c r="H955" s="58"/>
      <c r="I955" s="58"/>
      <c r="J955" s="58"/>
    </row>
    <row r="956" spans="1:10" x14ac:dyDescent="0.2">
      <c r="A956" s="78"/>
      <c r="B956" s="58"/>
      <c r="C956" s="58"/>
      <c r="D956" s="58"/>
      <c r="E956" s="58"/>
      <c r="F956" s="58"/>
      <c r="G956" s="58"/>
      <c r="H956" s="58"/>
      <c r="I956" s="58"/>
      <c r="J956" s="58"/>
    </row>
    <row r="957" spans="1:10" x14ac:dyDescent="0.2">
      <c r="A957" s="78"/>
      <c r="B957" s="58"/>
      <c r="C957" s="58"/>
      <c r="D957" s="58"/>
      <c r="E957" s="58"/>
      <c r="F957" s="58"/>
      <c r="G957" s="58"/>
      <c r="H957" s="58"/>
      <c r="I957" s="58"/>
      <c r="J957" s="58"/>
    </row>
    <row r="958" spans="1:10" x14ac:dyDescent="0.2">
      <c r="A958" s="78"/>
      <c r="B958" s="58"/>
      <c r="C958" s="58"/>
      <c r="D958" s="58"/>
      <c r="E958" s="58"/>
      <c r="F958" s="58"/>
      <c r="G958" s="58"/>
      <c r="H958" s="58"/>
      <c r="I958" s="58"/>
      <c r="J958" s="58"/>
    </row>
    <row r="959" spans="1:10" x14ac:dyDescent="0.2">
      <c r="A959" s="78"/>
      <c r="B959" s="58"/>
      <c r="C959" s="58"/>
      <c r="D959" s="58"/>
      <c r="E959" s="58"/>
      <c r="F959" s="58"/>
      <c r="G959" s="58"/>
      <c r="H959" s="58"/>
      <c r="I959" s="58"/>
      <c r="J959" s="58"/>
    </row>
    <row r="960" spans="1:10" x14ac:dyDescent="0.2">
      <c r="A960" s="78"/>
      <c r="B960" s="58"/>
      <c r="C960" s="58"/>
      <c r="D960" s="58"/>
      <c r="E960" s="58"/>
      <c r="F960" s="58"/>
      <c r="G960" s="58"/>
      <c r="H960" s="58"/>
      <c r="I960" s="58"/>
      <c r="J960" s="58"/>
    </row>
    <row r="961" spans="1:10" x14ac:dyDescent="0.2">
      <c r="A961" s="78"/>
      <c r="B961" s="58"/>
      <c r="C961" s="58"/>
      <c r="D961" s="58"/>
      <c r="E961" s="58"/>
      <c r="F961" s="58"/>
      <c r="G961" s="58"/>
      <c r="H961" s="58"/>
      <c r="I961" s="58"/>
      <c r="J961" s="58"/>
    </row>
    <row r="962" spans="1:10" x14ac:dyDescent="0.2">
      <c r="A962" s="78"/>
      <c r="B962" s="58"/>
      <c r="C962" s="58"/>
      <c r="D962" s="58"/>
      <c r="E962" s="58"/>
      <c r="F962" s="58"/>
      <c r="G962" s="58"/>
      <c r="H962" s="58"/>
      <c r="I962" s="58"/>
      <c r="J962" s="58"/>
    </row>
    <row r="963" spans="1:10" x14ac:dyDescent="0.2">
      <c r="A963" s="78"/>
      <c r="B963" s="58"/>
      <c r="C963" s="58"/>
      <c r="D963" s="58"/>
      <c r="E963" s="58"/>
      <c r="G963" s="58"/>
      <c r="H963" s="58"/>
      <c r="I963" s="58"/>
      <c r="J963" s="58"/>
    </row>
    <row r="964" spans="1:10" x14ac:dyDescent="0.2">
      <c r="A964" s="78"/>
      <c r="B964" s="58"/>
      <c r="C964" s="58"/>
      <c r="G964" s="58"/>
      <c r="H964" s="58"/>
      <c r="I964" s="58"/>
      <c r="J964" s="58"/>
    </row>
    <row r="965" spans="1:10" x14ac:dyDescent="0.2">
      <c r="A965" s="78"/>
      <c r="B965" s="58"/>
      <c r="C965" s="58"/>
      <c r="G965" s="58"/>
      <c r="H965" s="58"/>
      <c r="I965" s="58"/>
      <c r="J965" s="58"/>
    </row>
    <row r="966" spans="1:10" x14ac:dyDescent="0.2">
      <c r="A966" s="78"/>
      <c r="B966" s="58"/>
      <c r="C966" s="58"/>
      <c r="G966" s="58"/>
      <c r="H966" s="58"/>
      <c r="I966" s="58"/>
      <c r="J966" s="58"/>
    </row>
    <row r="967" spans="1:10" x14ac:dyDescent="0.2">
      <c r="A967" s="78"/>
      <c r="B967" s="58"/>
      <c r="C967" s="58"/>
      <c r="G967" s="58"/>
      <c r="H967" s="58"/>
      <c r="I967" s="58"/>
      <c r="J967" s="58"/>
    </row>
    <row r="968" spans="1:10" x14ac:dyDescent="0.2">
      <c r="A968" s="78"/>
      <c r="B968" s="58"/>
      <c r="C968" s="58"/>
      <c r="G968" s="58"/>
      <c r="H968" s="58"/>
      <c r="I968" s="58"/>
      <c r="J968" s="58"/>
    </row>
    <row r="969" spans="1:10" x14ac:dyDescent="0.2">
      <c r="A969" s="78"/>
      <c r="B969" s="58"/>
      <c r="C969" s="58"/>
      <c r="H969" s="58"/>
    </row>
    <row r="970" spans="1:10" x14ac:dyDescent="0.2">
      <c r="H970" s="58"/>
    </row>
  </sheetData>
  <dataConsolidate/>
  <mergeCells count="79">
    <mergeCell ref="A34:B36"/>
    <mergeCell ref="T35:T36"/>
    <mergeCell ref="U35:U36"/>
    <mergeCell ref="A29:B29"/>
    <mergeCell ref="A30:B30"/>
    <mergeCell ref="K24:K25"/>
    <mergeCell ref="A26:B26"/>
    <mergeCell ref="F24:G24"/>
    <mergeCell ref="E24:E25"/>
    <mergeCell ref="F10:I10"/>
    <mergeCell ref="F11:I11"/>
    <mergeCell ref="A41:B41"/>
    <mergeCell ref="A37:B37"/>
    <mergeCell ref="J35:J36"/>
    <mergeCell ref="I35:I36"/>
    <mergeCell ref="H35:H36"/>
    <mergeCell ref="D34:D36"/>
    <mergeCell ref="C34:C36"/>
    <mergeCell ref="A38:B38"/>
    <mergeCell ref="A39:B39"/>
    <mergeCell ref="A40:B40"/>
    <mergeCell ref="A32:S32"/>
    <mergeCell ref="E34:O34"/>
    <mergeCell ref="A27:B27"/>
    <mergeCell ref="A28:B28"/>
    <mergeCell ref="P34:U34"/>
    <mergeCell ref="P35:R35"/>
    <mergeCell ref="L35:L36"/>
    <mergeCell ref="K35:K36"/>
    <mergeCell ref="A9:A11"/>
    <mergeCell ref="C24:C25"/>
    <mergeCell ref="D24:D25"/>
    <mergeCell ref="A24:B25"/>
    <mergeCell ref="A16:B16"/>
    <mergeCell ref="A17:B17"/>
    <mergeCell ref="A18:B18"/>
    <mergeCell ref="A19:B19"/>
    <mergeCell ref="A20:B20"/>
    <mergeCell ref="A21:D22"/>
    <mergeCell ref="A5:B5"/>
    <mergeCell ref="A6:A8"/>
    <mergeCell ref="R5:R8"/>
    <mergeCell ref="P7:Q7"/>
    <mergeCell ref="K7:N7"/>
    <mergeCell ref="O7:O8"/>
    <mergeCell ref="J5:J8"/>
    <mergeCell ref="F5:I8"/>
    <mergeCell ref="K5:Q5"/>
    <mergeCell ref="K6:O6"/>
    <mergeCell ref="P6:Q6"/>
    <mergeCell ref="F12:I12"/>
    <mergeCell ref="F13:I13"/>
    <mergeCell ref="I24:I25"/>
    <mergeCell ref="J24:J25"/>
    <mergeCell ref="F18:I18"/>
    <mergeCell ref="F19:I19"/>
    <mergeCell ref="F20:I20"/>
    <mergeCell ref="F21:I21"/>
    <mergeCell ref="H24:H25"/>
    <mergeCell ref="C2:M2"/>
    <mergeCell ref="A3:B3"/>
    <mergeCell ref="A4:B4"/>
    <mergeCell ref="A12:A13"/>
    <mergeCell ref="A15:B15"/>
    <mergeCell ref="A14:B14"/>
    <mergeCell ref="F3:R3"/>
    <mergeCell ref="F9:I9"/>
    <mergeCell ref="F14:I14"/>
    <mergeCell ref="F15:I15"/>
    <mergeCell ref="F16:I16"/>
    <mergeCell ref="F17:I17"/>
    <mergeCell ref="G35:G36"/>
    <mergeCell ref="F35:F36"/>
    <mergeCell ref="E35:E36"/>
    <mergeCell ref="S35:S36"/>
    <mergeCell ref="O35:O36"/>
    <mergeCell ref="N35:N36"/>
    <mergeCell ref="M35:M36"/>
    <mergeCell ref="L24:L25"/>
  </mergeCells>
  <phoneticPr fontId="57" type="noConversion"/>
  <conditionalFormatting sqref="D31">
    <cfRule type="cellIs" dxfId="33" priority="53" stopIfTrue="1" operator="lessThan">
      <formula>0</formula>
    </cfRule>
    <cfRule type="cellIs" dxfId="32" priority="54" stopIfTrue="1" operator="lessThan">
      <formula>0</formula>
    </cfRule>
  </conditionalFormatting>
  <conditionalFormatting sqref="Z33:AE34 Z37:AD39">
    <cfRule type="cellIs" dxfId="31" priority="52" stopIfTrue="1" operator="lessThan">
      <formula>0</formula>
    </cfRule>
  </conditionalFormatting>
  <conditionalFormatting sqref="Z41:AD42">
    <cfRule type="cellIs" dxfId="30" priority="41" stopIfTrue="1" operator="lessThan">
      <formula>0</formula>
    </cfRule>
  </conditionalFormatting>
  <conditionalFormatting sqref="C28">
    <cfRule type="cellIs" dxfId="29" priority="38" stopIfTrue="1" operator="lessThan">
      <formula>0</formula>
    </cfRule>
  </conditionalFormatting>
  <conditionalFormatting sqref="C27 C29:C30">
    <cfRule type="cellIs" dxfId="28" priority="39" stopIfTrue="1" operator="lessThan">
      <formula>0</formula>
    </cfRule>
  </conditionalFormatting>
  <conditionalFormatting sqref="L22:O22">
    <cfRule type="cellIs" dxfId="27" priority="32" stopIfTrue="1" operator="lessThan">
      <formula>0</formula>
    </cfRule>
  </conditionalFormatting>
  <conditionalFormatting sqref="L23:O24 L26:O26 M25:O25 M27:O30">
    <cfRule type="cellIs" dxfId="26" priority="33" stopIfTrue="1" operator="lessThan">
      <formula>0</formula>
    </cfRule>
  </conditionalFormatting>
  <conditionalFormatting sqref="D4:D20">
    <cfRule type="cellIs" dxfId="25" priority="29" stopIfTrue="1" operator="lessThan">
      <formula>0</formula>
    </cfRule>
  </conditionalFormatting>
  <conditionalFormatting sqref="D30:L30">
    <cfRule type="cellIs" dxfId="24" priority="27" stopIfTrue="1" operator="lessThan">
      <formula>0</formula>
    </cfRule>
  </conditionalFormatting>
  <conditionalFormatting sqref="D27:L30">
    <cfRule type="cellIs" dxfId="23" priority="24" stopIfTrue="1" operator="lessThan">
      <formula>0</formula>
    </cfRule>
  </conditionalFormatting>
  <conditionalFormatting sqref="D27:L27">
    <cfRule type="cellIs" dxfId="22" priority="13" stopIfTrue="1" operator="lessThan">
      <formula>0</formula>
    </cfRule>
  </conditionalFormatting>
  <conditionalFormatting sqref="D38:U41">
    <cfRule type="cellIs" dxfId="21" priority="3" stopIfTrue="1" operator="lessThan">
      <formula>0</formula>
    </cfRule>
  </conditionalFormatting>
  <conditionalFormatting sqref="D38:U41">
    <cfRule type="cellIs" dxfId="20" priority="4" stopIfTrue="1" operator="lessThan">
      <formula>0</formula>
    </cfRule>
  </conditionalFormatting>
  <conditionalFormatting sqref="K10:R21">
    <cfRule type="cellIs" dxfId="19" priority="2" stopIfTrue="1" operator="lessThan">
      <formula>0</formula>
    </cfRule>
  </conditionalFormatting>
  <conditionalFormatting sqref="K10:R21">
    <cfRule type="cellIs" dxfId="18" priority="1" stopIfTrue="1" operator="lessThan">
      <formula>0</formula>
    </cfRule>
  </conditionalFormatting>
  <pageMargins left="0.9055118110236221" right="0.15748031496062992" top="0.31496062992125984" bottom="0.31496062992125984" header="0.31496062992125984" footer="0.31496062992125984"/>
  <pageSetup paperSize="9" scale="35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26"/>
    <pageSetUpPr fitToPage="1"/>
  </sheetPr>
  <dimension ref="A2:DY50"/>
  <sheetViews>
    <sheetView showGridLines="0" view="pageBreakPreview" topLeftCell="A4" zoomScale="50" zoomScaleNormal="40" zoomScaleSheetLayoutView="50" workbookViewId="0">
      <selection activeCell="L41" sqref="L41"/>
    </sheetView>
  </sheetViews>
  <sheetFormatPr defaultRowHeight="12.75" x14ac:dyDescent="0.2"/>
  <cols>
    <col min="1" max="1" width="50.85546875" style="27" customWidth="1"/>
    <col min="2" max="2" width="4.28515625" style="27" customWidth="1"/>
    <col min="3" max="3" width="12.28515625" style="27" customWidth="1"/>
    <col min="4" max="4" width="11.5703125" style="27" customWidth="1"/>
    <col min="5" max="5" width="11.42578125" style="27" customWidth="1"/>
    <col min="6" max="6" width="12" style="27" customWidth="1"/>
    <col min="7" max="7" width="13.28515625" style="27" customWidth="1"/>
    <col min="8" max="8" width="12" style="27" customWidth="1"/>
    <col min="9" max="9" width="13.7109375" style="27" customWidth="1"/>
    <col min="10" max="10" width="14" style="27" customWidth="1"/>
    <col min="11" max="11" width="17.85546875" style="27" customWidth="1"/>
    <col min="12" max="12" width="14.140625" style="27" customWidth="1"/>
    <col min="13" max="13" width="9.7109375" style="27" customWidth="1"/>
    <col min="14" max="14" width="12.42578125" style="27" customWidth="1"/>
    <col min="15" max="15" width="12.28515625" style="27" customWidth="1"/>
    <col min="16" max="16" width="9.5703125" style="27" customWidth="1"/>
    <col min="17" max="17" width="11.28515625" style="27" customWidth="1"/>
    <col min="18" max="18" width="12.28515625" style="27" customWidth="1"/>
    <col min="19" max="19" width="13.7109375" style="27" customWidth="1"/>
    <col min="20" max="20" width="9.7109375" style="27" customWidth="1"/>
    <col min="21" max="21" width="11.28515625" style="27" customWidth="1"/>
    <col min="22" max="22" width="9.7109375" style="27" customWidth="1"/>
    <col min="23" max="23" width="11" style="27" customWidth="1"/>
    <col min="24" max="24" width="9.7109375" style="27" customWidth="1"/>
    <col min="25" max="25" width="10.42578125" style="27" customWidth="1"/>
    <col min="26" max="26" width="10.85546875" style="27" customWidth="1"/>
    <col min="27" max="28" width="11.28515625" style="27" customWidth="1"/>
    <col min="29" max="29" width="9.28515625" style="27" customWidth="1"/>
    <col min="30" max="30" width="10" style="27" customWidth="1"/>
    <col min="31" max="31" width="9.7109375" style="27" customWidth="1"/>
    <col min="32" max="32" width="9.140625" style="27"/>
    <col min="33" max="33" width="13.7109375" style="27" customWidth="1"/>
    <col min="34" max="34" width="13.85546875" style="27" customWidth="1"/>
    <col min="35" max="16384" width="9.140625" style="27"/>
  </cols>
  <sheetData>
    <row r="2" spans="1:129" ht="15.75" x14ac:dyDescent="0.25">
      <c r="A2" s="254" t="s">
        <v>9266</v>
      </c>
      <c r="B2" s="24"/>
      <c r="C2" s="24"/>
      <c r="D2" s="24"/>
      <c r="E2" s="24"/>
      <c r="F2" s="553" t="str">
        <f>IF('Титул ф.1-АП'!D23=0," ",'Титул ф.1-АП'!D23)</f>
        <v>УСД в Забайкальском крае</v>
      </c>
      <c r="G2" s="554"/>
      <c r="H2" s="554"/>
      <c r="I2" s="554"/>
      <c r="J2" s="554"/>
      <c r="K2" s="554"/>
      <c r="L2" s="554"/>
      <c r="M2" s="554"/>
      <c r="N2" s="555"/>
      <c r="O2" s="25"/>
      <c r="P2" s="26"/>
      <c r="Q2" s="26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</row>
    <row r="3" spans="1:129" ht="65.25" customHeight="1" x14ac:dyDescent="0.25">
      <c r="A3" s="534" t="s">
        <v>7951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28"/>
      <c r="S3" s="25"/>
      <c r="T3" s="25"/>
      <c r="U3" s="25"/>
      <c r="V3" s="534" t="s">
        <v>7940</v>
      </c>
      <c r="W3" s="534"/>
      <c r="X3" s="534"/>
      <c r="Y3" s="534"/>
      <c r="Z3" s="534"/>
      <c r="AA3" s="534"/>
      <c r="AB3" s="534"/>
      <c r="AC3" s="534"/>
      <c r="AD3" s="534"/>
      <c r="AE3" s="279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</row>
    <row r="4" spans="1:129" ht="15" customHeight="1" x14ac:dyDescent="0.25">
      <c r="A4" s="252" t="s">
        <v>9113</v>
      </c>
      <c r="H4" s="29"/>
      <c r="I4" s="29"/>
      <c r="J4" s="29"/>
      <c r="L4" s="25"/>
      <c r="M4" s="25"/>
      <c r="N4" s="25"/>
      <c r="O4" s="25"/>
      <c r="P4" s="25"/>
      <c r="Q4" s="25"/>
      <c r="R4" s="25"/>
      <c r="S4" s="25"/>
      <c r="T4" s="25"/>
      <c r="U4" s="25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</row>
    <row r="5" spans="1:129" s="32" customFormat="1" ht="34.9" customHeight="1" x14ac:dyDescent="0.2">
      <c r="A5" s="566" t="s">
        <v>9093</v>
      </c>
      <c r="B5" s="563" t="s">
        <v>8959</v>
      </c>
      <c r="C5" s="485" t="s">
        <v>9043</v>
      </c>
      <c r="D5" s="485" t="s">
        <v>8828</v>
      </c>
      <c r="E5" s="485" t="s">
        <v>8977</v>
      </c>
      <c r="F5" s="560" t="s">
        <v>7971</v>
      </c>
      <c r="G5" s="557" t="s">
        <v>9116</v>
      </c>
      <c r="H5" s="558"/>
      <c r="I5" s="558"/>
      <c r="J5" s="558"/>
      <c r="K5" s="558"/>
      <c r="L5" s="558"/>
      <c r="M5" s="559"/>
      <c r="N5" s="480" t="s">
        <v>9270</v>
      </c>
      <c r="O5" s="485" t="s">
        <v>9013</v>
      </c>
      <c r="P5" s="31"/>
      <c r="Q5" s="31"/>
      <c r="R5" s="31"/>
      <c r="S5" s="31"/>
      <c r="T5" s="31"/>
      <c r="U5" s="31"/>
      <c r="V5" s="315" t="s">
        <v>7726</v>
      </c>
      <c r="W5" s="316"/>
      <c r="X5" s="316"/>
      <c r="Y5" s="316"/>
      <c r="Z5" s="316"/>
      <c r="AA5" s="316"/>
      <c r="AB5" s="316"/>
      <c r="AC5" s="317"/>
      <c r="AD5" s="298"/>
      <c r="AE5" s="297">
        <v>1</v>
      </c>
      <c r="AF5" s="209">
        <v>1388</v>
      </c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</row>
    <row r="6" spans="1:129" s="32" customFormat="1" ht="39.6" customHeight="1" x14ac:dyDescent="0.2">
      <c r="A6" s="567"/>
      <c r="B6" s="564"/>
      <c r="C6" s="486"/>
      <c r="D6" s="486"/>
      <c r="E6" s="486"/>
      <c r="F6" s="561"/>
      <c r="G6" s="544" t="s">
        <v>9115</v>
      </c>
      <c r="H6" s="533" t="s">
        <v>7936</v>
      </c>
      <c r="I6" s="533" t="s">
        <v>9189</v>
      </c>
      <c r="J6" s="533" t="s">
        <v>9190</v>
      </c>
      <c r="K6" s="533" t="s">
        <v>9186</v>
      </c>
      <c r="L6" s="533" t="s">
        <v>8978</v>
      </c>
      <c r="M6" s="533" t="s">
        <v>9097</v>
      </c>
      <c r="N6" s="556"/>
      <c r="O6" s="486"/>
      <c r="P6" s="31"/>
      <c r="Q6" s="31"/>
      <c r="R6" s="31"/>
      <c r="S6" s="31"/>
      <c r="T6" s="31"/>
      <c r="U6" s="31"/>
      <c r="V6" s="315" t="s">
        <v>7727</v>
      </c>
      <c r="W6" s="316"/>
      <c r="X6" s="316"/>
      <c r="Y6" s="316"/>
      <c r="Z6" s="316"/>
      <c r="AA6" s="316"/>
      <c r="AB6" s="316"/>
      <c r="AC6" s="317"/>
      <c r="AD6" s="298"/>
      <c r="AE6" s="239">
        <v>2</v>
      </c>
      <c r="AF6" s="209">
        <v>1233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</row>
    <row r="7" spans="1:129" s="32" customFormat="1" ht="40.9" customHeight="1" x14ac:dyDescent="0.2">
      <c r="A7" s="567"/>
      <c r="B7" s="564"/>
      <c r="C7" s="486"/>
      <c r="D7" s="486"/>
      <c r="E7" s="486"/>
      <c r="F7" s="561"/>
      <c r="G7" s="545"/>
      <c r="H7" s="533"/>
      <c r="I7" s="533"/>
      <c r="J7" s="533"/>
      <c r="K7" s="533"/>
      <c r="L7" s="533"/>
      <c r="M7" s="533"/>
      <c r="N7" s="556"/>
      <c r="O7" s="486"/>
      <c r="P7" s="31"/>
      <c r="Q7" s="31"/>
      <c r="R7" s="31"/>
      <c r="S7" s="31"/>
      <c r="T7" s="31"/>
      <c r="U7" s="31"/>
      <c r="V7" s="315" t="s">
        <v>7728</v>
      </c>
      <c r="W7" s="316"/>
      <c r="X7" s="316"/>
      <c r="Y7" s="316"/>
      <c r="Z7" s="316"/>
      <c r="AA7" s="316"/>
      <c r="AB7" s="316"/>
      <c r="AC7" s="317"/>
      <c r="AD7" s="298"/>
      <c r="AE7" s="239">
        <v>3</v>
      </c>
      <c r="AF7" s="209">
        <v>67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</row>
    <row r="8" spans="1:129" s="32" customFormat="1" ht="43.9" customHeight="1" x14ac:dyDescent="0.2">
      <c r="A8" s="567"/>
      <c r="B8" s="564"/>
      <c r="C8" s="486"/>
      <c r="D8" s="486"/>
      <c r="E8" s="486"/>
      <c r="F8" s="561"/>
      <c r="G8" s="545"/>
      <c r="H8" s="533"/>
      <c r="I8" s="533"/>
      <c r="J8" s="533"/>
      <c r="K8" s="533"/>
      <c r="L8" s="533"/>
      <c r="M8" s="533"/>
      <c r="N8" s="556"/>
      <c r="O8" s="486"/>
      <c r="P8" s="31"/>
      <c r="Q8" s="31"/>
      <c r="R8" s="31"/>
      <c r="S8" s="31"/>
      <c r="T8" s="31"/>
      <c r="U8" s="31"/>
      <c r="V8" s="315" t="s">
        <v>7730</v>
      </c>
      <c r="W8" s="316"/>
      <c r="X8" s="316"/>
      <c r="Y8" s="316"/>
      <c r="Z8" s="316"/>
      <c r="AA8" s="316"/>
      <c r="AB8" s="316"/>
      <c r="AC8" s="317"/>
      <c r="AD8" s="298"/>
      <c r="AE8" s="239">
        <v>4</v>
      </c>
      <c r="AF8" s="209">
        <v>297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</row>
    <row r="9" spans="1:129" s="34" customFormat="1" ht="76.150000000000006" customHeight="1" x14ac:dyDescent="0.2">
      <c r="A9" s="568"/>
      <c r="B9" s="565"/>
      <c r="C9" s="487"/>
      <c r="D9" s="487"/>
      <c r="E9" s="487"/>
      <c r="F9" s="562"/>
      <c r="G9" s="546"/>
      <c r="H9" s="533" t="s">
        <v>8451</v>
      </c>
      <c r="I9" s="533"/>
      <c r="J9" s="533"/>
      <c r="K9" s="533"/>
      <c r="L9" s="533"/>
      <c r="M9" s="533"/>
      <c r="N9" s="481"/>
      <c r="O9" s="487"/>
      <c r="P9" s="33"/>
      <c r="Q9" s="33"/>
      <c r="R9" s="33"/>
      <c r="S9" s="33"/>
      <c r="T9" s="33"/>
      <c r="U9" s="33"/>
      <c r="V9" s="535" t="s">
        <v>7732</v>
      </c>
      <c r="W9" s="536"/>
      <c r="X9" s="536"/>
      <c r="Y9" s="536"/>
      <c r="Z9" s="536"/>
      <c r="AA9" s="536"/>
      <c r="AB9" s="536"/>
      <c r="AC9" s="536"/>
      <c r="AD9" s="537"/>
      <c r="AE9" s="239">
        <v>5</v>
      </c>
      <c r="AF9" s="209">
        <v>1714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9" ht="24.6" customHeight="1" x14ac:dyDescent="0.2">
      <c r="A10" s="171" t="s">
        <v>8963</v>
      </c>
      <c r="B10" s="170"/>
      <c r="C10" s="30">
        <v>1</v>
      </c>
      <c r="D10" s="30">
        <v>2</v>
      </c>
      <c r="E10" s="30">
        <v>3</v>
      </c>
      <c r="F10" s="30">
        <v>4</v>
      </c>
      <c r="G10" s="30">
        <v>5</v>
      </c>
      <c r="H10" s="30">
        <v>6</v>
      </c>
      <c r="I10" s="30">
        <v>7</v>
      </c>
      <c r="J10" s="30">
        <v>8</v>
      </c>
      <c r="K10" s="30">
        <v>9</v>
      </c>
      <c r="L10" s="30">
        <v>10</v>
      </c>
      <c r="M10" s="30">
        <v>11</v>
      </c>
      <c r="N10" s="30">
        <v>12</v>
      </c>
      <c r="O10" s="30">
        <v>13</v>
      </c>
      <c r="P10" s="25"/>
      <c r="Q10" s="25"/>
      <c r="R10" s="25"/>
      <c r="S10" s="25"/>
      <c r="T10" s="25"/>
      <c r="U10" s="25"/>
      <c r="V10" s="535" t="s">
        <v>7734</v>
      </c>
      <c r="W10" s="536"/>
      <c r="X10" s="536"/>
      <c r="Y10" s="536"/>
      <c r="Z10" s="536"/>
      <c r="AA10" s="536"/>
      <c r="AB10" s="536"/>
      <c r="AC10" s="536"/>
      <c r="AD10" s="537"/>
      <c r="AE10" s="239">
        <v>6</v>
      </c>
      <c r="AF10" s="209">
        <v>948</v>
      </c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</row>
    <row r="11" spans="1:129" ht="28.15" customHeight="1" x14ac:dyDescent="0.2">
      <c r="A11" s="248" t="s">
        <v>8452</v>
      </c>
      <c r="B11" s="171">
        <v>1</v>
      </c>
      <c r="C11" s="273"/>
      <c r="D11" s="273"/>
      <c r="E11" s="273"/>
      <c r="F11" s="274"/>
      <c r="G11" s="274"/>
      <c r="H11" s="275"/>
      <c r="I11" s="275"/>
      <c r="J11" s="275"/>
      <c r="K11" s="275"/>
      <c r="L11" s="275"/>
      <c r="M11" s="275"/>
      <c r="N11" s="276"/>
      <c r="O11" s="276"/>
      <c r="P11" s="25"/>
      <c r="Q11" s="25"/>
      <c r="R11" s="25"/>
      <c r="S11" s="25"/>
      <c r="T11" s="25"/>
      <c r="U11" s="25"/>
      <c r="V11" s="535" t="s">
        <v>7736</v>
      </c>
      <c r="W11" s="536"/>
      <c r="X11" s="536"/>
      <c r="Y11" s="536"/>
      <c r="Z11" s="536"/>
      <c r="AA11" s="536"/>
      <c r="AB11" s="536"/>
      <c r="AC11" s="536"/>
      <c r="AD11" s="537"/>
      <c r="AE11" s="239">
        <v>7</v>
      </c>
      <c r="AF11" s="209">
        <v>521</v>
      </c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</row>
    <row r="12" spans="1:129" ht="28.15" customHeight="1" x14ac:dyDescent="0.2">
      <c r="A12" s="248" t="s">
        <v>8453</v>
      </c>
      <c r="B12" s="171">
        <v>2</v>
      </c>
      <c r="C12" s="273"/>
      <c r="D12" s="273"/>
      <c r="E12" s="273"/>
      <c r="F12" s="274"/>
      <c r="G12" s="274"/>
      <c r="H12" s="275"/>
      <c r="I12" s="273"/>
      <c r="J12" s="273"/>
      <c r="K12" s="273"/>
      <c r="L12" s="273"/>
      <c r="M12" s="273"/>
      <c r="N12" s="276"/>
      <c r="O12" s="276"/>
      <c r="P12" s="25"/>
      <c r="Q12" s="25"/>
      <c r="R12" s="25"/>
      <c r="S12" s="25"/>
      <c r="T12" s="25"/>
      <c r="U12" s="25"/>
      <c r="V12" s="315" t="s">
        <v>7738</v>
      </c>
      <c r="W12" s="316"/>
      <c r="X12" s="316"/>
      <c r="Y12" s="316"/>
      <c r="Z12" s="316"/>
      <c r="AA12" s="316"/>
      <c r="AB12" s="316"/>
      <c r="AC12" s="317"/>
      <c r="AD12" s="298"/>
      <c r="AE12" s="239">
        <v>8</v>
      </c>
      <c r="AF12" s="209">
        <v>78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</row>
    <row r="13" spans="1:129" ht="27.6" customHeight="1" x14ac:dyDescent="0.2">
      <c r="A13" s="253" t="s">
        <v>8718</v>
      </c>
      <c r="B13" s="171">
        <v>3</v>
      </c>
      <c r="C13" s="273"/>
      <c r="D13" s="273"/>
      <c r="E13" s="273"/>
      <c r="F13" s="274"/>
      <c r="G13" s="274"/>
      <c r="H13" s="275"/>
      <c r="I13" s="275"/>
      <c r="J13" s="275"/>
      <c r="K13" s="275"/>
      <c r="L13" s="275"/>
      <c r="M13" s="275"/>
      <c r="N13" s="276"/>
      <c r="O13" s="276"/>
      <c r="P13" s="25"/>
      <c r="Q13" s="25"/>
      <c r="R13" s="25"/>
      <c r="S13" s="25"/>
      <c r="T13" s="25"/>
      <c r="U13" s="25"/>
      <c r="V13" s="535" t="s">
        <v>7739</v>
      </c>
      <c r="W13" s="536"/>
      <c r="X13" s="536"/>
      <c r="Y13" s="536"/>
      <c r="Z13" s="536"/>
      <c r="AA13" s="536"/>
      <c r="AB13" s="536"/>
      <c r="AC13" s="536"/>
      <c r="AD13" s="537"/>
      <c r="AE13" s="239">
        <v>9</v>
      </c>
      <c r="AF13" s="209">
        <v>113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</row>
    <row r="14" spans="1:129" ht="28.15" customHeight="1" x14ac:dyDescent="0.2">
      <c r="A14" s="248" t="s">
        <v>9188</v>
      </c>
      <c r="B14" s="171">
        <v>4</v>
      </c>
      <c r="C14" s="273"/>
      <c r="D14" s="273"/>
      <c r="E14" s="273"/>
      <c r="F14" s="274"/>
      <c r="G14" s="274"/>
      <c r="H14" s="275"/>
      <c r="I14" s="273"/>
      <c r="J14" s="273"/>
      <c r="K14" s="273"/>
      <c r="L14" s="273"/>
      <c r="M14" s="273"/>
      <c r="N14" s="276"/>
      <c r="O14" s="276"/>
      <c r="P14" s="25"/>
      <c r="Q14" s="25"/>
      <c r="R14" s="25"/>
      <c r="S14" s="25"/>
      <c r="T14" s="25"/>
      <c r="U14" s="25"/>
      <c r="V14" s="535" t="s">
        <v>7741</v>
      </c>
      <c r="W14" s="536"/>
      <c r="X14" s="536"/>
      <c r="Y14" s="536"/>
      <c r="Z14" s="536"/>
      <c r="AA14" s="536"/>
      <c r="AB14" s="536"/>
      <c r="AC14" s="536"/>
      <c r="AD14" s="537"/>
      <c r="AE14" s="239">
        <v>10</v>
      </c>
      <c r="AF14" s="209">
        <v>1</v>
      </c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</row>
    <row r="15" spans="1:129" ht="25.9" customHeight="1" x14ac:dyDescent="0.2">
      <c r="A15" s="35"/>
      <c r="B15" s="36"/>
      <c r="C15" s="36"/>
      <c r="D15" s="36"/>
      <c r="E15" s="36"/>
      <c r="F15" s="37"/>
      <c r="G15" s="37"/>
      <c r="H15" s="38"/>
      <c r="I15" s="39"/>
      <c r="J15" s="39"/>
      <c r="K15" s="39"/>
      <c r="L15" s="39"/>
      <c r="M15" s="39"/>
      <c r="N15" s="40"/>
      <c r="O15" s="40"/>
      <c r="P15" s="25"/>
      <c r="Q15" s="25"/>
      <c r="R15" s="25"/>
      <c r="S15" s="25"/>
      <c r="T15" s="25"/>
      <c r="U15" s="25"/>
      <c r="V15" s="535" t="s">
        <v>7742</v>
      </c>
      <c r="W15" s="536"/>
      <c r="X15" s="536"/>
      <c r="Y15" s="536"/>
      <c r="Z15" s="536"/>
      <c r="AA15" s="536"/>
      <c r="AB15" s="536"/>
      <c r="AC15" s="536"/>
      <c r="AD15" s="537"/>
      <c r="AE15" s="239">
        <v>11</v>
      </c>
      <c r="AF15" s="209">
        <v>0</v>
      </c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</row>
    <row r="16" spans="1:129" ht="48" customHeight="1" x14ac:dyDescent="0.2">
      <c r="A16" s="534" t="s">
        <v>7952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25"/>
      <c r="V16" s="535" t="s">
        <v>7743</v>
      </c>
      <c r="W16" s="536"/>
      <c r="X16" s="536"/>
      <c r="Y16" s="536"/>
      <c r="Z16" s="536"/>
      <c r="AA16" s="536"/>
      <c r="AB16" s="536"/>
      <c r="AC16" s="536"/>
      <c r="AD16" s="537"/>
      <c r="AE16" s="239">
        <v>12</v>
      </c>
      <c r="AF16" s="209">
        <v>0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</row>
    <row r="17" spans="1:123" ht="15.75" customHeight="1" x14ac:dyDescent="0.25">
      <c r="A17" s="249" t="s">
        <v>9114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</row>
    <row r="18" spans="1:123" s="95" customFormat="1" ht="78.599999999999994" customHeight="1" x14ac:dyDescent="0.2">
      <c r="A18" s="569" t="s">
        <v>8975</v>
      </c>
      <c r="B18" s="571" t="s">
        <v>8959</v>
      </c>
      <c r="C18" s="451" t="s">
        <v>8027</v>
      </c>
      <c r="D18" s="451" t="s">
        <v>8010</v>
      </c>
      <c r="E18" s="549" t="s">
        <v>8011</v>
      </c>
      <c r="F18" s="480" t="s">
        <v>8028</v>
      </c>
      <c r="G18" s="480" t="s">
        <v>8008</v>
      </c>
      <c r="H18" s="480" t="s">
        <v>8922</v>
      </c>
      <c r="I18" s="539" t="s">
        <v>7972</v>
      </c>
      <c r="J18" s="540"/>
      <c r="K18" s="540"/>
      <c r="L18" s="541"/>
      <c r="M18" s="539" t="s">
        <v>7959</v>
      </c>
      <c r="N18" s="540"/>
      <c r="O18" s="540"/>
      <c r="P18" s="541"/>
      <c r="Q18" s="480" t="s">
        <v>8976</v>
      </c>
      <c r="R18" s="480" t="s">
        <v>8009</v>
      </c>
      <c r="S18" s="480" t="s">
        <v>9270</v>
      </c>
      <c r="T18" s="451" t="s">
        <v>8029</v>
      </c>
      <c r="V18" s="542" t="s">
        <v>7969</v>
      </c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</row>
    <row r="19" spans="1:123" s="95" customFormat="1" ht="173.45" customHeight="1" x14ac:dyDescent="0.3">
      <c r="A19" s="570"/>
      <c r="B19" s="572"/>
      <c r="C19" s="452"/>
      <c r="D19" s="452"/>
      <c r="E19" s="550"/>
      <c r="F19" s="481"/>
      <c r="G19" s="481"/>
      <c r="H19" s="481"/>
      <c r="I19" s="307" t="s">
        <v>8920</v>
      </c>
      <c r="J19" s="307" t="s">
        <v>8921</v>
      </c>
      <c r="K19" s="307" t="s">
        <v>9260</v>
      </c>
      <c r="L19" s="309" t="s">
        <v>8923</v>
      </c>
      <c r="M19" s="309" t="s">
        <v>8979</v>
      </c>
      <c r="N19" s="309" t="s">
        <v>8980</v>
      </c>
      <c r="O19" s="309" t="s">
        <v>8909</v>
      </c>
      <c r="P19" s="309" t="s">
        <v>8910</v>
      </c>
      <c r="Q19" s="481"/>
      <c r="R19" s="481"/>
      <c r="S19" s="481"/>
      <c r="T19" s="452"/>
      <c r="V19" s="240"/>
      <c r="W19" s="44"/>
      <c r="X19" s="263"/>
      <c r="Y19" s="263"/>
      <c r="Z19" s="263"/>
      <c r="AA19" s="263"/>
      <c r="AB19" s="263"/>
      <c r="AC19" s="263"/>
      <c r="AD19" s="263"/>
      <c r="AE19" s="263"/>
    </row>
    <row r="20" spans="1:123" ht="18" customHeight="1" x14ac:dyDescent="0.2">
      <c r="A20" s="171" t="s">
        <v>8963</v>
      </c>
      <c r="B20" s="171"/>
      <c r="C20" s="171">
        <v>1</v>
      </c>
      <c r="D20" s="171">
        <v>2</v>
      </c>
      <c r="E20" s="171">
        <v>3</v>
      </c>
      <c r="F20" s="171">
        <v>4</v>
      </c>
      <c r="G20" s="171">
        <v>5</v>
      </c>
      <c r="H20" s="171">
        <v>6</v>
      </c>
      <c r="I20" s="171">
        <v>7</v>
      </c>
      <c r="J20" s="171">
        <v>8</v>
      </c>
      <c r="K20" s="171">
        <v>9</v>
      </c>
      <c r="L20" s="171">
        <v>10</v>
      </c>
      <c r="M20" s="171">
        <v>11</v>
      </c>
      <c r="N20" s="171">
        <v>12</v>
      </c>
      <c r="O20" s="171">
        <v>13</v>
      </c>
      <c r="P20" s="171">
        <v>14</v>
      </c>
      <c r="Q20" s="171">
        <v>15</v>
      </c>
      <c r="R20" s="171">
        <v>16</v>
      </c>
      <c r="S20" s="171">
        <v>17</v>
      </c>
      <c r="T20" s="171">
        <v>18</v>
      </c>
      <c r="V20" s="46"/>
      <c r="W20" s="264"/>
      <c r="X20" s="270"/>
      <c r="Y20" s="270"/>
      <c r="Z20" s="270"/>
      <c r="AA20" s="270"/>
      <c r="AB20" s="270"/>
      <c r="AC20" s="270"/>
      <c r="AD20" s="270"/>
      <c r="AE20" s="270"/>
    </row>
    <row r="21" spans="1:123" ht="37.9" customHeight="1" x14ac:dyDescent="0.3">
      <c r="A21" s="248" t="s">
        <v>8717</v>
      </c>
      <c r="B21" s="171">
        <v>1</v>
      </c>
      <c r="C21" s="273"/>
      <c r="D21" s="273"/>
      <c r="E21" s="273"/>
      <c r="F21" s="274"/>
      <c r="G21" s="275"/>
      <c r="H21" s="274"/>
      <c r="I21" s="274"/>
      <c r="J21" s="274"/>
      <c r="K21" s="274"/>
      <c r="L21" s="274"/>
      <c r="M21" s="275"/>
      <c r="N21" s="275"/>
      <c r="O21" s="275"/>
      <c r="P21" s="275"/>
      <c r="Q21" s="277"/>
      <c r="R21" s="277"/>
      <c r="S21" s="277"/>
      <c r="T21" s="278"/>
      <c r="V21" s="44"/>
      <c r="W21" s="264"/>
      <c r="X21" s="263"/>
      <c r="Y21" s="263"/>
      <c r="Z21" s="263"/>
      <c r="AA21" s="263"/>
      <c r="AB21" s="263"/>
      <c r="AC21" s="263"/>
      <c r="AD21" s="263"/>
      <c r="AE21" s="263"/>
    </row>
    <row r="22" spans="1:123" ht="28.9" customHeight="1" x14ac:dyDescent="0.3">
      <c r="A22" s="248" t="s">
        <v>9261</v>
      </c>
      <c r="B22" s="171">
        <v>2</v>
      </c>
      <c r="C22" s="273"/>
      <c r="D22" s="273"/>
      <c r="E22" s="273"/>
      <c r="F22" s="274"/>
      <c r="G22" s="275"/>
      <c r="H22" s="274"/>
      <c r="I22" s="274"/>
      <c r="J22" s="274"/>
      <c r="K22" s="274"/>
      <c r="L22" s="274"/>
      <c r="M22" s="275"/>
      <c r="N22" s="275"/>
      <c r="O22" s="275"/>
      <c r="P22" s="275"/>
      <c r="Q22" s="277"/>
      <c r="R22" s="277"/>
      <c r="S22" s="277"/>
      <c r="T22" s="278"/>
      <c r="V22" s="44"/>
      <c r="W22" s="44"/>
      <c r="X22" s="263"/>
      <c r="Y22" s="263"/>
      <c r="Z22" s="263"/>
      <c r="AA22" s="263"/>
      <c r="AB22" s="263"/>
      <c r="AC22" s="263"/>
      <c r="AD22" s="263"/>
      <c r="AE22" s="263"/>
    </row>
    <row r="23" spans="1:123" ht="38.450000000000003" customHeight="1" x14ac:dyDescent="0.3">
      <c r="A23" s="248" t="s">
        <v>8912</v>
      </c>
      <c r="B23" s="171">
        <v>3</v>
      </c>
      <c r="C23" s="273"/>
      <c r="D23" s="273"/>
      <c r="E23" s="273"/>
      <c r="F23" s="274"/>
      <c r="G23" s="275"/>
      <c r="H23" s="274"/>
      <c r="I23" s="274"/>
      <c r="J23" s="274"/>
      <c r="K23" s="274"/>
      <c r="L23" s="274"/>
      <c r="M23" s="275"/>
      <c r="N23" s="275"/>
      <c r="O23" s="275"/>
      <c r="P23" s="275"/>
      <c r="Q23" s="277"/>
      <c r="R23" s="277"/>
      <c r="S23" s="277"/>
      <c r="T23" s="278"/>
      <c r="V23" s="44"/>
      <c r="W23" s="44"/>
      <c r="X23" s="262"/>
      <c r="Y23" s="262"/>
      <c r="Z23" s="262"/>
      <c r="AA23" s="262"/>
      <c r="AB23" s="262"/>
      <c r="AC23" s="262"/>
      <c r="AD23" s="262"/>
      <c r="AE23" s="262"/>
    </row>
    <row r="24" spans="1:123" ht="33.6" customHeight="1" x14ac:dyDescent="0.3">
      <c r="A24" s="248" t="s">
        <v>9262</v>
      </c>
      <c r="B24" s="171">
        <v>4</v>
      </c>
      <c r="C24" s="273"/>
      <c r="D24" s="273"/>
      <c r="E24" s="273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V24" s="46"/>
      <c r="X24" s="271"/>
      <c r="Y24" s="271"/>
      <c r="Z24" s="271"/>
      <c r="AA24" s="271"/>
      <c r="AB24" s="272"/>
      <c r="AC24" s="272"/>
      <c r="AD24" s="272"/>
      <c r="AE24" s="272"/>
    </row>
    <row r="25" spans="1:123" ht="21.75" customHeight="1" x14ac:dyDescent="0.2">
      <c r="A25" s="35"/>
      <c r="B25" s="36"/>
      <c r="C25" s="237"/>
      <c r="D25" s="237"/>
      <c r="E25" s="237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V25" s="46"/>
      <c r="X25" s="262"/>
      <c r="Y25" s="25"/>
      <c r="Z25" s="25"/>
      <c r="AA25" s="25"/>
      <c r="AB25" s="262"/>
      <c r="AC25" s="25"/>
      <c r="AD25" s="25"/>
      <c r="AE25" s="25"/>
    </row>
    <row r="26" spans="1:123" ht="44.45" customHeight="1" x14ac:dyDescent="0.2">
      <c r="A26" s="86" t="s">
        <v>8999</v>
      </c>
      <c r="B26" s="58"/>
      <c r="C26" s="58"/>
      <c r="D26" s="48"/>
      <c r="E26" s="48"/>
      <c r="F26" s="57"/>
      <c r="G26" s="57"/>
      <c r="H26" s="57"/>
      <c r="I26" s="49"/>
      <c r="J26" s="48"/>
      <c r="K26" s="49"/>
      <c r="L26" s="49"/>
      <c r="M26" s="49"/>
      <c r="N26" s="49"/>
      <c r="O26" s="48"/>
      <c r="P26" s="48"/>
      <c r="Q26" s="49"/>
      <c r="R26" s="49"/>
      <c r="S26" s="49"/>
      <c r="T26" s="49"/>
      <c r="U26" s="49"/>
      <c r="V26" s="49"/>
      <c r="W26" s="65"/>
      <c r="X26" s="65"/>
      <c r="Y26" s="65"/>
      <c r="Z26" s="65"/>
      <c r="AA26" s="49"/>
      <c r="AB26" s="65"/>
      <c r="AC26" s="49"/>
      <c r="AD26" s="49"/>
      <c r="AE26" s="49"/>
    </row>
    <row r="27" spans="1:123" ht="45" customHeight="1" x14ac:dyDescent="0.2">
      <c r="A27" s="247" t="s">
        <v>8943</v>
      </c>
      <c r="B27" s="232" t="s">
        <v>8959</v>
      </c>
      <c r="C27" s="82" t="s">
        <v>8793</v>
      </c>
      <c r="D27" s="82" t="s">
        <v>8799</v>
      </c>
      <c r="E27" s="82" t="s">
        <v>9018</v>
      </c>
      <c r="F27" s="82" t="s">
        <v>9070</v>
      </c>
      <c r="G27" s="82" t="s">
        <v>9071</v>
      </c>
      <c r="H27" s="84" t="s">
        <v>7916</v>
      </c>
      <c r="I27" s="82" t="s">
        <v>7917</v>
      </c>
      <c r="J27" s="82" t="s">
        <v>7918</v>
      </c>
      <c r="K27" s="82" t="s">
        <v>8988</v>
      </c>
      <c r="L27" s="82" t="s">
        <v>7919</v>
      </c>
      <c r="M27" s="82" t="s">
        <v>7920</v>
      </c>
      <c r="N27" s="82" t="s">
        <v>8817</v>
      </c>
      <c r="O27" s="82" t="s">
        <v>8989</v>
      </c>
      <c r="P27" s="82" t="s">
        <v>8818</v>
      </c>
      <c r="Q27" s="82" t="s">
        <v>8819</v>
      </c>
      <c r="R27" s="82" t="s">
        <v>7921</v>
      </c>
      <c r="S27" s="82" t="s">
        <v>9313</v>
      </c>
      <c r="T27" s="82" t="s">
        <v>8842</v>
      </c>
      <c r="U27" s="82" t="s">
        <v>9151</v>
      </c>
      <c r="V27" s="82" t="s">
        <v>9209</v>
      </c>
      <c r="W27" s="83" t="s">
        <v>9211</v>
      </c>
      <c r="X27" s="83" t="s">
        <v>8936</v>
      </c>
      <c r="Y27" s="83" t="s">
        <v>7922</v>
      </c>
      <c r="Z27" s="83" t="s">
        <v>8944</v>
      </c>
      <c r="AA27" s="83" t="s">
        <v>9152</v>
      </c>
      <c r="AB27" s="83" t="s">
        <v>7744</v>
      </c>
      <c r="AC27" s="83" t="s">
        <v>9153</v>
      </c>
      <c r="AD27" s="83" t="s">
        <v>9154</v>
      </c>
      <c r="AE27" s="83" t="s">
        <v>8927</v>
      </c>
      <c r="AF27" s="83" t="s">
        <v>9155</v>
      </c>
      <c r="AG27" s="83" t="s">
        <v>9314</v>
      </c>
      <c r="AH27" s="83" t="s">
        <v>9315</v>
      </c>
    </row>
    <row r="28" spans="1:123" ht="16.899999999999999" customHeight="1" x14ac:dyDescent="0.2">
      <c r="A28" s="251" t="s">
        <v>8963</v>
      </c>
      <c r="B28" s="232"/>
      <c r="C28" s="85">
        <v>1</v>
      </c>
      <c r="D28" s="85">
        <v>2</v>
      </c>
      <c r="E28" s="85">
        <v>3</v>
      </c>
      <c r="F28" s="85">
        <v>4</v>
      </c>
      <c r="G28" s="85">
        <v>5</v>
      </c>
      <c r="H28" s="85">
        <v>6</v>
      </c>
      <c r="I28" s="85">
        <v>7</v>
      </c>
      <c r="J28" s="85">
        <v>8</v>
      </c>
      <c r="K28" s="85">
        <v>9</v>
      </c>
      <c r="L28" s="85">
        <v>10</v>
      </c>
      <c r="M28" s="85">
        <v>11</v>
      </c>
      <c r="N28" s="85">
        <v>12</v>
      </c>
      <c r="O28" s="85">
        <v>13</v>
      </c>
      <c r="P28" s="85">
        <v>14</v>
      </c>
      <c r="Q28" s="85">
        <v>15</v>
      </c>
      <c r="R28" s="85">
        <v>16</v>
      </c>
      <c r="S28" s="85">
        <v>17</v>
      </c>
      <c r="T28" s="85">
        <v>18</v>
      </c>
      <c r="U28" s="85">
        <v>19</v>
      </c>
      <c r="V28" s="85">
        <v>20</v>
      </c>
      <c r="W28" s="85">
        <v>21</v>
      </c>
      <c r="X28" s="182">
        <v>22</v>
      </c>
      <c r="Y28" s="110">
        <v>23</v>
      </c>
      <c r="Z28" s="110">
        <v>24</v>
      </c>
      <c r="AA28" s="110">
        <v>25</v>
      </c>
      <c r="AB28" s="110">
        <v>26</v>
      </c>
      <c r="AC28" s="110">
        <v>27</v>
      </c>
      <c r="AD28" s="110">
        <v>28</v>
      </c>
      <c r="AE28" s="110">
        <v>29</v>
      </c>
      <c r="AF28" s="110">
        <v>30</v>
      </c>
      <c r="AG28" s="110">
        <v>31</v>
      </c>
      <c r="AH28" s="110">
        <v>32</v>
      </c>
    </row>
    <row r="29" spans="1:123" ht="36.6" customHeight="1" x14ac:dyDescent="0.2">
      <c r="A29" s="245" t="s">
        <v>9000</v>
      </c>
      <c r="B29" s="232">
        <v>1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09">
        <v>0</v>
      </c>
      <c r="R29" s="209">
        <v>0</v>
      </c>
      <c r="S29" s="209">
        <v>0</v>
      </c>
      <c r="T29" s="209">
        <v>0</v>
      </c>
      <c r="U29" s="209">
        <v>0</v>
      </c>
      <c r="V29" s="209">
        <v>0</v>
      </c>
      <c r="W29" s="209">
        <v>0</v>
      </c>
      <c r="X29" s="209">
        <v>0</v>
      </c>
      <c r="Y29" s="209">
        <v>0</v>
      </c>
      <c r="Z29" s="209">
        <v>0</v>
      </c>
      <c r="AA29" s="209">
        <v>0</v>
      </c>
      <c r="AB29" s="209">
        <v>0</v>
      </c>
      <c r="AC29" s="209">
        <v>0</v>
      </c>
      <c r="AD29" s="209">
        <v>0</v>
      </c>
      <c r="AE29" s="209">
        <v>0</v>
      </c>
      <c r="AF29" s="209">
        <v>0</v>
      </c>
      <c r="AG29" s="209">
        <v>0</v>
      </c>
      <c r="AH29" s="209">
        <v>0</v>
      </c>
    </row>
    <row r="30" spans="1:123" ht="43.9" customHeight="1" x14ac:dyDescent="0.2">
      <c r="A30" s="246" t="s">
        <v>7938</v>
      </c>
      <c r="B30" s="232">
        <v>2</v>
      </c>
      <c r="C30" s="209">
        <v>0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  <c r="I30" s="209">
        <v>0</v>
      </c>
      <c r="J30" s="209">
        <v>0</v>
      </c>
      <c r="K30" s="209">
        <v>0</v>
      </c>
      <c r="L30" s="209">
        <v>0</v>
      </c>
      <c r="M30" s="209">
        <v>0</v>
      </c>
      <c r="N30" s="209">
        <v>0</v>
      </c>
      <c r="O30" s="209">
        <v>0</v>
      </c>
      <c r="P30" s="209">
        <v>0</v>
      </c>
      <c r="Q30" s="209">
        <v>0</v>
      </c>
      <c r="R30" s="209">
        <v>0</v>
      </c>
      <c r="S30" s="209">
        <v>0</v>
      </c>
      <c r="T30" s="209">
        <v>0</v>
      </c>
      <c r="U30" s="209">
        <v>0</v>
      </c>
      <c r="V30" s="209">
        <v>0</v>
      </c>
      <c r="W30" s="209">
        <v>0</v>
      </c>
      <c r="X30" s="209">
        <v>0</v>
      </c>
      <c r="Y30" s="209">
        <v>0</v>
      </c>
      <c r="Z30" s="209">
        <v>0</v>
      </c>
      <c r="AA30" s="209">
        <v>0</v>
      </c>
      <c r="AB30" s="209">
        <v>0</v>
      </c>
      <c r="AC30" s="209">
        <v>0</v>
      </c>
      <c r="AD30" s="209">
        <v>0</v>
      </c>
      <c r="AE30" s="209">
        <v>0</v>
      </c>
      <c r="AF30" s="209">
        <v>0</v>
      </c>
      <c r="AG30" s="209">
        <v>0</v>
      </c>
      <c r="AH30" s="209">
        <v>0</v>
      </c>
    </row>
    <row r="31" spans="1:123" ht="63" customHeight="1" x14ac:dyDescent="0.2">
      <c r="A31" s="247" t="s">
        <v>8943</v>
      </c>
      <c r="B31" s="232"/>
      <c r="C31" s="83" t="s">
        <v>7923</v>
      </c>
      <c r="D31" s="83" t="s">
        <v>7745</v>
      </c>
      <c r="E31" s="83" t="s">
        <v>7746</v>
      </c>
      <c r="F31" s="83" t="s">
        <v>7747</v>
      </c>
      <c r="G31" s="84" t="s">
        <v>7748</v>
      </c>
      <c r="H31" s="82" t="s">
        <v>7749</v>
      </c>
      <c r="I31" s="82" t="s">
        <v>7750</v>
      </c>
      <c r="J31" s="84" t="s">
        <v>7751</v>
      </c>
      <c r="K31" s="84" t="s">
        <v>9169</v>
      </c>
      <c r="L31" s="84" t="s">
        <v>9170</v>
      </c>
      <c r="M31" s="84" t="s">
        <v>9171</v>
      </c>
      <c r="N31" s="83" t="s">
        <v>9172</v>
      </c>
      <c r="O31" s="310" t="s">
        <v>9173</v>
      </c>
      <c r="P31" s="310" t="s">
        <v>9277</v>
      </c>
      <c r="Q31" s="310" t="s">
        <v>9174</v>
      </c>
      <c r="R31" s="310" t="s">
        <v>9175</v>
      </c>
      <c r="S31" s="310" t="s">
        <v>8820</v>
      </c>
      <c r="T31" s="82" t="s">
        <v>7924</v>
      </c>
      <c r="U31" s="82" t="s">
        <v>8987</v>
      </c>
      <c r="V31" s="82" t="s">
        <v>8867</v>
      </c>
      <c r="W31" s="82" t="s">
        <v>7925</v>
      </c>
      <c r="X31" s="82" t="s">
        <v>8450</v>
      </c>
      <c r="Y31" s="82" t="s">
        <v>9176</v>
      </c>
      <c r="Z31" s="82" t="s">
        <v>9177</v>
      </c>
      <c r="AA31" s="82" t="s">
        <v>9178</v>
      </c>
      <c r="AB31" s="82" t="s">
        <v>9133</v>
      </c>
      <c r="AC31" s="82" t="s">
        <v>9141</v>
      </c>
      <c r="AD31" s="82" t="s">
        <v>8986</v>
      </c>
      <c r="AE31" s="82" t="s">
        <v>8821</v>
      </c>
      <c r="AF31" s="82" t="s">
        <v>9311</v>
      </c>
      <c r="AG31" s="311" t="s">
        <v>9310</v>
      </c>
      <c r="AH31" s="311" t="s">
        <v>9316</v>
      </c>
    </row>
    <row r="32" spans="1:123" ht="18.600000000000001" customHeight="1" x14ac:dyDescent="0.2">
      <c r="A32" s="250" t="s">
        <v>8963</v>
      </c>
      <c r="B32" s="232"/>
      <c r="C32" s="110">
        <v>1</v>
      </c>
      <c r="D32" s="110">
        <v>2</v>
      </c>
      <c r="E32" s="110">
        <v>3</v>
      </c>
      <c r="F32" s="110">
        <v>4</v>
      </c>
      <c r="G32" s="110">
        <v>5</v>
      </c>
      <c r="H32" s="110">
        <v>6</v>
      </c>
      <c r="I32" s="110">
        <v>7</v>
      </c>
      <c r="J32" s="110">
        <v>8</v>
      </c>
      <c r="K32" s="110">
        <v>9</v>
      </c>
      <c r="L32" s="110">
        <v>10</v>
      </c>
      <c r="M32" s="110">
        <v>11</v>
      </c>
      <c r="N32" s="110">
        <v>12</v>
      </c>
      <c r="O32" s="110">
        <v>13</v>
      </c>
      <c r="P32" s="110">
        <v>14</v>
      </c>
      <c r="Q32" s="110">
        <v>15</v>
      </c>
      <c r="R32" s="110">
        <v>16</v>
      </c>
      <c r="S32" s="110">
        <v>17</v>
      </c>
      <c r="T32" s="110">
        <v>18</v>
      </c>
      <c r="U32" s="110">
        <v>19</v>
      </c>
      <c r="V32" s="110">
        <v>20</v>
      </c>
      <c r="W32" s="110">
        <v>21</v>
      </c>
      <c r="X32" s="110">
        <v>22</v>
      </c>
      <c r="Y32" s="110">
        <v>23</v>
      </c>
      <c r="Z32" s="110">
        <v>24</v>
      </c>
      <c r="AA32" s="110">
        <v>25</v>
      </c>
      <c r="AB32" s="110">
        <v>26</v>
      </c>
      <c r="AC32" s="110">
        <v>27</v>
      </c>
      <c r="AD32" s="110">
        <v>28</v>
      </c>
      <c r="AE32" s="110">
        <v>29</v>
      </c>
      <c r="AF32" s="110">
        <v>30</v>
      </c>
      <c r="AG32" s="110">
        <v>31</v>
      </c>
      <c r="AH32" s="110">
        <v>32</v>
      </c>
    </row>
    <row r="33" spans="1:34" ht="38.450000000000003" customHeight="1" x14ac:dyDescent="0.2">
      <c r="A33" s="245" t="s">
        <v>7939</v>
      </c>
      <c r="B33" s="232">
        <v>3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209">
        <v>0</v>
      </c>
      <c r="Z33" s="209">
        <v>0</v>
      </c>
      <c r="AA33" s="209">
        <v>0</v>
      </c>
      <c r="AB33" s="209">
        <v>0</v>
      </c>
      <c r="AC33" s="209">
        <v>0</v>
      </c>
      <c r="AD33" s="209">
        <v>0</v>
      </c>
      <c r="AE33" s="209">
        <v>0</v>
      </c>
      <c r="AF33" s="209">
        <v>0</v>
      </c>
      <c r="AG33" s="213">
        <v>0</v>
      </c>
      <c r="AH33" s="213">
        <v>0</v>
      </c>
    </row>
    <row r="34" spans="1:34" ht="38.450000000000003" customHeight="1" x14ac:dyDescent="0.2">
      <c r="A34" s="246" t="s">
        <v>7938</v>
      </c>
      <c r="B34" s="232">
        <v>4</v>
      </c>
      <c r="C34" s="209">
        <v>0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209">
        <v>0</v>
      </c>
      <c r="AA34" s="209">
        <v>0</v>
      </c>
      <c r="AB34" s="209">
        <v>0</v>
      </c>
      <c r="AC34" s="209">
        <v>0</v>
      </c>
      <c r="AD34" s="209">
        <v>0</v>
      </c>
      <c r="AE34" s="209">
        <v>0</v>
      </c>
      <c r="AF34" s="209">
        <v>0</v>
      </c>
      <c r="AG34" s="213">
        <v>0</v>
      </c>
      <c r="AH34" s="213">
        <v>0</v>
      </c>
    </row>
    <row r="35" spans="1:34" ht="21.75" customHeight="1" x14ac:dyDescent="0.2">
      <c r="A35" s="244" t="s">
        <v>7968</v>
      </c>
      <c r="B35" s="58"/>
      <c r="C35" s="105"/>
      <c r="D35" s="58"/>
      <c r="E35" s="58"/>
      <c r="F35" s="58"/>
      <c r="G35" s="58"/>
      <c r="H35" s="58"/>
      <c r="I35" s="58"/>
      <c r="J35" s="5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6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4" ht="17.45" customHeight="1" x14ac:dyDescent="0.2">
      <c r="A36" s="35"/>
      <c r="B36" s="36"/>
      <c r="C36" s="237"/>
      <c r="D36" s="237"/>
      <c r="E36" s="237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</row>
    <row r="37" spans="1:34" ht="49.9" customHeight="1" x14ac:dyDescent="0.2">
      <c r="A37" s="538" t="s">
        <v>7905</v>
      </c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</row>
    <row r="38" spans="1:34" ht="13.9" customHeight="1" x14ac:dyDescent="0.2">
      <c r="A38" s="299"/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</row>
    <row r="39" spans="1:34" ht="111" customHeight="1" x14ac:dyDescent="0.3">
      <c r="A39" s="302" t="s">
        <v>7958</v>
      </c>
      <c r="B39" s="303" t="s">
        <v>8959</v>
      </c>
      <c r="C39" s="312" t="s">
        <v>7906</v>
      </c>
      <c r="D39" s="313" t="s">
        <v>7907</v>
      </c>
      <c r="E39" s="313" t="s">
        <v>7908</v>
      </c>
      <c r="F39" s="313" t="s">
        <v>7909</v>
      </c>
      <c r="G39" s="313" t="s">
        <v>7910</v>
      </c>
      <c r="H39" s="313" t="s">
        <v>7911</v>
      </c>
      <c r="I39" s="313" t="s">
        <v>7912</v>
      </c>
      <c r="J39" s="313" t="s">
        <v>7913</v>
      </c>
      <c r="K39" s="314" t="s">
        <v>8030</v>
      </c>
      <c r="L39" s="26"/>
      <c r="O39" s="552" t="s">
        <v>7950</v>
      </c>
      <c r="P39" s="552"/>
      <c r="Q39" s="266"/>
      <c r="R39" s="267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</row>
    <row r="40" spans="1:34" ht="17.45" customHeight="1" x14ac:dyDescent="0.2">
      <c r="A40" s="304" t="s">
        <v>8963</v>
      </c>
      <c r="B40" s="175"/>
      <c r="C40" s="328">
        <v>1</v>
      </c>
      <c r="D40" s="329">
        <v>2</v>
      </c>
      <c r="E40" s="330">
        <v>3</v>
      </c>
      <c r="F40" s="328">
        <v>4</v>
      </c>
      <c r="G40" s="329">
        <v>5</v>
      </c>
      <c r="H40" s="330">
        <v>6</v>
      </c>
      <c r="I40" s="328">
        <v>7</v>
      </c>
      <c r="J40" s="329">
        <v>8</v>
      </c>
      <c r="K40" s="330">
        <v>9</v>
      </c>
      <c r="L40" s="26"/>
      <c r="O40" s="548" t="s">
        <v>9092</v>
      </c>
      <c r="P40" s="548"/>
      <c r="Q40" s="548"/>
      <c r="R40" s="548"/>
      <c r="S40" s="265"/>
      <c r="V40" s="269" t="s">
        <v>8911</v>
      </c>
    </row>
    <row r="41" spans="1:34" ht="44.45" customHeight="1" x14ac:dyDescent="0.3">
      <c r="A41" s="325" t="s">
        <v>7914</v>
      </c>
      <c r="B41" s="331"/>
      <c r="C41" s="209">
        <v>2</v>
      </c>
      <c r="D41" s="209">
        <v>138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2</v>
      </c>
      <c r="K41" s="209">
        <v>0</v>
      </c>
      <c r="L41" s="260"/>
      <c r="O41" s="543" t="s">
        <v>8833</v>
      </c>
      <c r="P41" s="543"/>
      <c r="Q41" s="260"/>
      <c r="S41" s="323"/>
      <c r="T41" s="323"/>
      <c r="U41" s="323"/>
      <c r="V41" s="323"/>
      <c r="W41" s="300"/>
      <c r="X41" s="268"/>
      <c r="Y41" s="268"/>
      <c r="Z41" s="268"/>
      <c r="AA41" s="324"/>
      <c r="AB41" s="327"/>
      <c r="AC41" s="327"/>
      <c r="AD41" s="327"/>
      <c r="AE41" s="327"/>
      <c r="AF41" s="327"/>
    </row>
    <row r="42" spans="1:34" ht="48" customHeight="1" x14ac:dyDescent="0.3">
      <c r="F42" s="42"/>
      <c r="G42" s="43"/>
      <c r="J42" s="260"/>
      <c r="K42" s="260"/>
      <c r="L42" s="260"/>
      <c r="P42" s="260"/>
      <c r="Q42" s="260"/>
      <c r="R42" s="260"/>
      <c r="S42" s="321" t="s">
        <v>7937</v>
      </c>
      <c r="T42" s="321"/>
      <c r="U42" s="321"/>
      <c r="V42" s="321"/>
      <c r="W42" s="301"/>
      <c r="X42" s="301"/>
      <c r="Y42" s="322" t="s">
        <v>8834</v>
      </c>
      <c r="Z42" s="322"/>
      <c r="AA42" s="322"/>
      <c r="AB42" s="324"/>
      <c r="AC42" s="324"/>
      <c r="AD42" s="324"/>
      <c r="AE42" s="324"/>
      <c r="AF42" s="324"/>
    </row>
    <row r="43" spans="1:34" ht="16.149999999999999" customHeight="1" x14ac:dyDescent="0.2">
      <c r="F43" s="42"/>
      <c r="G43" s="43"/>
      <c r="J43" s="260"/>
      <c r="K43" s="260"/>
      <c r="L43" s="260"/>
      <c r="O43" s="260"/>
      <c r="P43" s="260"/>
      <c r="Q43" s="260"/>
      <c r="R43" s="321" t="s">
        <v>7937</v>
      </c>
      <c r="S43" s="321"/>
      <c r="T43" s="321"/>
      <c r="U43" s="321"/>
      <c r="V43" s="301"/>
      <c r="W43" s="301"/>
      <c r="X43" s="322" t="s">
        <v>8834</v>
      </c>
      <c r="Y43" s="322"/>
      <c r="Z43" s="322"/>
      <c r="AA43" s="322"/>
      <c r="AB43" s="322"/>
      <c r="AC43" s="322"/>
      <c r="AD43" s="322"/>
      <c r="AE43" s="322"/>
      <c r="AF43" s="262"/>
    </row>
    <row r="44" spans="1:34" ht="49.9" customHeight="1" x14ac:dyDescent="0.2">
      <c r="F44" s="44"/>
      <c r="G44" s="44"/>
      <c r="H44" s="44"/>
      <c r="I44" s="44"/>
      <c r="J44" s="261"/>
      <c r="K44" s="261"/>
      <c r="L44" s="261"/>
      <c r="M44" s="261"/>
      <c r="N44" s="261"/>
      <c r="O44" s="261"/>
      <c r="P44" s="261"/>
      <c r="Q44" s="261"/>
      <c r="R44" s="261"/>
    </row>
    <row r="45" spans="1:34" ht="26.45" customHeight="1" x14ac:dyDescent="0.2">
      <c r="F45" s="44"/>
      <c r="G45" s="44"/>
      <c r="H45" s="44"/>
      <c r="I45" s="44"/>
      <c r="J45" s="261"/>
      <c r="K45" s="261"/>
      <c r="L45" s="261"/>
      <c r="M45" s="261"/>
      <c r="N45" s="261"/>
      <c r="O45" s="261"/>
      <c r="P45" s="261"/>
      <c r="Q45" s="261"/>
      <c r="R45" s="261"/>
    </row>
    <row r="46" spans="1:34" x14ac:dyDescent="0.2">
      <c r="F46" s="44"/>
      <c r="G46" s="44"/>
      <c r="J46" s="260"/>
      <c r="K46" s="260"/>
      <c r="L46" s="260"/>
      <c r="M46" s="260"/>
      <c r="N46" s="260"/>
      <c r="O46" s="260"/>
      <c r="P46" s="260"/>
      <c r="Q46" s="260"/>
      <c r="R46" s="260"/>
    </row>
    <row r="47" spans="1:34" ht="12.75" customHeight="1" x14ac:dyDescent="0.2">
      <c r="F47" s="45"/>
      <c r="G47" s="45"/>
      <c r="J47" s="547"/>
      <c r="K47" s="547"/>
      <c r="L47" s="547"/>
      <c r="M47" s="547"/>
      <c r="N47" s="547"/>
      <c r="O47" s="547"/>
      <c r="P47" s="547"/>
      <c r="Q47" s="547"/>
      <c r="R47" s="547"/>
    </row>
    <row r="48" spans="1:34" ht="12.75" customHeight="1" x14ac:dyDescent="0.2">
      <c r="F48" s="46"/>
      <c r="G48" s="47"/>
      <c r="J48" s="551"/>
      <c r="K48" s="551"/>
      <c r="L48" s="551"/>
      <c r="M48" s="241"/>
      <c r="N48" s="551"/>
      <c r="O48" s="551"/>
      <c r="P48" s="551"/>
      <c r="Q48" s="551"/>
      <c r="R48" s="242"/>
    </row>
    <row r="49" spans="6:18" ht="12.75" customHeight="1" x14ac:dyDescent="0.2">
      <c r="F49" s="46"/>
      <c r="G49" s="47"/>
      <c r="J49" s="551"/>
      <c r="K49" s="551"/>
      <c r="L49" s="551"/>
      <c r="M49" s="241"/>
      <c r="N49" s="551"/>
      <c r="O49" s="551"/>
      <c r="P49" s="551"/>
      <c r="Q49" s="551"/>
      <c r="R49" s="243"/>
    </row>
    <row r="50" spans="6:18" x14ac:dyDescent="0.2">
      <c r="J50" s="25"/>
      <c r="K50" s="25"/>
      <c r="L50" s="25"/>
      <c r="M50" s="25"/>
      <c r="N50" s="25"/>
      <c r="O50" s="25"/>
      <c r="P50" s="25"/>
      <c r="Q50" s="25"/>
      <c r="R50" s="25"/>
    </row>
  </sheetData>
  <mergeCells count="51">
    <mergeCell ref="B18:B19"/>
    <mergeCell ref="B5:B9"/>
    <mergeCell ref="J48:L48"/>
    <mergeCell ref="A5:A9"/>
    <mergeCell ref="J49:L49"/>
    <mergeCell ref="N49:Q49"/>
    <mergeCell ref="D5:D9"/>
    <mergeCell ref="H18:H19"/>
    <mergeCell ref="I18:L18"/>
    <mergeCell ref="A16:T16"/>
    <mergeCell ref="A18:A19"/>
    <mergeCell ref="E18:E19"/>
    <mergeCell ref="N48:Q48"/>
    <mergeCell ref="O39:P39"/>
    <mergeCell ref="F2:N2"/>
    <mergeCell ref="A3:Q3"/>
    <mergeCell ref="N5:N9"/>
    <mergeCell ref="O5:O9"/>
    <mergeCell ref="G5:M5"/>
    <mergeCell ref="E5:E9"/>
    <mergeCell ref="F5:F9"/>
    <mergeCell ref="L6:L9"/>
    <mergeCell ref="C5:C9"/>
    <mergeCell ref="S18:S19"/>
    <mergeCell ref="J47:R47"/>
    <mergeCell ref="G18:G19"/>
    <mergeCell ref="Q18:Q19"/>
    <mergeCell ref="C18:C19"/>
    <mergeCell ref="O40:R40"/>
    <mergeCell ref="D18:D19"/>
    <mergeCell ref="R18:R19"/>
    <mergeCell ref="O41:P41"/>
    <mergeCell ref="V14:AD14"/>
    <mergeCell ref="V15:AD15"/>
    <mergeCell ref="T18:T19"/>
    <mergeCell ref="V16:AD16"/>
    <mergeCell ref="G6:G9"/>
    <mergeCell ref="H6:H9"/>
    <mergeCell ref="I6:I9"/>
    <mergeCell ref="J6:J9"/>
    <mergeCell ref="K6:K9"/>
    <mergeCell ref="M6:M9"/>
    <mergeCell ref="V3:AD3"/>
    <mergeCell ref="V9:AD9"/>
    <mergeCell ref="V10:AD10"/>
    <mergeCell ref="V11:AD11"/>
    <mergeCell ref="A37:AA37"/>
    <mergeCell ref="F18:F19"/>
    <mergeCell ref="M18:P18"/>
    <mergeCell ref="V18:AF18"/>
    <mergeCell ref="V13:AD13"/>
  </mergeCells>
  <phoneticPr fontId="7" type="noConversion"/>
  <conditionalFormatting sqref="C11:J14 C20:O23">
    <cfRule type="cellIs" dxfId="17" priority="19" stopIfTrue="1" operator="lessThan">
      <formula>0</formula>
    </cfRule>
  </conditionalFormatting>
  <conditionalFormatting sqref="C35 C29:AD30 C33:W34">
    <cfRule type="cellIs" dxfId="16" priority="18" stopIfTrue="1" operator="lessThan">
      <formula>0</formula>
    </cfRule>
  </conditionalFormatting>
  <conditionalFormatting sqref="AD5">
    <cfRule type="cellIs" dxfId="15" priority="17" stopIfTrue="1" operator="lessThan">
      <formula>0</formula>
    </cfRule>
  </conditionalFormatting>
  <conditionalFormatting sqref="O31:Y31">
    <cfRule type="cellIs" dxfId="14" priority="13" stopIfTrue="1" operator="lessThan">
      <formula>0</formula>
    </cfRule>
  </conditionalFormatting>
  <conditionalFormatting sqref="Z31:AF31">
    <cfRule type="cellIs" dxfId="13" priority="12" stopIfTrue="1" operator="lessThan">
      <formula>0</formula>
    </cfRule>
  </conditionalFormatting>
  <conditionalFormatting sqref="X33:AF34">
    <cfRule type="cellIs" dxfId="12" priority="9" stopIfTrue="1" operator="lessThan">
      <formula>0</formula>
    </cfRule>
  </conditionalFormatting>
  <conditionalFormatting sqref="AG33:AH34">
    <cfRule type="cellIs" dxfId="11" priority="10" stopIfTrue="1" operator="lessThan">
      <formula>0</formula>
    </cfRule>
  </conditionalFormatting>
  <conditionalFormatting sqref="AE29:AH30">
    <cfRule type="cellIs" dxfId="10" priority="8" stopIfTrue="1" operator="lessThan">
      <formula>0</formula>
    </cfRule>
  </conditionalFormatting>
  <conditionalFormatting sqref="AF5:AF16">
    <cfRule type="cellIs" dxfId="9" priority="7" stopIfTrue="1" operator="lessThan">
      <formula>0</formula>
    </cfRule>
  </conditionalFormatting>
  <conditionalFormatting sqref="AD6">
    <cfRule type="cellIs" dxfId="8" priority="6" stopIfTrue="1" operator="lessThan">
      <formula>0</formula>
    </cfRule>
  </conditionalFormatting>
  <conditionalFormatting sqref="AD7">
    <cfRule type="cellIs" dxfId="7" priority="5" stopIfTrue="1" operator="lessThan">
      <formula>0</formula>
    </cfRule>
  </conditionalFormatting>
  <conditionalFormatting sqref="AD8">
    <cfRule type="cellIs" dxfId="6" priority="4" stopIfTrue="1" operator="lessThan">
      <formula>0</formula>
    </cfRule>
  </conditionalFormatting>
  <conditionalFormatting sqref="AD12">
    <cfRule type="cellIs" dxfId="5" priority="3" stopIfTrue="1" operator="lessThan">
      <formula>0</formula>
    </cfRule>
  </conditionalFormatting>
  <conditionalFormatting sqref="C41:K41">
    <cfRule type="cellIs" dxfId="4" priority="1" stopIfTrue="1" operator="lessThan">
      <formula>0</formula>
    </cfRule>
  </conditionalFormatting>
  <pageMargins left="0.59055118110236227" right="0.15748031496062992" top="0.51181102362204722" bottom="0.31496062992125984" header="0" footer="0"/>
  <pageSetup paperSize="9" scale="32" orientation="landscape" r:id="rId1"/>
  <headerFooter alignWithMargins="0"/>
  <ignoredErrors>
    <ignoredError sqref="C27:J27 P27:Q27 T31:AA3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E5664"/>
  <sheetViews>
    <sheetView workbookViewId="0">
      <selection activeCell="A95" sqref="A95"/>
    </sheetView>
  </sheetViews>
  <sheetFormatPr defaultRowHeight="12.75" x14ac:dyDescent="0.2"/>
  <cols>
    <col min="1" max="1" width="11.140625" customWidth="1"/>
    <col min="2" max="2" width="17" customWidth="1"/>
    <col min="3" max="3" width="38.140625" style="101" customWidth="1"/>
    <col min="4" max="4" width="46.140625" style="101" customWidth="1"/>
    <col min="5" max="5" width="23.28515625" customWidth="1"/>
  </cols>
  <sheetData>
    <row r="1" spans="1:5" ht="13.5" thickBot="1" x14ac:dyDescent="0.25">
      <c r="A1" s="350" t="s">
        <v>9002</v>
      </c>
      <c r="B1" s="350" t="s">
        <v>9003</v>
      </c>
      <c r="C1" s="351" t="s">
        <v>9004</v>
      </c>
      <c r="D1" s="351" t="s">
        <v>9005</v>
      </c>
      <c r="E1" s="350" t="s">
        <v>7976</v>
      </c>
    </row>
    <row r="2" spans="1:5" hidden="1" x14ac:dyDescent="0.2">
      <c r="A2" s="348" t="str">
        <f>IF((SUM('Раздел 1'!W147:W147)=0),"","Неверно!")</f>
        <v/>
      </c>
      <c r="B2" s="349" t="s">
        <v>8142</v>
      </c>
      <c r="C2" s="352" t="s">
        <v>8143</v>
      </c>
      <c r="D2" s="352" t="s">
        <v>8051</v>
      </c>
      <c r="E2" s="349" t="str">
        <f>CONCATENATE(SUM('Раздел 1'!W147:W147),"=",0)</f>
        <v>0=0</v>
      </c>
    </row>
    <row r="3" spans="1:5" ht="25.5" hidden="1" x14ac:dyDescent="0.2">
      <c r="A3" s="348" t="str">
        <f>IF((SUM('Разделы 2, 3, 4, 5'!D27:L30)=0),"","Неверно!")</f>
        <v/>
      </c>
      <c r="B3" s="349" t="s">
        <v>8144</v>
      </c>
      <c r="C3" s="352" t="s">
        <v>8145</v>
      </c>
      <c r="D3" s="352" t="s">
        <v>8146</v>
      </c>
      <c r="E3" s="349" t="str">
        <f>CONCATENATE(SUM('Разделы 2, 3, 4, 5'!D27:L30),"=",0)</f>
        <v>0=0</v>
      </c>
    </row>
    <row r="4" spans="1:5" ht="25.5" hidden="1" x14ac:dyDescent="0.2">
      <c r="A4" s="348" t="str">
        <f>IF((SUM('Разделы 2, 3, 4, 5'!K10:R21)=0),"","Неверно!")</f>
        <v/>
      </c>
      <c r="B4" s="349" t="s">
        <v>8147</v>
      </c>
      <c r="C4" s="352" t="s">
        <v>8148</v>
      </c>
      <c r="D4" s="352" t="s">
        <v>8149</v>
      </c>
      <c r="E4" s="349" t="str">
        <f>CONCATENATE(SUM('Разделы 2, 3, 4, 5'!K10:R21),"=",0)</f>
        <v>0=0</v>
      </c>
    </row>
    <row r="5" spans="1:5" hidden="1" x14ac:dyDescent="0.2">
      <c r="A5" s="348" t="str">
        <f>IF((SUM('Раздел 1'!Y262:Y262)=0),"","Неверно!")</f>
        <v/>
      </c>
      <c r="B5" s="349" t="s">
        <v>8150</v>
      </c>
      <c r="C5" s="352" t="s">
        <v>8151</v>
      </c>
      <c r="D5" s="352" t="s">
        <v>8152</v>
      </c>
      <c r="E5" s="349" t="str">
        <f>CONCATENATE(SUM('Раздел 1'!Y262:Y262),"=",0)</f>
        <v>0=0</v>
      </c>
    </row>
    <row r="6" spans="1:5" hidden="1" x14ac:dyDescent="0.2">
      <c r="A6" s="348" t="str">
        <f>IF((SUM('Раздел 1'!Z262:Z262)=0),"","Неверно!")</f>
        <v/>
      </c>
      <c r="B6" s="349" t="s">
        <v>8150</v>
      </c>
      <c r="C6" s="352" t="s">
        <v>8153</v>
      </c>
      <c r="D6" s="352" t="s">
        <v>8152</v>
      </c>
      <c r="E6" s="349" t="str">
        <f>CONCATENATE(SUM('Раздел 1'!Z262:Z262),"=",0)</f>
        <v>0=0</v>
      </c>
    </row>
    <row r="7" spans="1:5" hidden="1" x14ac:dyDescent="0.2">
      <c r="A7" s="348" t="str">
        <f>IF((SUM('Раздел 1'!AA262:AA262)=0),"","Неверно!")</f>
        <v/>
      </c>
      <c r="B7" s="349" t="s">
        <v>8150</v>
      </c>
      <c r="C7" s="352" t="s">
        <v>8154</v>
      </c>
      <c r="D7" s="352" t="s">
        <v>8152</v>
      </c>
      <c r="E7" s="349" t="str">
        <f>CONCATENATE(SUM('Раздел 1'!AA262:AA262),"=",0)</f>
        <v>0=0</v>
      </c>
    </row>
    <row r="8" spans="1:5" hidden="1" x14ac:dyDescent="0.2">
      <c r="A8" s="348" t="str">
        <f>IF((SUM('Раздел 1'!AB262:AB262)=0),"","Неверно!")</f>
        <v/>
      </c>
      <c r="B8" s="349" t="s">
        <v>8150</v>
      </c>
      <c r="C8" s="352" t="s">
        <v>8155</v>
      </c>
      <c r="D8" s="352" t="s">
        <v>8152</v>
      </c>
      <c r="E8" s="349" t="str">
        <f>CONCATENATE(SUM('Раздел 1'!AB262:AB262),"=",0)</f>
        <v>0=0</v>
      </c>
    </row>
    <row r="9" spans="1:5" hidden="1" x14ac:dyDescent="0.2">
      <c r="A9" s="348" t="str">
        <f>IF((SUM('Раздел 1'!AC262:AC262)=0),"","Неверно!")</f>
        <v/>
      </c>
      <c r="B9" s="349" t="s">
        <v>8150</v>
      </c>
      <c r="C9" s="352" t="s">
        <v>8156</v>
      </c>
      <c r="D9" s="352" t="s">
        <v>8152</v>
      </c>
      <c r="E9" s="349" t="str">
        <f>CONCATENATE(SUM('Раздел 1'!AC262:AC262),"=",0)</f>
        <v>0=0</v>
      </c>
    </row>
    <row r="10" spans="1:5" hidden="1" x14ac:dyDescent="0.2">
      <c r="A10" s="348" t="str">
        <f>IF((SUM('Раздел 1'!U262:U262)=0),"","Неверно!")</f>
        <v/>
      </c>
      <c r="B10" s="349" t="s">
        <v>8157</v>
      </c>
      <c r="C10" s="352" t="s">
        <v>8158</v>
      </c>
      <c r="D10" s="352" t="s">
        <v>8152</v>
      </c>
      <c r="E10" s="349" t="str">
        <f>CONCATENATE(SUM('Раздел 1'!U262:U262),"=",0)</f>
        <v>0=0</v>
      </c>
    </row>
    <row r="11" spans="1:5" hidden="1" x14ac:dyDescent="0.2">
      <c r="A11" s="348" t="str">
        <f>IF((SUM('Раздел 1'!V262:V262)=0),"","Неверно!")</f>
        <v/>
      </c>
      <c r="B11" s="349" t="s">
        <v>8157</v>
      </c>
      <c r="C11" s="352" t="s">
        <v>8159</v>
      </c>
      <c r="D11" s="352" t="s">
        <v>8152</v>
      </c>
      <c r="E11" s="349" t="str">
        <f>CONCATENATE(SUM('Раздел 1'!V262:V262),"=",0)</f>
        <v>0=0</v>
      </c>
    </row>
    <row r="12" spans="1:5" hidden="1" x14ac:dyDescent="0.2">
      <c r="A12" s="348" t="str">
        <f>IF((SUM('Раздел 1'!W262:W262)=0),"","Неверно!")</f>
        <v/>
      </c>
      <c r="B12" s="349" t="s">
        <v>8157</v>
      </c>
      <c r="C12" s="352" t="s">
        <v>8160</v>
      </c>
      <c r="D12" s="352" t="s">
        <v>8152</v>
      </c>
      <c r="E12" s="349" t="str">
        <f>CONCATENATE(SUM('Раздел 1'!W262:W262),"=",0)</f>
        <v>0=0</v>
      </c>
    </row>
    <row r="13" spans="1:5" hidden="1" x14ac:dyDescent="0.2">
      <c r="A13" s="348" t="str">
        <f>IF((SUM('Раздел 1'!W251:W251)=0),"","Неверно!")</f>
        <v/>
      </c>
      <c r="B13" s="349" t="s">
        <v>8161</v>
      </c>
      <c r="C13" s="352" t="s">
        <v>8162</v>
      </c>
      <c r="D13" s="352" t="s">
        <v>8163</v>
      </c>
      <c r="E13" s="349" t="str">
        <f>CONCATENATE(SUM('Раздел 1'!W251:W251),"=",0)</f>
        <v>0=0</v>
      </c>
    </row>
    <row r="14" spans="1:5" hidden="1" x14ac:dyDescent="0.2">
      <c r="A14" s="348" t="str">
        <f>IF((SUM('Раздел 1'!W252:W252)=0),"","Неверно!")</f>
        <v/>
      </c>
      <c r="B14" s="349" t="s">
        <v>8164</v>
      </c>
      <c r="C14" s="352" t="s">
        <v>8165</v>
      </c>
      <c r="D14" s="352" t="s">
        <v>8163</v>
      </c>
      <c r="E14" s="349" t="str">
        <f>CONCATENATE(SUM('Раздел 1'!W252:W252),"=",0)</f>
        <v>0=0</v>
      </c>
    </row>
    <row r="15" spans="1:5" hidden="1" x14ac:dyDescent="0.2">
      <c r="A15" s="348" t="str">
        <f>IF((SUM('Раздел 1'!Y251:Y251)=0),"","Неверно!")</f>
        <v/>
      </c>
      <c r="B15" s="349" t="s">
        <v>8166</v>
      </c>
      <c r="C15" s="352" t="s">
        <v>8167</v>
      </c>
      <c r="D15" s="352" t="s">
        <v>8163</v>
      </c>
      <c r="E15" s="349" t="str">
        <f>CONCATENATE(SUM('Раздел 1'!Y251:Y251),"=",0)</f>
        <v>0=0</v>
      </c>
    </row>
    <row r="16" spans="1:5" hidden="1" x14ac:dyDescent="0.2">
      <c r="A16" s="348" t="str">
        <f>IF((SUM('Раздел 1'!Y252:Y252)=0),"","Неверно!")</f>
        <v/>
      </c>
      <c r="B16" s="349" t="s">
        <v>8168</v>
      </c>
      <c r="C16" s="352" t="s">
        <v>8169</v>
      </c>
      <c r="D16" s="352" t="s">
        <v>8163</v>
      </c>
      <c r="E16" s="349" t="str">
        <f>CONCATENATE(SUM('Раздел 1'!Y252:Y252),"=",0)</f>
        <v>0=0</v>
      </c>
    </row>
    <row r="17" spans="1:5" hidden="1" x14ac:dyDescent="0.2">
      <c r="A17" s="348" t="str">
        <f>IF((SUM('Раздел 1'!AA251:AA251)=0),"","Неверно!")</f>
        <v/>
      </c>
      <c r="B17" s="349" t="s">
        <v>8170</v>
      </c>
      <c r="C17" s="352" t="s">
        <v>8171</v>
      </c>
      <c r="D17" s="352" t="s">
        <v>8163</v>
      </c>
      <c r="E17" s="349" t="str">
        <f>CONCATENATE(SUM('Раздел 1'!AA251:AA251),"=",0)</f>
        <v>0=0</v>
      </c>
    </row>
    <row r="18" spans="1:5" hidden="1" x14ac:dyDescent="0.2">
      <c r="A18" s="348" t="str">
        <f>IF((SUM('Раздел 1'!AA252:AA252)=0),"","Неверно!")</f>
        <v/>
      </c>
      <c r="B18" s="349" t="s">
        <v>8172</v>
      </c>
      <c r="C18" s="352" t="s">
        <v>8173</v>
      </c>
      <c r="D18" s="352" t="s">
        <v>8163</v>
      </c>
      <c r="E18" s="349" t="str">
        <f>CONCATENATE(SUM('Раздел 1'!AA252:AA252),"=",0)</f>
        <v>0=0</v>
      </c>
    </row>
    <row r="19" spans="1:5" hidden="1" x14ac:dyDescent="0.2">
      <c r="A19" s="348" t="str">
        <f>IF((SUM('Раздел 1'!W159:W159)=0),"","Неверно!")</f>
        <v/>
      </c>
      <c r="B19" s="349" t="s">
        <v>8174</v>
      </c>
      <c r="C19" s="352" t="s">
        <v>8175</v>
      </c>
      <c r="D19" s="352" t="s">
        <v>8051</v>
      </c>
      <c r="E19" s="349" t="str">
        <f>CONCATENATE(SUM('Раздел 1'!W159:W159),"=",0)</f>
        <v>0=0</v>
      </c>
    </row>
    <row r="20" spans="1:5" hidden="1" x14ac:dyDescent="0.2">
      <c r="A20" s="348" t="str">
        <f>IF((SUM('Раздел 1'!W86:W86)=0),"","Неверно!")</f>
        <v/>
      </c>
      <c r="B20" s="349" t="s">
        <v>8176</v>
      </c>
      <c r="C20" s="352" t="s">
        <v>8177</v>
      </c>
      <c r="D20" s="352" t="s">
        <v>8051</v>
      </c>
      <c r="E20" s="349" t="str">
        <f>CONCATENATE(SUM('Раздел 1'!W86:W86),"=",0)</f>
        <v>0=0</v>
      </c>
    </row>
    <row r="21" spans="1:5" hidden="1" x14ac:dyDescent="0.2">
      <c r="A21" s="348" t="str">
        <f>IF((SUM('Раздел 1'!W67:W67)=0),"","Неверно!")</f>
        <v/>
      </c>
      <c r="B21" s="349" t="s">
        <v>8178</v>
      </c>
      <c r="C21" s="352" t="s">
        <v>8179</v>
      </c>
      <c r="D21" s="352" t="s">
        <v>8051</v>
      </c>
      <c r="E21" s="349" t="str">
        <f>CONCATENATE(SUM('Раздел 1'!W67:W67),"=",0)</f>
        <v>0=0</v>
      </c>
    </row>
    <row r="22" spans="1:5" hidden="1" x14ac:dyDescent="0.2">
      <c r="A22" s="348" t="str">
        <f>IF((SUM('Раздел 1'!W191:W191)=0),"","Неверно!")</f>
        <v/>
      </c>
      <c r="B22" s="349" t="s">
        <v>8180</v>
      </c>
      <c r="C22" s="352" t="s">
        <v>8181</v>
      </c>
      <c r="D22" s="352" t="s">
        <v>8051</v>
      </c>
      <c r="E22" s="349" t="str">
        <f>CONCATENATE(SUM('Раздел 1'!W191:W191),"=",0)</f>
        <v>0=0</v>
      </c>
    </row>
    <row r="23" spans="1:5" hidden="1" x14ac:dyDescent="0.2">
      <c r="A23" s="348" t="str">
        <f>IF((SUM('Раздел 1'!W130:W130)=0),"","Неверно!")</f>
        <v/>
      </c>
      <c r="B23" s="349" t="s">
        <v>8182</v>
      </c>
      <c r="C23" s="352" t="s">
        <v>8183</v>
      </c>
      <c r="D23" s="352" t="s">
        <v>8051</v>
      </c>
      <c r="E23" s="349" t="str">
        <f>CONCATENATE(SUM('Раздел 1'!W130:W130),"=",0)</f>
        <v>0=0</v>
      </c>
    </row>
    <row r="24" spans="1:5" hidden="1" x14ac:dyDescent="0.2">
      <c r="A24" s="348" t="str">
        <f>IF((SUM('Раздел 1'!W174:W174)=0),"","Неверно!")</f>
        <v/>
      </c>
      <c r="B24" s="349" t="s">
        <v>8184</v>
      </c>
      <c r="C24" s="352" t="s">
        <v>8185</v>
      </c>
      <c r="D24" s="352" t="s">
        <v>8051</v>
      </c>
      <c r="E24" s="349" t="str">
        <f>CONCATENATE(SUM('Раздел 1'!W174:W174),"=",0)</f>
        <v>0=0</v>
      </c>
    </row>
    <row r="25" spans="1:5" hidden="1" x14ac:dyDescent="0.2">
      <c r="A25" s="348" t="str">
        <f>IF((SUM('Раздел 1'!W51:W51)=0),"","Неверно!")</f>
        <v/>
      </c>
      <c r="B25" s="349" t="s">
        <v>8186</v>
      </c>
      <c r="C25" s="352" t="s">
        <v>8187</v>
      </c>
      <c r="D25" s="352" t="s">
        <v>8051</v>
      </c>
      <c r="E25" s="349" t="str">
        <f>CONCATENATE(SUM('Раздел 1'!W51:W51),"=",0)</f>
        <v>0=0</v>
      </c>
    </row>
    <row r="26" spans="1:5" hidden="1" x14ac:dyDescent="0.2">
      <c r="A26" s="348" t="str">
        <f>IF((SUM('Раздел 1'!W52:W52)=0),"","Неверно!")</f>
        <v/>
      </c>
      <c r="B26" s="349" t="s">
        <v>8188</v>
      </c>
      <c r="C26" s="352" t="s">
        <v>8189</v>
      </c>
      <c r="D26" s="352" t="s">
        <v>8051</v>
      </c>
      <c r="E26" s="349" t="str">
        <f>CONCATENATE(SUM('Раздел 1'!W52:W52),"=",0)</f>
        <v>0=0</v>
      </c>
    </row>
    <row r="27" spans="1:5" hidden="1" x14ac:dyDescent="0.2">
      <c r="A27" s="348" t="str">
        <f>IF((SUM('Раздел 1'!W53:W53)=0),"","Неверно!")</f>
        <v/>
      </c>
      <c r="B27" s="349" t="s">
        <v>8190</v>
      </c>
      <c r="C27" s="352" t="s">
        <v>8191</v>
      </c>
      <c r="D27" s="352" t="s">
        <v>8051</v>
      </c>
      <c r="E27" s="349" t="str">
        <f>CONCATENATE(SUM('Раздел 1'!W53:W53),"=",0)</f>
        <v>0=0</v>
      </c>
    </row>
    <row r="28" spans="1:5" hidden="1" x14ac:dyDescent="0.2">
      <c r="A28" s="348" t="str">
        <f>IF((SUM('Раздел 1'!Y240:Y240)=0),"","Неверно!")</f>
        <v/>
      </c>
      <c r="B28" s="349" t="s">
        <v>8192</v>
      </c>
      <c r="C28" s="352" t="s">
        <v>8193</v>
      </c>
      <c r="D28" s="352" t="s">
        <v>8051</v>
      </c>
      <c r="E28" s="349" t="str">
        <f>CONCATENATE(SUM('Раздел 1'!Y240:Y240),"=",0)</f>
        <v>0=0</v>
      </c>
    </row>
    <row r="29" spans="1:5" hidden="1" x14ac:dyDescent="0.2">
      <c r="A29" s="348" t="str">
        <f>IF((SUM('Раздел 1'!Y197:Y197)=0),"","Неверно!")</f>
        <v/>
      </c>
      <c r="B29" s="349" t="s">
        <v>8194</v>
      </c>
      <c r="C29" s="352" t="s">
        <v>8195</v>
      </c>
      <c r="D29" s="352" t="s">
        <v>8051</v>
      </c>
      <c r="E29" s="349" t="str">
        <f>CONCATENATE(SUM('Раздел 1'!Y197:Y197),"=",0)</f>
        <v>0=0</v>
      </c>
    </row>
    <row r="30" spans="1:5" hidden="1" x14ac:dyDescent="0.2">
      <c r="A30" s="348" t="str">
        <f>IF((SUM('Раздел 1'!Y198:Y198)=0),"","Неверно!")</f>
        <v/>
      </c>
      <c r="B30" s="349" t="s">
        <v>8196</v>
      </c>
      <c r="C30" s="352" t="s">
        <v>8197</v>
      </c>
      <c r="D30" s="352" t="s">
        <v>8051</v>
      </c>
      <c r="E30" s="349" t="str">
        <f>CONCATENATE(SUM('Раздел 1'!Y198:Y198),"=",0)</f>
        <v>0=0</v>
      </c>
    </row>
    <row r="31" spans="1:5" hidden="1" x14ac:dyDescent="0.2">
      <c r="A31" s="348" t="str">
        <f>IF((SUM('Раздел 1'!Y199:Y199)=0),"","Неверно!")</f>
        <v/>
      </c>
      <c r="B31" s="349" t="s">
        <v>8198</v>
      </c>
      <c r="C31" s="352" t="s">
        <v>8199</v>
      </c>
      <c r="D31" s="352" t="s">
        <v>8051</v>
      </c>
      <c r="E31" s="349" t="str">
        <f>CONCATENATE(SUM('Раздел 1'!Y199:Y199),"=",0)</f>
        <v>0=0</v>
      </c>
    </row>
    <row r="32" spans="1:5" hidden="1" x14ac:dyDescent="0.2">
      <c r="A32" s="348" t="str">
        <f>IF((SUM('Раздел 1'!Y201:Y201)=0),"","Неверно!")</f>
        <v/>
      </c>
      <c r="B32" s="349" t="s">
        <v>8200</v>
      </c>
      <c r="C32" s="352" t="s">
        <v>8201</v>
      </c>
      <c r="D32" s="352" t="s">
        <v>8051</v>
      </c>
      <c r="E32" s="349" t="str">
        <f>CONCATENATE(SUM('Раздел 1'!Y201:Y201),"=",0)</f>
        <v>0=0</v>
      </c>
    </row>
    <row r="33" spans="1:5" hidden="1" x14ac:dyDescent="0.2">
      <c r="A33" s="348" t="str">
        <f>IF((SUM('Раздел 1'!Y203:Y203)=0),"","Неверно!")</f>
        <v/>
      </c>
      <c r="B33" s="349" t="s">
        <v>8202</v>
      </c>
      <c r="C33" s="352" t="s">
        <v>8203</v>
      </c>
      <c r="D33" s="352" t="s">
        <v>8051</v>
      </c>
      <c r="E33" s="349" t="str">
        <f>CONCATENATE(SUM('Раздел 1'!Y203:Y203),"=",0)</f>
        <v>0=0</v>
      </c>
    </row>
    <row r="34" spans="1:5" hidden="1" x14ac:dyDescent="0.2">
      <c r="A34" s="348" t="str">
        <f>IF((SUM('Раздел 1'!AA197:AA197)=0),"","Неверно!")</f>
        <v/>
      </c>
      <c r="B34" s="349" t="s">
        <v>8204</v>
      </c>
      <c r="C34" s="352" t="s">
        <v>8205</v>
      </c>
      <c r="D34" s="352" t="s">
        <v>8051</v>
      </c>
      <c r="E34" s="349" t="str">
        <f>CONCATENATE(SUM('Раздел 1'!AA197:AA197),"=",0)</f>
        <v>0=0</v>
      </c>
    </row>
    <row r="35" spans="1:5" hidden="1" x14ac:dyDescent="0.2">
      <c r="A35" s="348" t="str">
        <f>IF((SUM('Раздел 1'!AA198:AA198)=0),"","Неверно!")</f>
        <v/>
      </c>
      <c r="B35" s="349" t="s">
        <v>8206</v>
      </c>
      <c r="C35" s="352" t="s">
        <v>8207</v>
      </c>
      <c r="D35" s="352" t="s">
        <v>8051</v>
      </c>
      <c r="E35" s="349" t="str">
        <f>CONCATENATE(SUM('Раздел 1'!AA198:AA198),"=",0)</f>
        <v>0=0</v>
      </c>
    </row>
    <row r="36" spans="1:5" hidden="1" x14ac:dyDescent="0.2">
      <c r="A36" s="348" t="str">
        <f>IF((SUM('Раздел 1'!W23:W23)=0),"","Неверно!")</f>
        <v/>
      </c>
      <c r="B36" s="349" t="s">
        <v>8208</v>
      </c>
      <c r="C36" s="352" t="s">
        <v>8209</v>
      </c>
      <c r="D36" s="352" t="s">
        <v>8051</v>
      </c>
      <c r="E36" s="349" t="str">
        <f>CONCATENATE(SUM('Раздел 1'!W23:W23),"=",0)</f>
        <v>0=0</v>
      </c>
    </row>
    <row r="37" spans="1:5" hidden="1" x14ac:dyDescent="0.2">
      <c r="A37" s="348" t="str">
        <f>IF((SUM('Раздел 1'!W39:W39)=0),"","Неверно!")</f>
        <v/>
      </c>
      <c r="B37" s="349" t="s">
        <v>8210</v>
      </c>
      <c r="C37" s="352" t="s">
        <v>8211</v>
      </c>
      <c r="D37" s="352" t="s">
        <v>8051</v>
      </c>
      <c r="E37" s="349" t="str">
        <f>CONCATENATE(SUM('Раздел 1'!W39:W39),"=",0)</f>
        <v>0=0</v>
      </c>
    </row>
    <row r="38" spans="1:5" hidden="1" x14ac:dyDescent="0.2">
      <c r="A38" s="348" t="str">
        <f>IF((SUM('Раздел 1'!W40:W40)=0),"","Неверно!")</f>
        <v/>
      </c>
      <c r="B38" s="349" t="s">
        <v>8212</v>
      </c>
      <c r="C38" s="352" t="s">
        <v>8213</v>
      </c>
      <c r="D38" s="352" t="s">
        <v>8051</v>
      </c>
      <c r="E38" s="349" t="str">
        <f>CONCATENATE(SUM('Раздел 1'!W40:W40),"=",0)</f>
        <v>0=0</v>
      </c>
    </row>
    <row r="39" spans="1:5" hidden="1" x14ac:dyDescent="0.2">
      <c r="A39" s="348" t="str">
        <f>IF((SUM('Раздел 1'!W46:W46)=0),"","Неверно!")</f>
        <v/>
      </c>
      <c r="B39" s="349" t="s">
        <v>8214</v>
      </c>
      <c r="C39" s="352" t="s">
        <v>8215</v>
      </c>
      <c r="D39" s="352" t="s">
        <v>8051</v>
      </c>
      <c r="E39" s="349" t="str">
        <f>CONCATENATE(SUM('Раздел 1'!W46:W46),"=",0)</f>
        <v>0=0</v>
      </c>
    </row>
    <row r="40" spans="1:5" hidden="1" x14ac:dyDescent="0.2">
      <c r="A40" s="348" t="str">
        <f>IF((SUM('Раздел 1'!W69:W69)=0),"","Неверно!")</f>
        <v/>
      </c>
      <c r="B40" s="349" t="s">
        <v>8216</v>
      </c>
      <c r="C40" s="352" t="s">
        <v>8217</v>
      </c>
      <c r="D40" s="352" t="s">
        <v>8051</v>
      </c>
      <c r="E40" s="349" t="str">
        <f>CONCATENATE(SUM('Раздел 1'!W69:W69),"=",0)</f>
        <v>0=0</v>
      </c>
    </row>
    <row r="41" spans="1:5" hidden="1" x14ac:dyDescent="0.2">
      <c r="A41" s="348" t="str">
        <f>IF((SUM('Раздел 1'!W70:W70)=0),"","Неверно!")</f>
        <v/>
      </c>
      <c r="B41" s="349" t="s">
        <v>8218</v>
      </c>
      <c r="C41" s="352" t="s">
        <v>8219</v>
      </c>
      <c r="D41" s="352" t="s">
        <v>8051</v>
      </c>
      <c r="E41" s="349" t="str">
        <f>CONCATENATE(SUM('Раздел 1'!W70:W70),"=",0)</f>
        <v>0=0</v>
      </c>
    </row>
    <row r="42" spans="1:5" hidden="1" x14ac:dyDescent="0.2">
      <c r="A42" s="348" t="str">
        <f>IF((SUM('Раздел 1'!W71:W71)=0),"","Неверно!")</f>
        <v/>
      </c>
      <c r="B42" s="349" t="s">
        <v>8220</v>
      </c>
      <c r="C42" s="352" t="s">
        <v>8221</v>
      </c>
      <c r="D42" s="352" t="s">
        <v>8051</v>
      </c>
      <c r="E42" s="349" t="str">
        <f>CONCATENATE(SUM('Раздел 1'!W71:W71),"=",0)</f>
        <v>0=0</v>
      </c>
    </row>
    <row r="43" spans="1:5" hidden="1" x14ac:dyDescent="0.2">
      <c r="A43" s="348" t="str">
        <f>IF((SUM('Раздел 1'!W72:W72)=0),"","Неверно!")</f>
        <v/>
      </c>
      <c r="B43" s="349" t="s">
        <v>8222</v>
      </c>
      <c r="C43" s="352" t="s">
        <v>8223</v>
      </c>
      <c r="D43" s="352" t="s">
        <v>8051</v>
      </c>
      <c r="E43" s="349" t="str">
        <f>CONCATENATE(SUM('Раздел 1'!W72:W72),"=",0)</f>
        <v>0=0</v>
      </c>
    </row>
    <row r="44" spans="1:5" hidden="1" x14ac:dyDescent="0.2">
      <c r="A44" s="348" t="str">
        <f>IF((SUM('Раздел 1'!W77:W77)=0),"","Неверно!")</f>
        <v/>
      </c>
      <c r="B44" s="349" t="s">
        <v>8224</v>
      </c>
      <c r="C44" s="352" t="s">
        <v>8225</v>
      </c>
      <c r="D44" s="352" t="s">
        <v>8051</v>
      </c>
      <c r="E44" s="349" t="str">
        <f>CONCATENATE(SUM('Раздел 1'!W77:W77),"=",0)</f>
        <v>0=0</v>
      </c>
    </row>
    <row r="45" spans="1:5" hidden="1" x14ac:dyDescent="0.2">
      <c r="A45" s="348" t="str">
        <f>IF((SUM('Раздел 1'!W80:W80)=0),"","Неверно!")</f>
        <v/>
      </c>
      <c r="B45" s="349" t="s">
        <v>8226</v>
      </c>
      <c r="C45" s="352" t="s">
        <v>8227</v>
      </c>
      <c r="D45" s="352" t="s">
        <v>8051</v>
      </c>
      <c r="E45" s="349" t="str">
        <f>CONCATENATE(SUM('Раздел 1'!W80:W80),"=",0)</f>
        <v>0=0</v>
      </c>
    </row>
    <row r="46" spans="1:5" hidden="1" x14ac:dyDescent="0.2">
      <c r="A46" s="348" t="str">
        <f>IF((SUM('Раздел 1'!W83:W83)=0),"","Неверно!")</f>
        <v/>
      </c>
      <c r="B46" s="349" t="s">
        <v>8228</v>
      </c>
      <c r="C46" s="352" t="s">
        <v>8229</v>
      </c>
      <c r="D46" s="352" t="s">
        <v>8051</v>
      </c>
      <c r="E46" s="349" t="str">
        <f>CONCATENATE(SUM('Раздел 1'!W83:W83),"=",0)</f>
        <v>0=0</v>
      </c>
    </row>
    <row r="47" spans="1:5" hidden="1" x14ac:dyDescent="0.2">
      <c r="A47" s="348" t="str">
        <f>IF((SUM('Раздел 1'!W85:W85)=0),"","Неверно!")</f>
        <v/>
      </c>
      <c r="B47" s="349" t="s">
        <v>8230</v>
      </c>
      <c r="C47" s="352" t="s">
        <v>8231</v>
      </c>
      <c r="D47" s="352" t="s">
        <v>8051</v>
      </c>
      <c r="E47" s="349" t="str">
        <f>CONCATENATE(SUM('Раздел 1'!W85:W85),"=",0)</f>
        <v>0=0</v>
      </c>
    </row>
    <row r="48" spans="1:5" hidden="1" x14ac:dyDescent="0.2">
      <c r="A48" s="348" t="str">
        <f>IF((SUM('Раздел 1'!W100:W100)=0),"","Неверно!")</f>
        <v/>
      </c>
      <c r="B48" s="349" t="s">
        <v>8232</v>
      </c>
      <c r="C48" s="352" t="s">
        <v>8233</v>
      </c>
      <c r="D48" s="352" t="s">
        <v>8051</v>
      </c>
      <c r="E48" s="349" t="str">
        <f>CONCATENATE(SUM('Раздел 1'!W100:W100),"=",0)</f>
        <v>0=0</v>
      </c>
    </row>
    <row r="49" spans="1:5" hidden="1" x14ac:dyDescent="0.2">
      <c r="A49" s="348" t="str">
        <f>IF((SUM('Раздел 1'!W120:W120)=0),"","Неверно!")</f>
        <v/>
      </c>
      <c r="B49" s="349" t="s">
        <v>8234</v>
      </c>
      <c r="C49" s="352" t="s">
        <v>8235</v>
      </c>
      <c r="D49" s="352" t="s">
        <v>8051</v>
      </c>
      <c r="E49" s="349" t="str">
        <f>CONCATENATE(SUM('Раздел 1'!W120:W120),"=",0)</f>
        <v>0=0</v>
      </c>
    </row>
    <row r="50" spans="1:5" hidden="1" x14ac:dyDescent="0.2">
      <c r="A50" s="348" t="str">
        <f>IF((SUM('Раздел 1'!W122:W122)=0),"","Неверно!")</f>
        <v/>
      </c>
      <c r="B50" s="349" t="s">
        <v>8236</v>
      </c>
      <c r="C50" s="352" t="s">
        <v>8237</v>
      </c>
      <c r="D50" s="352" t="s">
        <v>8051</v>
      </c>
      <c r="E50" s="349" t="str">
        <f>CONCATENATE(SUM('Раздел 1'!W122:W122),"=",0)</f>
        <v>0=0</v>
      </c>
    </row>
    <row r="51" spans="1:5" hidden="1" x14ac:dyDescent="0.2">
      <c r="A51" s="348" t="str">
        <f>IF((SUM('Раздел 1'!W124:W124)=0),"","Неверно!")</f>
        <v/>
      </c>
      <c r="B51" s="349" t="s">
        <v>8238</v>
      </c>
      <c r="C51" s="352" t="s">
        <v>8239</v>
      </c>
      <c r="D51" s="352" t="s">
        <v>8051</v>
      </c>
      <c r="E51" s="349" t="str">
        <f>CONCATENATE(SUM('Раздел 1'!W124:W124),"=",0)</f>
        <v>0=0</v>
      </c>
    </row>
    <row r="52" spans="1:5" hidden="1" x14ac:dyDescent="0.2">
      <c r="A52" s="348" t="str">
        <f>IF((SUM('Раздел 1'!W125:W125)=0),"","Неверно!")</f>
        <v/>
      </c>
      <c r="B52" s="349" t="s">
        <v>8238</v>
      </c>
      <c r="C52" s="352" t="s">
        <v>8240</v>
      </c>
      <c r="D52" s="352" t="s">
        <v>8051</v>
      </c>
      <c r="E52" s="349" t="str">
        <f>CONCATENATE(SUM('Раздел 1'!W125:W125),"=",0)</f>
        <v>0=0</v>
      </c>
    </row>
    <row r="53" spans="1:5" hidden="1" x14ac:dyDescent="0.2">
      <c r="A53" s="348" t="str">
        <f>IF((SUM('Раздел 1'!W128:W128)=0),"","Неверно!")</f>
        <v/>
      </c>
      <c r="B53" s="349" t="s">
        <v>8241</v>
      </c>
      <c r="C53" s="352" t="s">
        <v>8242</v>
      </c>
      <c r="D53" s="352" t="s">
        <v>8051</v>
      </c>
      <c r="E53" s="349" t="str">
        <f>CONCATENATE(SUM('Раздел 1'!W128:W128),"=",0)</f>
        <v>0=0</v>
      </c>
    </row>
    <row r="54" spans="1:5" hidden="1" x14ac:dyDescent="0.2">
      <c r="A54" s="348" t="str">
        <f>IF((SUM('Раздел 1'!W200:W200)=0),"","Неверно!")</f>
        <v/>
      </c>
      <c r="B54" s="349" t="s">
        <v>8243</v>
      </c>
      <c r="C54" s="352" t="s">
        <v>8244</v>
      </c>
      <c r="D54" s="352" t="s">
        <v>8051</v>
      </c>
      <c r="E54" s="349" t="str">
        <f>CONCATENATE(SUM('Раздел 1'!W200:W200),"=",0)</f>
        <v>0=0</v>
      </c>
    </row>
    <row r="55" spans="1:5" hidden="1" x14ac:dyDescent="0.2">
      <c r="A55" s="348" t="str">
        <f>IF((SUM('Раздел 1'!W201:W201)=0),"","Неверно!")</f>
        <v/>
      </c>
      <c r="B55" s="349" t="s">
        <v>8245</v>
      </c>
      <c r="C55" s="352" t="s">
        <v>8246</v>
      </c>
      <c r="D55" s="352" t="s">
        <v>8051</v>
      </c>
      <c r="E55" s="349" t="str">
        <f>CONCATENATE(SUM('Раздел 1'!W201:W201),"=",0)</f>
        <v>0=0</v>
      </c>
    </row>
    <row r="56" spans="1:5" hidden="1" x14ac:dyDescent="0.2">
      <c r="A56" s="348" t="str">
        <f>IF((SUM('Раздел 1'!W207:W207)=0),"","Неверно!")</f>
        <v/>
      </c>
      <c r="B56" s="349" t="s">
        <v>8247</v>
      </c>
      <c r="C56" s="352" t="s">
        <v>8248</v>
      </c>
      <c r="D56" s="352" t="s">
        <v>8051</v>
      </c>
      <c r="E56" s="349" t="str">
        <f>CONCATENATE(SUM('Раздел 1'!W207:W207),"=",0)</f>
        <v>0=0</v>
      </c>
    </row>
    <row r="57" spans="1:5" hidden="1" x14ac:dyDescent="0.2">
      <c r="A57" s="348" t="str">
        <f>IF((SUM('Раздел 1'!W214:W214)=0),"","Неверно!")</f>
        <v/>
      </c>
      <c r="B57" s="349" t="s">
        <v>8249</v>
      </c>
      <c r="C57" s="352" t="s">
        <v>8250</v>
      </c>
      <c r="D57" s="352" t="s">
        <v>8051</v>
      </c>
      <c r="E57" s="349" t="str">
        <f>CONCATENATE(SUM('Раздел 1'!W214:W214),"=",0)</f>
        <v>0=0</v>
      </c>
    </row>
    <row r="58" spans="1:5" hidden="1" x14ac:dyDescent="0.2">
      <c r="A58" s="348" t="str">
        <f>IF((SUM('Раздел 1'!W223:W223)=0),"","Неверно!")</f>
        <v/>
      </c>
      <c r="B58" s="349" t="s">
        <v>8251</v>
      </c>
      <c r="C58" s="352" t="s">
        <v>8252</v>
      </c>
      <c r="D58" s="352" t="s">
        <v>8051</v>
      </c>
      <c r="E58" s="349" t="str">
        <f>CONCATENATE(SUM('Раздел 1'!W223:W223),"=",0)</f>
        <v>0=0</v>
      </c>
    </row>
    <row r="59" spans="1:5" hidden="1" x14ac:dyDescent="0.2">
      <c r="A59" s="348" t="str">
        <f>IF((SUM('Раздел 1'!Y235:Y235)=0),"","Неверно!")</f>
        <v/>
      </c>
      <c r="B59" s="349" t="s">
        <v>8253</v>
      </c>
      <c r="C59" s="352" t="s">
        <v>8254</v>
      </c>
      <c r="D59" s="352" t="s">
        <v>8051</v>
      </c>
      <c r="E59" s="349" t="str">
        <f>CONCATENATE(SUM('Раздел 1'!Y235:Y235),"=",0)</f>
        <v>0=0</v>
      </c>
    </row>
    <row r="60" spans="1:5" hidden="1" x14ac:dyDescent="0.2">
      <c r="A60" s="348" t="str">
        <f>IF((SUM('Раздел 1'!AA199:AA199)=0),"","Неверно!")</f>
        <v/>
      </c>
      <c r="B60" s="349" t="s">
        <v>8255</v>
      </c>
      <c r="C60" s="352" t="s">
        <v>8256</v>
      </c>
      <c r="D60" s="352" t="s">
        <v>8051</v>
      </c>
      <c r="E60" s="349" t="str">
        <f>CONCATENATE(SUM('Раздел 1'!AA199:AA199),"=",0)</f>
        <v>0=0</v>
      </c>
    </row>
    <row r="61" spans="1:5" hidden="1" x14ac:dyDescent="0.2">
      <c r="A61" s="348" t="str">
        <f>IF((SUM('Раздел 1'!AA201:AA201)=0),"","Неверно!")</f>
        <v/>
      </c>
      <c r="B61" s="349" t="s">
        <v>8257</v>
      </c>
      <c r="C61" s="352" t="s">
        <v>8258</v>
      </c>
      <c r="D61" s="352" t="s">
        <v>8051</v>
      </c>
      <c r="E61" s="349" t="str">
        <f>CONCATENATE(SUM('Раздел 1'!AA201:AA201),"=",0)</f>
        <v>0=0</v>
      </c>
    </row>
    <row r="62" spans="1:5" hidden="1" x14ac:dyDescent="0.2">
      <c r="A62" s="348" t="str">
        <f>IF((SUM('Раздел 1'!AA203:AA203)=0),"","Неверно!")</f>
        <v/>
      </c>
      <c r="B62" s="349" t="s">
        <v>8259</v>
      </c>
      <c r="C62" s="352" t="s">
        <v>8260</v>
      </c>
      <c r="D62" s="352" t="s">
        <v>8051</v>
      </c>
      <c r="E62" s="349" t="str">
        <f>CONCATENATE(SUM('Раздел 1'!AA203:AA203),"=",0)</f>
        <v>0=0</v>
      </c>
    </row>
    <row r="63" spans="1:5" hidden="1" x14ac:dyDescent="0.2">
      <c r="A63" s="348" t="str">
        <f>IF((SUM('Раздел 1'!AA217:AA217)=0),"","Неверно!")</f>
        <v/>
      </c>
      <c r="B63" s="349" t="s">
        <v>8261</v>
      </c>
      <c r="C63" s="352" t="s">
        <v>8262</v>
      </c>
      <c r="D63" s="352" t="s">
        <v>8051</v>
      </c>
      <c r="E63" s="349" t="str">
        <f>CONCATENATE(SUM('Раздел 1'!AA217:AA217),"=",0)</f>
        <v>0=0</v>
      </c>
    </row>
    <row r="64" spans="1:5" hidden="1" x14ac:dyDescent="0.2">
      <c r="A64" s="348" t="str">
        <f>IF((SUM('Раздел 1'!Y217:Y217)=0),"","Неверно!")</f>
        <v/>
      </c>
      <c r="B64" s="349" t="s">
        <v>8263</v>
      </c>
      <c r="C64" s="352" t="s">
        <v>8264</v>
      </c>
      <c r="D64" s="352" t="s">
        <v>8051</v>
      </c>
      <c r="E64" s="349" t="str">
        <f>CONCATENATE(SUM('Раздел 1'!Y217:Y217),"=",0)</f>
        <v>0=0</v>
      </c>
    </row>
    <row r="65" spans="1:5" hidden="1" x14ac:dyDescent="0.2">
      <c r="A65" s="348" t="str">
        <f>IF((SUM('Раздел 1'!Y42:Y42)=0),"","Неверно!")</f>
        <v/>
      </c>
      <c r="B65" s="349" t="s">
        <v>8265</v>
      </c>
      <c r="C65" s="352" t="s">
        <v>8266</v>
      </c>
      <c r="D65" s="352" t="s">
        <v>8051</v>
      </c>
      <c r="E65" s="349" t="str">
        <f>CONCATENATE(SUM('Раздел 1'!Y42:Y42),"=",0)</f>
        <v>0=0</v>
      </c>
    </row>
    <row r="66" spans="1:5" hidden="1" x14ac:dyDescent="0.2">
      <c r="A66" s="348" t="str">
        <f>IF((SUM('Раздел 1'!AA42:AA42)=0),"","Неверно!")</f>
        <v/>
      </c>
      <c r="B66" s="349" t="s">
        <v>8267</v>
      </c>
      <c r="C66" s="352" t="s">
        <v>8268</v>
      </c>
      <c r="D66" s="352" t="s">
        <v>8051</v>
      </c>
      <c r="E66" s="349" t="str">
        <f>CONCATENATE(SUM('Раздел 1'!AA42:AA42),"=",0)</f>
        <v>0=0</v>
      </c>
    </row>
    <row r="67" spans="1:5" hidden="1" x14ac:dyDescent="0.2">
      <c r="A67" s="348" t="str">
        <f>IF((SUM('Раздел 1'!Y45:Y45)=0),"","Неверно!")</f>
        <v/>
      </c>
      <c r="B67" s="349" t="s">
        <v>8269</v>
      </c>
      <c r="C67" s="352" t="s">
        <v>8270</v>
      </c>
      <c r="D67" s="352" t="s">
        <v>8051</v>
      </c>
      <c r="E67" s="349" t="str">
        <f>CONCATENATE(SUM('Раздел 1'!Y45:Y45),"=",0)</f>
        <v>0=0</v>
      </c>
    </row>
    <row r="68" spans="1:5" hidden="1" x14ac:dyDescent="0.2">
      <c r="A68" s="348" t="str">
        <f>IF((SUM('Раздел 1'!AA45:AA45)=0),"","Неверно!")</f>
        <v/>
      </c>
      <c r="B68" s="349" t="s">
        <v>8271</v>
      </c>
      <c r="C68" s="352" t="s">
        <v>8272</v>
      </c>
      <c r="D68" s="352" t="s">
        <v>8051</v>
      </c>
      <c r="E68" s="349" t="str">
        <f>CONCATENATE(SUM('Раздел 1'!AA45:AA45),"=",0)</f>
        <v>0=0</v>
      </c>
    </row>
    <row r="69" spans="1:5" hidden="1" x14ac:dyDescent="0.2">
      <c r="A69" s="348" t="str">
        <f>IF((SUM('Раздел 1'!W47:W47)=0),"","Неверно!")</f>
        <v/>
      </c>
      <c r="B69" s="349" t="s">
        <v>8273</v>
      </c>
      <c r="C69" s="352" t="s">
        <v>8274</v>
      </c>
      <c r="D69" s="352" t="s">
        <v>8051</v>
      </c>
      <c r="E69" s="349" t="str">
        <f>CONCATENATE(SUM('Раздел 1'!W47:W47),"=",0)</f>
        <v>0=0</v>
      </c>
    </row>
    <row r="70" spans="1:5" hidden="1" x14ac:dyDescent="0.2">
      <c r="A70" s="348" t="str">
        <f>IF((SUM('Раздел 1'!Y41:Y41)=0),"","Неверно!")</f>
        <v/>
      </c>
      <c r="B70" s="349" t="s">
        <v>8275</v>
      </c>
      <c r="C70" s="352" t="s">
        <v>8276</v>
      </c>
      <c r="D70" s="352" t="s">
        <v>8051</v>
      </c>
      <c r="E70" s="349" t="str">
        <f>CONCATENATE(SUM('Раздел 1'!Y41:Y41),"=",0)</f>
        <v>0=0</v>
      </c>
    </row>
    <row r="71" spans="1:5" hidden="1" x14ac:dyDescent="0.2">
      <c r="A71" s="348" t="str">
        <f>IF((SUM('Раздел 1'!AA41:AA41)=0),"","Неверно!")</f>
        <v/>
      </c>
      <c r="B71" s="349" t="s">
        <v>8277</v>
      </c>
      <c r="C71" s="352" t="s">
        <v>8278</v>
      </c>
      <c r="D71" s="352" t="s">
        <v>8051</v>
      </c>
      <c r="E71" s="349" t="str">
        <f>CONCATENATE(SUM('Раздел 1'!AA41:AA41),"=",0)</f>
        <v>0=0</v>
      </c>
    </row>
    <row r="72" spans="1:5" hidden="1" x14ac:dyDescent="0.2">
      <c r="A72" s="348" t="str">
        <f>IF((SUM('Раздел 1'!W45:W45)=0),"","Неверно!")</f>
        <v/>
      </c>
      <c r="B72" s="349" t="s">
        <v>8279</v>
      </c>
      <c r="C72" s="352" t="s">
        <v>8280</v>
      </c>
      <c r="D72" s="352" t="s">
        <v>8051</v>
      </c>
      <c r="E72" s="349" t="str">
        <f>CONCATENATE(SUM('Раздел 1'!W45:W45),"=",0)</f>
        <v>0=0</v>
      </c>
    </row>
    <row r="73" spans="1:5" hidden="1" x14ac:dyDescent="0.2">
      <c r="A73" s="348" t="str">
        <f>IF((SUM('Раздел 1'!W49:W49)=0),"","Неверно!")</f>
        <v/>
      </c>
      <c r="B73" s="349" t="s">
        <v>8281</v>
      </c>
      <c r="C73" s="352" t="s">
        <v>8282</v>
      </c>
      <c r="D73" s="352" t="s">
        <v>8051</v>
      </c>
      <c r="E73" s="349" t="str">
        <f>CONCATENATE(SUM('Раздел 1'!W49:W49),"=",0)</f>
        <v>0=0</v>
      </c>
    </row>
    <row r="74" spans="1:5" hidden="1" x14ac:dyDescent="0.2">
      <c r="A74" s="348" t="str">
        <f>IF((SUM('Раздел 1'!W68:W68)=0),"","Неверно!")</f>
        <v/>
      </c>
      <c r="B74" s="349" t="s">
        <v>8283</v>
      </c>
      <c r="C74" s="352" t="s">
        <v>8284</v>
      </c>
      <c r="D74" s="352" t="s">
        <v>8051</v>
      </c>
      <c r="E74" s="349" t="str">
        <f>CONCATENATE(SUM('Раздел 1'!W68:W68),"=",0)</f>
        <v>0=0</v>
      </c>
    </row>
    <row r="75" spans="1:5" hidden="1" x14ac:dyDescent="0.2">
      <c r="A75" s="348" t="str">
        <f>IF((SUM('Раздел 1'!W87:W87)=0),"","Неверно!")</f>
        <v/>
      </c>
      <c r="B75" s="349" t="s">
        <v>8285</v>
      </c>
      <c r="C75" s="352" t="s">
        <v>8286</v>
      </c>
      <c r="D75" s="352" t="s">
        <v>8051</v>
      </c>
      <c r="E75" s="349" t="str">
        <f>CONCATENATE(SUM('Раздел 1'!W87:W87),"=",0)</f>
        <v>0=0</v>
      </c>
    </row>
    <row r="76" spans="1:5" hidden="1" x14ac:dyDescent="0.2">
      <c r="A76" s="348" t="str">
        <f>IF((SUM('Раздел 1'!W88:W88)=0),"","Неверно!")</f>
        <v/>
      </c>
      <c r="B76" s="349" t="s">
        <v>8287</v>
      </c>
      <c r="C76" s="352" t="s">
        <v>8288</v>
      </c>
      <c r="D76" s="352" t="s">
        <v>8051</v>
      </c>
      <c r="E76" s="349" t="str">
        <f>CONCATENATE(SUM('Раздел 1'!W88:W88),"=",0)</f>
        <v>0=0</v>
      </c>
    </row>
    <row r="77" spans="1:5" hidden="1" x14ac:dyDescent="0.2">
      <c r="A77" s="348" t="str">
        <f>IF((SUM('Раздел 1'!W90:W90)=0),"","Неверно!")</f>
        <v/>
      </c>
      <c r="B77" s="349" t="s">
        <v>8289</v>
      </c>
      <c r="C77" s="352" t="s">
        <v>8290</v>
      </c>
      <c r="D77" s="352" t="s">
        <v>8051</v>
      </c>
      <c r="E77" s="349" t="str">
        <f>CONCATENATE(SUM('Раздел 1'!W90:W90),"=",0)</f>
        <v>0=0</v>
      </c>
    </row>
    <row r="78" spans="1:5" hidden="1" x14ac:dyDescent="0.2">
      <c r="A78" s="348" t="str">
        <f>IF((SUM('Раздел 1'!W92:W92)=0),"","Неверно!")</f>
        <v/>
      </c>
      <c r="B78" s="349" t="s">
        <v>8291</v>
      </c>
      <c r="C78" s="352" t="s">
        <v>8292</v>
      </c>
      <c r="D78" s="352" t="s">
        <v>8051</v>
      </c>
      <c r="E78" s="349" t="str">
        <f>CONCATENATE(SUM('Раздел 1'!W92:W92),"=",0)</f>
        <v>0=0</v>
      </c>
    </row>
    <row r="79" spans="1:5" hidden="1" x14ac:dyDescent="0.2">
      <c r="A79" s="348" t="str">
        <f>IF((SUM('Раздел 1'!W94:W94)=0),"","Неверно!")</f>
        <v/>
      </c>
      <c r="B79" s="349" t="s">
        <v>8293</v>
      </c>
      <c r="C79" s="352" t="s">
        <v>8294</v>
      </c>
      <c r="D79" s="352" t="s">
        <v>8051</v>
      </c>
      <c r="E79" s="349" t="str">
        <f>CONCATENATE(SUM('Раздел 1'!W94:W94),"=",0)</f>
        <v>0=0</v>
      </c>
    </row>
    <row r="80" spans="1:5" hidden="1" x14ac:dyDescent="0.2">
      <c r="A80" s="348" t="str">
        <f>IF((SUM('Раздел 1'!W228:W228)=0),"","Неверно!")</f>
        <v/>
      </c>
      <c r="B80" s="349" t="s">
        <v>8295</v>
      </c>
      <c r="C80" s="352" t="s">
        <v>8296</v>
      </c>
      <c r="D80" s="352" t="s">
        <v>8051</v>
      </c>
      <c r="E80" s="349" t="str">
        <f>CONCATENATE(SUM('Раздел 1'!W228:W228),"=",0)</f>
        <v>0=0</v>
      </c>
    </row>
    <row r="81" spans="1:5" hidden="1" x14ac:dyDescent="0.2">
      <c r="A81" s="348" t="str">
        <f>IF((SUM('Раздел 1'!W230:W230)=0),"","Неверно!")</f>
        <v/>
      </c>
      <c r="B81" s="349" t="s">
        <v>8297</v>
      </c>
      <c r="C81" s="352" t="s">
        <v>8298</v>
      </c>
      <c r="D81" s="352" t="s">
        <v>8051</v>
      </c>
      <c r="E81" s="349" t="str">
        <f>CONCATENATE(SUM('Раздел 1'!W230:W230),"=",0)</f>
        <v>0=0</v>
      </c>
    </row>
    <row r="82" spans="1:5" hidden="1" x14ac:dyDescent="0.2">
      <c r="A82" s="348" t="str">
        <f>IF((SUM('Раздел 1'!W232:W232)=0),"","Неверно!")</f>
        <v/>
      </c>
      <c r="B82" s="349" t="s">
        <v>8299</v>
      </c>
      <c r="C82" s="352" t="s">
        <v>8300</v>
      </c>
      <c r="D82" s="352" t="s">
        <v>8051</v>
      </c>
      <c r="E82" s="349" t="str">
        <f>CONCATENATE(SUM('Раздел 1'!W232:W232),"=",0)</f>
        <v>0=0</v>
      </c>
    </row>
    <row r="83" spans="1:5" hidden="1" x14ac:dyDescent="0.2">
      <c r="A83" s="348" t="str">
        <f>IF((SUM('Раздел 1'!W245:W245)=0),"","Неверно!")</f>
        <v/>
      </c>
      <c r="B83" s="349" t="s">
        <v>8301</v>
      </c>
      <c r="C83" s="352" t="s">
        <v>8302</v>
      </c>
      <c r="D83" s="352" t="s">
        <v>8051</v>
      </c>
      <c r="E83" s="349" t="str">
        <f>CONCATENATE(SUM('Раздел 1'!W245:W245),"=",0)</f>
        <v>0=0</v>
      </c>
    </row>
    <row r="84" spans="1:5" hidden="1" x14ac:dyDescent="0.2">
      <c r="A84" s="348" t="str">
        <f>IF((SUM('Раздел 1'!W253:W253)=0),"","Неверно!")</f>
        <v/>
      </c>
      <c r="B84" s="349" t="s">
        <v>8303</v>
      </c>
      <c r="C84" s="352" t="s">
        <v>8304</v>
      </c>
      <c r="D84" s="352" t="s">
        <v>8051</v>
      </c>
      <c r="E84" s="349" t="str">
        <f>CONCATENATE(SUM('Раздел 1'!W253:W253),"=",0)</f>
        <v>0=0</v>
      </c>
    </row>
    <row r="85" spans="1:5" hidden="1" x14ac:dyDescent="0.2">
      <c r="A85" s="348" t="str">
        <f>IF((SUM('Раздел 1'!W177:W177)=0),"","Неверно!")</f>
        <v/>
      </c>
      <c r="B85" s="349" t="s">
        <v>8305</v>
      </c>
      <c r="C85" s="352" t="s">
        <v>8306</v>
      </c>
      <c r="D85" s="352" t="s">
        <v>8051</v>
      </c>
      <c r="E85" s="349" t="str">
        <f>CONCATENATE(SUM('Раздел 1'!W177:W177),"=",0)</f>
        <v>0=0</v>
      </c>
    </row>
    <row r="86" spans="1:5" hidden="1" x14ac:dyDescent="0.2">
      <c r="A86" s="348" t="str">
        <f>IF((SUM('Раздел 1'!Y48:Y48)=0),"","Неверно!")</f>
        <v/>
      </c>
      <c r="B86" s="349" t="s">
        <v>8307</v>
      </c>
      <c r="C86" s="352" t="s">
        <v>8308</v>
      </c>
      <c r="D86" s="352" t="s">
        <v>8051</v>
      </c>
      <c r="E86" s="349" t="str">
        <f>CONCATENATE(SUM('Раздел 1'!Y48:Y48),"=",0)</f>
        <v>0=0</v>
      </c>
    </row>
    <row r="87" spans="1:5" hidden="1" x14ac:dyDescent="0.2">
      <c r="A87" s="348" t="str">
        <f>IF((SUM('Раздел 1'!Y255:Y255)=0),"","Неверно!")</f>
        <v/>
      </c>
      <c r="B87" s="349" t="s">
        <v>8309</v>
      </c>
      <c r="C87" s="352" t="s">
        <v>8310</v>
      </c>
      <c r="D87" s="352" t="s">
        <v>8051</v>
      </c>
      <c r="E87" s="349" t="str">
        <f>CONCATENATE(SUM('Раздел 1'!Y255:Y255),"=",0)</f>
        <v>0=0</v>
      </c>
    </row>
    <row r="88" spans="1:5" hidden="1" x14ac:dyDescent="0.2">
      <c r="A88" s="348" t="str">
        <f>IF((SUM('Раздел 1'!Y261:Y261)=0),"","Неверно!")</f>
        <v/>
      </c>
      <c r="B88" s="349" t="s">
        <v>8311</v>
      </c>
      <c r="C88" s="352" t="s">
        <v>8312</v>
      </c>
      <c r="D88" s="352" t="s">
        <v>8051</v>
      </c>
      <c r="E88" s="349" t="str">
        <f>CONCATENATE(SUM('Раздел 1'!Y261:Y261),"=",0)</f>
        <v>0=0</v>
      </c>
    </row>
    <row r="89" spans="1:5" hidden="1" x14ac:dyDescent="0.2">
      <c r="A89" s="348" t="str">
        <f>IF((SUM('Раздел 1'!AA261:AA261)=0),"","Неверно!")</f>
        <v/>
      </c>
      <c r="B89" s="349" t="s">
        <v>8313</v>
      </c>
      <c r="C89" s="352" t="s">
        <v>8314</v>
      </c>
      <c r="D89" s="352" t="s">
        <v>8051</v>
      </c>
      <c r="E89" s="349" t="str">
        <f>CONCATENATE(SUM('Раздел 1'!AA261:AA261),"=",0)</f>
        <v>0=0</v>
      </c>
    </row>
    <row r="90" spans="1:5" hidden="1" x14ac:dyDescent="0.2">
      <c r="A90" s="348" t="str">
        <f>IF((SUM('Раздел 1'!AA255:AA255)=0),"","Неверно!")</f>
        <v/>
      </c>
      <c r="B90" s="349" t="s">
        <v>8315</v>
      </c>
      <c r="C90" s="352" t="s">
        <v>8316</v>
      </c>
      <c r="D90" s="352" t="s">
        <v>8051</v>
      </c>
      <c r="E90" s="349" t="str">
        <f>CONCATENATE(SUM('Раздел 1'!AA255:AA255),"=",0)</f>
        <v>0=0</v>
      </c>
    </row>
    <row r="91" spans="1:5" hidden="1" x14ac:dyDescent="0.2">
      <c r="A91" s="348" t="str">
        <f>IF((SUM('Раздел 1'!AA48:AA48)=0),"","Неверно!")</f>
        <v/>
      </c>
      <c r="B91" s="349" t="s">
        <v>8317</v>
      </c>
      <c r="C91" s="352" t="s">
        <v>8318</v>
      </c>
      <c r="D91" s="352" t="s">
        <v>8051</v>
      </c>
      <c r="E91" s="349" t="str">
        <f>CONCATENATE(SUM('Раздел 1'!AA48:AA48),"=",0)</f>
        <v>0=0</v>
      </c>
    </row>
    <row r="92" spans="1:5" hidden="1" x14ac:dyDescent="0.2">
      <c r="A92" s="348" t="str">
        <f>IF((SUM('Раздел 1'!AA240:AA240)=0),"","Неверно!")</f>
        <v/>
      </c>
      <c r="B92" s="349" t="s">
        <v>8319</v>
      </c>
      <c r="C92" s="352" t="s">
        <v>8320</v>
      </c>
      <c r="D92" s="352" t="s">
        <v>8051</v>
      </c>
      <c r="E92" s="349" t="str">
        <f>CONCATENATE(SUM('Раздел 1'!AA240:AA240),"=",0)</f>
        <v>0=0</v>
      </c>
    </row>
    <row r="93" spans="1:5" hidden="1" x14ac:dyDescent="0.2">
      <c r="A93" s="348" t="str">
        <f>IF((SUM('Раздел 1'!AA235:AA235)=0),"","Неверно!")</f>
        <v/>
      </c>
      <c r="B93" s="349" t="s">
        <v>8321</v>
      </c>
      <c r="C93" s="352" t="s">
        <v>8322</v>
      </c>
      <c r="D93" s="352" t="s">
        <v>8051</v>
      </c>
      <c r="E93" s="349" t="str">
        <f>CONCATENATE(SUM('Раздел 1'!AA235:AA235),"=",0)</f>
        <v>0=0</v>
      </c>
    </row>
    <row r="94" spans="1:5" hidden="1" x14ac:dyDescent="0.2">
      <c r="A94" s="348" t="str">
        <f>IF((SUM('Раздел 1'!AA235:AA235)=0),"","Неверно!")</f>
        <v/>
      </c>
      <c r="B94" s="349" t="s">
        <v>8323</v>
      </c>
      <c r="C94" s="352" t="s">
        <v>8322</v>
      </c>
      <c r="D94" s="352" t="s">
        <v>8051</v>
      </c>
      <c r="E94" s="349" t="str">
        <f>CONCATENATE(SUM('Раздел 1'!AA235:AA235),"=",0)</f>
        <v>0=0</v>
      </c>
    </row>
    <row r="95" spans="1:5" ht="38.25" x14ac:dyDescent="0.2">
      <c r="A95" s="348" t="str">
        <f>IF((SUM('Раздел 1'!M204:M204)=0),"","Неверно!")</f>
        <v>Неверно!</v>
      </c>
      <c r="B95" s="349" t="s">
        <v>8324</v>
      </c>
      <c r="C95" s="352" t="s">
        <v>8325</v>
      </c>
      <c r="D95" s="352" t="s">
        <v>8326</v>
      </c>
      <c r="E95" s="349" t="str">
        <f>CONCATENATE(SUM('Раздел 1'!M204:M204),"=",0)</f>
        <v>1=0</v>
      </c>
    </row>
    <row r="96" spans="1:5" ht="38.25" x14ac:dyDescent="0.2">
      <c r="A96" s="348" t="str">
        <f>IF((SUM('Раздел 1'!M207:M207)=0),"","Неверно!")</f>
        <v>Неверно!</v>
      </c>
      <c r="B96" s="349" t="s">
        <v>8327</v>
      </c>
      <c r="C96" s="352" t="s">
        <v>8328</v>
      </c>
      <c r="D96" s="352" t="s">
        <v>8329</v>
      </c>
      <c r="E96" s="349" t="str">
        <f>CONCATENATE(SUM('Раздел 1'!M207:M207),"=",0)</f>
        <v>481=0</v>
      </c>
    </row>
    <row r="97" spans="1:5" ht="38.25" hidden="1" x14ac:dyDescent="0.2">
      <c r="A97" s="348" t="str">
        <f>IF((SUM('Раздел 1'!M224:M224)=0),"","Неверно!")</f>
        <v/>
      </c>
      <c r="B97" s="349" t="s">
        <v>8330</v>
      </c>
      <c r="C97" s="352" t="s">
        <v>8331</v>
      </c>
      <c r="D97" s="352" t="s">
        <v>8332</v>
      </c>
      <c r="E97" s="349" t="str">
        <f>CONCATENATE(SUM('Раздел 1'!M224:M224),"=",0)</f>
        <v>0=0</v>
      </c>
    </row>
    <row r="98" spans="1:5" ht="38.25" hidden="1" x14ac:dyDescent="0.2">
      <c r="A98" s="348" t="str">
        <f>IF((SUM('Раздел 1'!M225:M225)=0),"","Неверно!")</f>
        <v/>
      </c>
      <c r="B98" s="349" t="s">
        <v>8333</v>
      </c>
      <c r="C98" s="352" t="s">
        <v>8334</v>
      </c>
      <c r="D98" s="352" t="s">
        <v>8335</v>
      </c>
      <c r="E98" s="349" t="str">
        <f>CONCATENATE(SUM('Раздел 1'!M225:M225),"=",0)</f>
        <v>0=0</v>
      </c>
    </row>
    <row r="99" spans="1:5" hidden="1" x14ac:dyDescent="0.2">
      <c r="A99" s="348" t="str">
        <f>IF((SUM('Раздел 1'!AC75:AC75)=0),"","Неверно!")</f>
        <v/>
      </c>
      <c r="B99" s="349" t="s">
        <v>8336</v>
      </c>
      <c r="C99" s="352" t="s">
        <v>8337</v>
      </c>
      <c r="D99" s="352" t="s">
        <v>8479</v>
      </c>
      <c r="E99" s="349" t="str">
        <f>CONCATENATE(SUM('Раздел 1'!AC75:AC75),"=",0)</f>
        <v>0=0</v>
      </c>
    </row>
    <row r="100" spans="1:5" hidden="1" x14ac:dyDescent="0.2">
      <c r="A100" s="348" t="str">
        <f>IF((SUM('Раздел 1'!T155:T155)=0),"","Неверно!")</f>
        <v/>
      </c>
      <c r="B100" s="349" t="s">
        <v>8338</v>
      </c>
      <c r="C100" s="352" t="s">
        <v>8339</v>
      </c>
      <c r="D100" s="352" t="s">
        <v>9006</v>
      </c>
      <c r="E100" s="349" t="str">
        <f>CONCATENATE(SUM('Раздел 1'!T155:T155),"=",0)</f>
        <v>0=0</v>
      </c>
    </row>
    <row r="101" spans="1:5" hidden="1" x14ac:dyDescent="0.2">
      <c r="A101" s="348" t="str">
        <f>IF((SUM('Раздел 1'!U155:U155)=0),"","Неверно!")</f>
        <v/>
      </c>
      <c r="B101" s="349" t="s">
        <v>8338</v>
      </c>
      <c r="C101" s="352" t="s">
        <v>8340</v>
      </c>
      <c r="D101" s="352" t="s">
        <v>9006</v>
      </c>
      <c r="E101" s="349" t="str">
        <f>CONCATENATE(SUM('Раздел 1'!U155:U155),"=",0)</f>
        <v>0=0</v>
      </c>
    </row>
    <row r="102" spans="1:5" hidden="1" x14ac:dyDescent="0.2">
      <c r="A102" s="348" t="str">
        <f>IF((SUM('Раздел 1'!AA55:AA55)=0),"","Неверно!")</f>
        <v/>
      </c>
      <c r="B102" s="349" t="s">
        <v>8341</v>
      </c>
      <c r="C102" s="352" t="s">
        <v>8342</v>
      </c>
      <c r="D102" s="352" t="s">
        <v>8479</v>
      </c>
      <c r="E102" s="349" t="str">
        <f>CONCATENATE(SUM('Раздел 1'!AA55:AA55),"=",0)</f>
        <v>0=0</v>
      </c>
    </row>
    <row r="103" spans="1:5" hidden="1" x14ac:dyDescent="0.2">
      <c r="A103" s="348" t="str">
        <f>IF((SUM('Раздел 1'!AA78:AA78)=0),"","Неверно!")</f>
        <v/>
      </c>
      <c r="B103" s="349" t="s">
        <v>8343</v>
      </c>
      <c r="C103" s="352" t="s">
        <v>8344</v>
      </c>
      <c r="D103" s="352" t="s">
        <v>8479</v>
      </c>
      <c r="E103" s="349" t="str">
        <f>CONCATENATE(SUM('Раздел 1'!AA78:AA78),"=",0)</f>
        <v>0=0</v>
      </c>
    </row>
    <row r="104" spans="1:5" hidden="1" x14ac:dyDescent="0.2">
      <c r="A104" s="348" t="str">
        <f>IF((SUM('Раздел 1'!AC121:AC121)=0),"","Неверно!")</f>
        <v/>
      </c>
      <c r="B104" s="349" t="s">
        <v>8345</v>
      </c>
      <c r="C104" s="352" t="s">
        <v>8346</v>
      </c>
      <c r="D104" s="352" t="s">
        <v>9006</v>
      </c>
      <c r="E104" s="349" t="str">
        <f>CONCATENATE(SUM('Раздел 1'!AC121:AC121),"=",0)</f>
        <v>0=0</v>
      </c>
    </row>
    <row r="105" spans="1:5" hidden="1" x14ac:dyDescent="0.2">
      <c r="A105" s="348" t="str">
        <f>IF((SUM('Раздел 1'!AA121:AA121)=0),"","Неверно!")</f>
        <v/>
      </c>
      <c r="B105" s="349" t="s">
        <v>8347</v>
      </c>
      <c r="C105" s="352" t="s">
        <v>8348</v>
      </c>
      <c r="D105" s="352" t="s">
        <v>8479</v>
      </c>
      <c r="E105" s="349" t="str">
        <f>CONCATENATE(SUM('Раздел 1'!AA121:AA121),"=",0)</f>
        <v>0=0</v>
      </c>
    </row>
    <row r="106" spans="1:5" ht="25.5" hidden="1" x14ac:dyDescent="0.2">
      <c r="A106" s="348" t="str">
        <f>IF((SUM('Раздел 1'!Y254:Y255)=0),"","Неверно!")</f>
        <v/>
      </c>
      <c r="B106" s="349" t="s">
        <v>8349</v>
      </c>
      <c r="C106" s="352" t="s">
        <v>8350</v>
      </c>
      <c r="D106" s="352" t="s">
        <v>9006</v>
      </c>
      <c r="E106" s="349" t="str">
        <f>CONCATENATE(SUM('Раздел 1'!Y254:Y255),"=",0)</f>
        <v>0=0</v>
      </c>
    </row>
    <row r="107" spans="1:5" hidden="1" x14ac:dyDescent="0.2">
      <c r="A107" s="348" t="str">
        <f>IF((SUM('Раздел 1'!U42:U42)=0),"","Неверно!")</f>
        <v/>
      </c>
      <c r="B107" s="349" t="s">
        <v>8351</v>
      </c>
      <c r="C107" s="352" t="s">
        <v>8352</v>
      </c>
      <c r="D107" s="352" t="s">
        <v>9006</v>
      </c>
      <c r="E107" s="349" t="str">
        <f>CONCATENATE(SUM('Раздел 1'!U42:U42),"=",0)</f>
        <v>0=0</v>
      </c>
    </row>
    <row r="108" spans="1:5" hidden="1" x14ac:dyDescent="0.2">
      <c r="A108" s="348" t="str">
        <f>IF((SUM('Раздел 1'!V42:V42)=0),"","Неверно!")</f>
        <v/>
      </c>
      <c r="B108" s="349" t="s">
        <v>8351</v>
      </c>
      <c r="C108" s="352" t="s">
        <v>8353</v>
      </c>
      <c r="D108" s="352" t="s">
        <v>9006</v>
      </c>
      <c r="E108" s="349" t="str">
        <f>CONCATENATE(SUM('Раздел 1'!V42:V42),"=",0)</f>
        <v>0=0</v>
      </c>
    </row>
    <row r="109" spans="1:5" hidden="1" x14ac:dyDescent="0.2">
      <c r="A109" s="348" t="str">
        <f>IF((SUM('Раздел 1'!W42:W42)=0),"","Неверно!")</f>
        <v/>
      </c>
      <c r="B109" s="349" t="s">
        <v>8351</v>
      </c>
      <c r="C109" s="352" t="s">
        <v>8354</v>
      </c>
      <c r="D109" s="352" t="s">
        <v>9006</v>
      </c>
      <c r="E109" s="349" t="str">
        <f>CONCATENATE(SUM('Раздел 1'!W42:W42),"=",0)</f>
        <v>0=0</v>
      </c>
    </row>
    <row r="110" spans="1:5" hidden="1" x14ac:dyDescent="0.2">
      <c r="A110" s="348" t="str">
        <f>IF((SUM('Раздел 1'!X42:X42)=0),"","Неверно!")</f>
        <v/>
      </c>
      <c r="B110" s="349" t="s">
        <v>8351</v>
      </c>
      <c r="C110" s="352" t="s">
        <v>8355</v>
      </c>
      <c r="D110" s="352" t="s">
        <v>9006</v>
      </c>
      <c r="E110" s="349" t="str">
        <f>CONCATENATE(SUM('Раздел 1'!X42:X42),"=",0)</f>
        <v>0=0</v>
      </c>
    </row>
    <row r="111" spans="1:5" hidden="1" x14ac:dyDescent="0.2">
      <c r="A111" s="348" t="str">
        <f>IF((SUM('Раздел 1'!Z201:Z201)=0),"","Неверно!")</f>
        <v/>
      </c>
      <c r="B111" s="349" t="s">
        <v>8356</v>
      </c>
      <c r="C111" s="352" t="s">
        <v>8357</v>
      </c>
      <c r="D111" s="352" t="s">
        <v>8479</v>
      </c>
      <c r="E111" s="349" t="str">
        <f>CONCATENATE(SUM('Раздел 1'!Z201:Z201),"=",0)</f>
        <v>0=0</v>
      </c>
    </row>
    <row r="112" spans="1:5" hidden="1" x14ac:dyDescent="0.2">
      <c r="A112" s="348" t="str">
        <f>IF((SUM('Раздел 1'!AC187:AC187)=0),"","Неверно!")</f>
        <v/>
      </c>
      <c r="B112" s="349" t="s">
        <v>8358</v>
      </c>
      <c r="C112" s="352" t="s">
        <v>8359</v>
      </c>
      <c r="D112" s="352" t="s">
        <v>9006</v>
      </c>
      <c r="E112" s="349" t="str">
        <f>CONCATENATE(SUM('Раздел 1'!AC187:AC187),"=",0)</f>
        <v>0=0</v>
      </c>
    </row>
    <row r="113" spans="1:5" hidden="1" x14ac:dyDescent="0.2">
      <c r="A113" s="348" t="str">
        <f>IF((SUM('Раздел 1'!AC79:AC79)=0),"","Неверно!")</f>
        <v/>
      </c>
      <c r="B113" s="349" t="s">
        <v>8360</v>
      </c>
      <c r="C113" s="352" t="s">
        <v>8361</v>
      </c>
      <c r="D113" s="352" t="s">
        <v>8479</v>
      </c>
      <c r="E113" s="349" t="str">
        <f>CONCATENATE(SUM('Раздел 1'!AC79:AC79),"=",0)</f>
        <v>0=0</v>
      </c>
    </row>
    <row r="114" spans="1:5" hidden="1" x14ac:dyDescent="0.2">
      <c r="A114" s="348" t="str">
        <f>IF((SUM('Раздел 1'!AC76:AC76)=0),"","Неверно!")</f>
        <v/>
      </c>
      <c r="B114" s="349" t="s">
        <v>8362</v>
      </c>
      <c r="C114" s="352" t="s">
        <v>8363</v>
      </c>
      <c r="D114" s="352" t="s">
        <v>8479</v>
      </c>
      <c r="E114" s="349" t="str">
        <f>CONCATENATE(SUM('Раздел 1'!AC76:AC76),"=",0)</f>
        <v>0=0</v>
      </c>
    </row>
    <row r="115" spans="1:5" hidden="1" x14ac:dyDescent="0.2">
      <c r="A115" s="348" t="str">
        <f>IF((SUM('Раздел 1'!AC97:AC97)=0),"","Неверно!")</f>
        <v/>
      </c>
      <c r="B115" s="349" t="s">
        <v>8364</v>
      </c>
      <c r="C115" s="352" t="s">
        <v>8365</v>
      </c>
      <c r="D115" s="352" t="s">
        <v>9006</v>
      </c>
      <c r="E115" s="349" t="str">
        <f>CONCATENATE(SUM('Раздел 1'!AC97:AC97),"=",0)</f>
        <v>0=0</v>
      </c>
    </row>
    <row r="116" spans="1:5" hidden="1" x14ac:dyDescent="0.2">
      <c r="A116" s="348" t="str">
        <f>IF((SUM('Раздел 1'!AC184:AC184)=0),"","Неверно!")</f>
        <v/>
      </c>
      <c r="B116" s="349" t="s">
        <v>8366</v>
      </c>
      <c r="C116" s="352" t="s">
        <v>8367</v>
      </c>
      <c r="D116" s="352" t="s">
        <v>9006</v>
      </c>
      <c r="E116" s="349" t="str">
        <f>CONCATENATE(SUM('Раздел 1'!AC184:AC184),"=",0)</f>
        <v>0=0</v>
      </c>
    </row>
    <row r="117" spans="1:5" hidden="1" x14ac:dyDescent="0.2">
      <c r="A117" s="348" t="str">
        <f>IF((SUM('Раздел 1'!AC127:AC127)=0),"","Неверно!")</f>
        <v/>
      </c>
      <c r="B117" s="349" t="s">
        <v>8368</v>
      </c>
      <c r="C117" s="352" t="s">
        <v>8369</v>
      </c>
      <c r="D117" s="352" t="s">
        <v>9006</v>
      </c>
      <c r="E117" s="349" t="str">
        <f>CONCATENATE(SUM('Раздел 1'!AC127:AC127),"=",0)</f>
        <v>0=0</v>
      </c>
    </row>
    <row r="118" spans="1:5" hidden="1" x14ac:dyDescent="0.2">
      <c r="A118" s="348" t="str">
        <f>IF((SUM('Раздел 1'!AC245:AC245)=0),"","Неверно!")</f>
        <v/>
      </c>
      <c r="B118" s="349" t="s">
        <v>8370</v>
      </c>
      <c r="C118" s="352" t="s">
        <v>8371</v>
      </c>
      <c r="D118" s="352" t="s">
        <v>9006</v>
      </c>
      <c r="E118" s="349" t="str">
        <f>CONCATENATE(SUM('Раздел 1'!AC245:AC245),"=",0)</f>
        <v>0=0</v>
      </c>
    </row>
    <row r="119" spans="1:5" hidden="1" x14ac:dyDescent="0.2">
      <c r="A119" s="348" t="str">
        <f>IF((SUM('Раздел 1'!AC78:AC78)=0),"","Неверно!")</f>
        <v/>
      </c>
      <c r="B119" s="349" t="s">
        <v>8372</v>
      </c>
      <c r="C119" s="352" t="s">
        <v>8373</v>
      </c>
      <c r="D119" s="352" t="s">
        <v>8479</v>
      </c>
      <c r="E119" s="349" t="str">
        <f>CONCATENATE(SUM('Раздел 1'!AC78:AC78),"=",0)</f>
        <v>0=0</v>
      </c>
    </row>
    <row r="120" spans="1:5" hidden="1" x14ac:dyDescent="0.2">
      <c r="A120" s="348" t="str">
        <f>IF((SUM('Раздел 1'!AC194:AC194)=0),"","Неверно!")</f>
        <v/>
      </c>
      <c r="B120" s="349" t="s">
        <v>8374</v>
      </c>
      <c r="C120" s="352" t="s">
        <v>8375</v>
      </c>
      <c r="D120" s="352" t="s">
        <v>9006</v>
      </c>
      <c r="E120" s="349" t="str">
        <f>CONCATENATE(SUM('Раздел 1'!AC194:AC194),"=",0)</f>
        <v>0=0</v>
      </c>
    </row>
    <row r="121" spans="1:5" hidden="1" x14ac:dyDescent="0.2">
      <c r="A121" s="348" t="str">
        <f>IF((SUM('Раздел 1'!AC186:AC186)=0),"","Неверно!")</f>
        <v/>
      </c>
      <c r="B121" s="349" t="s">
        <v>8376</v>
      </c>
      <c r="C121" s="352" t="s">
        <v>8377</v>
      </c>
      <c r="D121" s="352" t="s">
        <v>9006</v>
      </c>
      <c r="E121" s="349" t="str">
        <f>CONCATENATE(SUM('Раздел 1'!AC186:AC186),"=",0)</f>
        <v>0=0</v>
      </c>
    </row>
    <row r="122" spans="1:5" hidden="1" x14ac:dyDescent="0.2">
      <c r="A122" s="348" t="str">
        <f>IF((SUM('Раздел 1'!AA123:AA123)=0),"","Неверно!")</f>
        <v/>
      </c>
      <c r="B122" s="349" t="s">
        <v>8378</v>
      </c>
      <c r="C122" s="352" t="s">
        <v>8379</v>
      </c>
      <c r="D122" s="352" t="s">
        <v>8479</v>
      </c>
      <c r="E122" s="349" t="str">
        <f>CONCATENATE(SUM('Раздел 1'!AA123:AA123),"=",0)</f>
        <v>0=0</v>
      </c>
    </row>
    <row r="123" spans="1:5" hidden="1" x14ac:dyDescent="0.2">
      <c r="A123" s="348" t="str">
        <f>IF((SUM('Раздел 1'!T15:T15)=0),"","Неверно!")</f>
        <v/>
      </c>
      <c r="B123" s="349" t="s">
        <v>8380</v>
      </c>
      <c r="C123" s="352" t="s">
        <v>8381</v>
      </c>
      <c r="D123" s="352" t="s">
        <v>9006</v>
      </c>
      <c r="E123" s="349" t="str">
        <f>CONCATENATE(SUM('Раздел 1'!T15:T15),"=",0)</f>
        <v>0=0</v>
      </c>
    </row>
    <row r="124" spans="1:5" hidden="1" x14ac:dyDescent="0.2">
      <c r="A124" s="348" t="str">
        <f>IF((SUM('Раздел 1'!U15:U15)=0),"","Неверно!")</f>
        <v/>
      </c>
      <c r="B124" s="349" t="s">
        <v>8380</v>
      </c>
      <c r="C124" s="352" t="s">
        <v>8382</v>
      </c>
      <c r="D124" s="352" t="s">
        <v>9006</v>
      </c>
      <c r="E124" s="349" t="str">
        <f>CONCATENATE(SUM('Раздел 1'!U15:U15),"=",0)</f>
        <v>0=0</v>
      </c>
    </row>
    <row r="125" spans="1:5" hidden="1" x14ac:dyDescent="0.2">
      <c r="A125" s="348" t="str">
        <f>IF((SUM('Раздел 1'!V15:V15)=0),"","Неверно!")</f>
        <v/>
      </c>
      <c r="B125" s="349" t="s">
        <v>8380</v>
      </c>
      <c r="C125" s="352" t="s">
        <v>8383</v>
      </c>
      <c r="D125" s="352" t="s">
        <v>9006</v>
      </c>
      <c r="E125" s="349" t="str">
        <f>CONCATENATE(SUM('Раздел 1'!V15:V15),"=",0)</f>
        <v>0=0</v>
      </c>
    </row>
    <row r="126" spans="1:5" hidden="1" x14ac:dyDescent="0.2">
      <c r="A126" s="348" t="str">
        <f>IF((SUM('Раздел 1'!W15:W15)=0),"","Неверно!")</f>
        <v/>
      </c>
      <c r="B126" s="349" t="s">
        <v>8380</v>
      </c>
      <c r="C126" s="352" t="s">
        <v>8384</v>
      </c>
      <c r="D126" s="352" t="s">
        <v>9006</v>
      </c>
      <c r="E126" s="349" t="str">
        <f>CONCATENATE(SUM('Раздел 1'!W15:W15),"=",0)</f>
        <v>0=0</v>
      </c>
    </row>
    <row r="127" spans="1:5" hidden="1" x14ac:dyDescent="0.2">
      <c r="A127" s="348" t="str">
        <f>IF((SUM('Раздел 1'!X15:X15)=0),"","Неверно!")</f>
        <v/>
      </c>
      <c r="B127" s="349" t="s">
        <v>8380</v>
      </c>
      <c r="C127" s="352" t="s">
        <v>8385</v>
      </c>
      <c r="D127" s="352" t="s">
        <v>9006</v>
      </c>
      <c r="E127" s="349" t="str">
        <f>CONCATENATE(SUM('Раздел 1'!X15:X15),"=",0)</f>
        <v>0=0</v>
      </c>
    </row>
    <row r="128" spans="1:5" hidden="1" x14ac:dyDescent="0.2">
      <c r="A128" s="348" t="str">
        <f>IF((SUM('Раздел 1'!Y15:Y15)=0),"","Неверно!")</f>
        <v/>
      </c>
      <c r="B128" s="349" t="s">
        <v>8380</v>
      </c>
      <c r="C128" s="352" t="s">
        <v>8386</v>
      </c>
      <c r="D128" s="352" t="s">
        <v>9006</v>
      </c>
      <c r="E128" s="349" t="str">
        <f>CONCATENATE(SUM('Раздел 1'!Y15:Y15),"=",0)</f>
        <v>0=0</v>
      </c>
    </row>
    <row r="129" spans="1:5" hidden="1" x14ac:dyDescent="0.2">
      <c r="A129" s="348" t="str">
        <f>IF((SUM('Раздел 1'!Z15:Z15)=0),"","Неверно!")</f>
        <v/>
      </c>
      <c r="B129" s="349" t="s">
        <v>8380</v>
      </c>
      <c r="C129" s="352" t="s">
        <v>8387</v>
      </c>
      <c r="D129" s="352" t="s">
        <v>9006</v>
      </c>
      <c r="E129" s="349" t="str">
        <f>CONCATENATE(SUM('Раздел 1'!Z15:Z15),"=",0)</f>
        <v>0=0</v>
      </c>
    </row>
    <row r="130" spans="1:5" hidden="1" x14ac:dyDescent="0.2">
      <c r="A130" s="348" t="str">
        <f>IF((SUM('Раздел 1'!AA15:AA15)=0),"","Неверно!")</f>
        <v/>
      </c>
      <c r="B130" s="349" t="s">
        <v>8380</v>
      </c>
      <c r="C130" s="352" t="s">
        <v>8388</v>
      </c>
      <c r="D130" s="352" t="s">
        <v>9006</v>
      </c>
      <c r="E130" s="349" t="str">
        <f>CONCATENATE(SUM('Раздел 1'!AA15:AA15),"=",0)</f>
        <v>0=0</v>
      </c>
    </row>
    <row r="131" spans="1:5" hidden="1" x14ac:dyDescent="0.2">
      <c r="A131" s="348" t="str">
        <f>IF((SUM('Раздел 1'!AB15:AB15)=0),"","Неверно!")</f>
        <v/>
      </c>
      <c r="B131" s="349" t="s">
        <v>8380</v>
      </c>
      <c r="C131" s="352" t="s">
        <v>8389</v>
      </c>
      <c r="D131" s="352" t="s">
        <v>9006</v>
      </c>
      <c r="E131" s="349" t="str">
        <f>CONCATENATE(SUM('Раздел 1'!AB15:AB15),"=",0)</f>
        <v>0=0</v>
      </c>
    </row>
    <row r="132" spans="1:5" hidden="1" x14ac:dyDescent="0.2">
      <c r="A132" s="348" t="str">
        <f>IF((SUM('Раздел 1'!AC15:AC15)=0),"","Неверно!")</f>
        <v/>
      </c>
      <c r="B132" s="349" t="s">
        <v>8380</v>
      </c>
      <c r="C132" s="352" t="s">
        <v>8390</v>
      </c>
      <c r="D132" s="352" t="s">
        <v>9006</v>
      </c>
      <c r="E132" s="349" t="str">
        <f>CONCATENATE(SUM('Раздел 1'!AC15:AC15),"=",0)</f>
        <v>0=0</v>
      </c>
    </row>
    <row r="133" spans="1:5" hidden="1" x14ac:dyDescent="0.2">
      <c r="A133" s="348" t="str">
        <f>IF((SUM('Раздел 1'!U236:U236)=0),"","Неверно!")</f>
        <v/>
      </c>
      <c r="B133" s="349" t="s">
        <v>8391</v>
      </c>
      <c r="C133" s="352" t="s">
        <v>8392</v>
      </c>
      <c r="D133" s="352" t="s">
        <v>9006</v>
      </c>
      <c r="E133" s="349" t="str">
        <f>CONCATENATE(SUM('Раздел 1'!U236:U236),"=",0)</f>
        <v>0=0</v>
      </c>
    </row>
    <row r="134" spans="1:5" hidden="1" x14ac:dyDescent="0.2">
      <c r="A134" s="348" t="str">
        <f>IF((SUM('Раздел 1'!V236:V236)=0),"","Неверно!")</f>
        <v/>
      </c>
      <c r="B134" s="349" t="s">
        <v>8391</v>
      </c>
      <c r="C134" s="352" t="s">
        <v>8393</v>
      </c>
      <c r="D134" s="352" t="s">
        <v>9006</v>
      </c>
      <c r="E134" s="349" t="str">
        <f>CONCATENATE(SUM('Раздел 1'!V236:V236),"=",0)</f>
        <v>0=0</v>
      </c>
    </row>
    <row r="135" spans="1:5" hidden="1" x14ac:dyDescent="0.2">
      <c r="A135" s="348" t="str">
        <f>IF((SUM('Раздел 1'!W236:W236)=0),"","Неверно!")</f>
        <v/>
      </c>
      <c r="B135" s="349" t="s">
        <v>8391</v>
      </c>
      <c r="C135" s="352" t="s">
        <v>8394</v>
      </c>
      <c r="D135" s="352" t="s">
        <v>9006</v>
      </c>
      <c r="E135" s="349" t="str">
        <f>CONCATENATE(SUM('Раздел 1'!W236:W236),"=",0)</f>
        <v>0=0</v>
      </c>
    </row>
    <row r="136" spans="1:5" hidden="1" x14ac:dyDescent="0.2">
      <c r="A136" s="348" t="str">
        <f>IF((SUM('Раздел 1'!X236:X236)=0),"","Неверно!")</f>
        <v/>
      </c>
      <c r="B136" s="349" t="s">
        <v>8391</v>
      </c>
      <c r="C136" s="352" t="s">
        <v>8395</v>
      </c>
      <c r="D136" s="352" t="s">
        <v>9006</v>
      </c>
      <c r="E136" s="349" t="str">
        <f>CONCATENATE(SUM('Раздел 1'!X236:X236),"=",0)</f>
        <v>0=0</v>
      </c>
    </row>
    <row r="137" spans="1:5" hidden="1" x14ac:dyDescent="0.2">
      <c r="A137" s="348" t="str">
        <f>IF((SUM('Раздел 1'!Y236:Y236)=0),"","Неверно!")</f>
        <v/>
      </c>
      <c r="B137" s="349" t="s">
        <v>8391</v>
      </c>
      <c r="C137" s="352" t="s">
        <v>8396</v>
      </c>
      <c r="D137" s="352" t="s">
        <v>9006</v>
      </c>
      <c r="E137" s="349" t="str">
        <f>CONCATENATE(SUM('Раздел 1'!Y236:Y236),"=",0)</f>
        <v>0=0</v>
      </c>
    </row>
    <row r="138" spans="1:5" hidden="1" x14ac:dyDescent="0.2">
      <c r="A138" s="348" t="str">
        <f>IF((SUM('Раздел 1'!Z236:Z236)=0),"","Неверно!")</f>
        <v/>
      </c>
      <c r="B138" s="349" t="s">
        <v>8391</v>
      </c>
      <c r="C138" s="352" t="s">
        <v>8397</v>
      </c>
      <c r="D138" s="352" t="s">
        <v>9006</v>
      </c>
      <c r="E138" s="349" t="str">
        <f>CONCATENATE(SUM('Раздел 1'!Z236:Z236),"=",0)</f>
        <v>0=0</v>
      </c>
    </row>
    <row r="139" spans="1:5" hidden="1" x14ac:dyDescent="0.2">
      <c r="A139" s="348" t="str">
        <f>IF((SUM('Раздел 1'!AA236:AA236)=0),"","Неверно!")</f>
        <v/>
      </c>
      <c r="B139" s="349" t="s">
        <v>8391</v>
      </c>
      <c r="C139" s="352" t="s">
        <v>8398</v>
      </c>
      <c r="D139" s="352" t="s">
        <v>9006</v>
      </c>
      <c r="E139" s="349" t="str">
        <f>CONCATENATE(SUM('Раздел 1'!AA236:AA236),"=",0)</f>
        <v>0=0</v>
      </c>
    </row>
    <row r="140" spans="1:5" hidden="1" x14ac:dyDescent="0.2">
      <c r="A140" s="348" t="str">
        <f>IF((SUM('Раздел 1'!AB236:AB236)=0),"","Неверно!")</f>
        <v/>
      </c>
      <c r="B140" s="349" t="s">
        <v>8391</v>
      </c>
      <c r="C140" s="352" t="s">
        <v>8399</v>
      </c>
      <c r="D140" s="352" t="s">
        <v>9006</v>
      </c>
      <c r="E140" s="349" t="str">
        <f>CONCATENATE(SUM('Раздел 1'!AB236:AB236),"=",0)</f>
        <v>0=0</v>
      </c>
    </row>
    <row r="141" spans="1:5" hidden="1" x14ac:dyDescent="0.2">
      <c r="A141" s="348" t="str">
        <f>IF((SUM('Раздел 1'!AC236:AC236)=0),"","Неверно!")</f>
        <v/>
      </c>
      <c r="B141" s="349" t="s">
        <v>8391</v>
      </c>
      <c r="C141" s="352" t="s">
        <v>8400</v>
      </c>
      <c r="D141" s="352" t="s">
        <v>9006</v>
      </c>
      <c r="E141" s="349" t="str">
        <f>CONCATENATE(SUM('Раздел 1'!AC236:AC236),"=",0)</f>
        <v>0=0</v>
      </c>
    </row>
    <row r="142" spans="1:5" hidden="1" x14ac:dyDescent="0.2">
      <c r="A142" s="348" t="str">
        <f>IF((SUM('Раздел 1'!AA118:AA118)=0),"","Неверно!")</f>
        <v/>
      </c>
      <c r="B142" s="349" t="s">
        <v>8401</v>
      </c>
      <c r="C142" s="352" t="s">
        <v>8402</v>
      </c>
      <c r="D142" s="352" t="s">
        <v>8479</v>
      </c>
      <c r="E142" s="349" t="str">
        <f>CONCATENATE(SUM('Раздел 1'!AA118:AA118),"=",0)</f>
        <v>0=0</v>
      </c>
    </row>
    <row r="143" spans="1:5" hidden="1" x14ac:dyDescent="0.2">
      <c r="A143" s="348" t="str">
        <f>IF((SUM('Раздел 1'!AA193:AA193)=0),"","Неверно!")</f>
        <v/>
      </c>
      <c r="B143" s="349" t="s">
        <v>8403</v>
      </c>
      <c r="C143" s="352" t="s">
        <v>8404</v>
      </c>
      <c r="D143" s="352" t="s">
        <v>8479</v>
      </c>
      <c r="E143" s="349" t="str">
        <f>CONCATENATE(SUM('Раздел 1'!AA193:AA193),"=",0)</f>
        <v>0=0</v>
      </c>
    </row>
    <row r="144" spans="1:5" hidden="1" x14ac:dyDescent="0.2">
      <c r="A144" s="348" t="str">
        <f>IF((SUM('Раздел 1'!AA124:AA124)=0),"","Неверно!")</f>
        <v/>
      </c>
      <c r="B144" s="349" t="s">
        <v>8405</v>
      </c>
      <c r="C144" s="352" t="s">
        <v>6726</v>
      </c>
      <c r="D144" s="352" t="s">
        <v>8479</v>
      </c>
      <c r="E144" s="349" t="str">
        <f>CONCATENATE(SUM('Раздел 1'!AA124:AA124),"=",0)</f>
        <v>0=0</v>
      </c>
    </row>
    <row r="145" spans="1:5" hidden="1" x14ac:dyDescent="0.2">
      <c r="A145" s="348" t="str">
        <f>IF((SUM('Раздел 1'!AC128:AC128)=0),"","Неверно!")</f>
        <v/>
      </c>
      <c r="B145" s="349" t="s">
        <v>6727</v>
      </c>
      <c r="C145" s="352" t="s">
        <v>6728</v>
      </c>
      <c r="D145" s="352" t="s">
        <v>9006</v>
      </c>
      <c r="E145" s="349" t="str">
        <f>CONCATENATE(SUM('Раздел 1'!AC128:AC128),"=",0)</f>
        <v>0=0</v>
      </c>
    </row>
    <row r="146" spans="1:5" hidden="1" x14ac:dyDescent="0.2">
      <c r="A146" s="348" t="str">
        <f>IF((SUM('Раздел 1'!AA138:AA138)=0),"","Неверно!")</f>
        <v/>
      </c>
      <c r="B146" s="349" t="s">
        <v>6729</v>
      </c>
      <c r="C146" s="352" t="s">
        <v>6730</v>
      </c>
      <c r="D146" s="352" t="s">
        <v>8479</v>
      </c>
      <c r="E146" s="349" t="str">
        <f>CONCATENATE(SUM('Раздел 1'!AA138:AA138),"=",0)</f>
        <v>0=0</v>
      </c>
    </row>
    <row r="147" spans="1:5" hidden="1" x14ac:dyDescent="0.2">
      <c r="A147" s="348" t="str">
        <f>IF((SUM('Раздел 1'!AC49:AC49)=0),"","Неверно!")</f>
        <v/>
      </c>
      <c r="B147" s="349" t="s">
        <v>6731</v>
      </c>
      <c r="C147" s="352" t="s">
        <v>6732</v>
      </c>
      <c r="D147" s="352" t="s">
        <v>8479</v>
      </c>
      <c r="E147" s="349" t="str">
        <f>CONCATENATE(SUM('Раздел 1'!AC49:AC49),"=",0)</f>
        <v>0=0</v>
      </c>
    </row>
    <row r="148" spans="1:5" hidden="1" x14ac:dyDescent="0.2">
      <c r="A148" s="348" t="str">
        <f>IF((SUM('Раздел 1'!AC45:AC45)=0),"","Неверно!")</f>
        <v/>
      </c>
      <c r="B148" s="349" t="s">
        <v>6733</v>
      </c>
      <c r="C148" s="352" t="s">
        <v>6734</v>
      </c>
      <c r="D148" s="352" t="s">
        <v>8479</v>
      </c>
      <c r="E148" s="349" t="str">
        <f>CONCATENATE(SUM('Раздел 1'!AC45:AC45),"=",0)</f>
        <v>0=0</v>
      </c>
    </row>
    <row r="149" spans="1:5" hidden="1" x14ac:dyDescent="0.2">
      <c r="A149" s="348" t="str">
        <f>IF((SUM('Раздел 1'!AA120:AA120)=0),"","Неверно!")</f>
        <v/>
      </c>
      <c r="B149" s="349" t="s">
        <v>6735</v>
      </c>
      <c r="C149" s="352" t="s">
        <v>6736</v>
      </c>
      <c r="D149" s="352" t="s">
        <v>8479</v>
      </c>
      <c r="E149" s="349" t="str">
        <f>CONCATENATE(SUM('Раздел 1'!AA120:AA120),"=",0)</f>
        <v>0=0</v>
      </c>
    </row>
    <row r="150" spans="1:5" hidden="1" x14ac:dyDescent="0.2">
      <c r="A150" s="348" t="str">
        <f>IF((SUM('Раздел 1'!AA58:AA58)=0),"","Неверно!")</f>
        <v/>
      </c>
      <c r="B150" s="349" t="s">
        <v>6737</v>
      </c>
      <c r="C150" s="352" t="s">
        <v>6738</v>
      </c>
      <c r="D150" s="352" t="s">
        <v>8479</v>
      </c>
      <c r="E150" s="349" t="str">
        <f>CONCATENATE(SUM('Раздел 1'!AA58:AA58),"=",0)</f>
        <v>0=0</v>
      </c>
    </row>
    <row r="151" spans="1:5" hidden="1" x14ac:dyDescent="0.2">
      <c r="A151" s="348" t="str">
        <f>IF((SUM('Раздел 1'!AA184:AA184)=0),"","Неверно!")</f>
        <v/>
      </c>
      <c r="B151" s="349" t="s">
        <v>6739</v>
      </c>
      <c r="C151" s="352" t="s">
        <v>6740</v>
      </c>
      <c r="D151" s="352" t="s">
        <v>8479</v>
      </c>
      <c r="E151" s="349" t="str">
        <f>CONCATENATE(SUM('Раздел 1'!AA184:AA184),"=",0)</f>
        <v>0=0</v>
      </c>
    </row>
    <row r="152" spans="1:5" hidden="1" x14ac:dyDescent="0.2">
      <c r="A152" s="348" t="str">
        <f>IF((SUM('Раздел 1'!AC178:AC178)=0),"","Неверно!")</f>
        <v/>
      </c>
      <c r="B152" s="349" t="s">
        <v>6741</v>
      </c>
      <c r="C152" s="352" t="s">
        <v>6742</v>
      </c>
      <c r="D152" s="352" t="s">
        <v>9006</v>
      </c>
      <c r="E152" s="349" t="str">
        <f>CONCATENATE(SUM('Раздел 1'!AC178:AC178),"=",0)</f>
        <v>0=0</v>
      </c>
    </row>
    <row r="153" spans="1:5" hidden="1" x14ac:dyDescent="0.2">
      <c r="A153" s="348" t="str">
        <f>IF((SUM('Раздел 1'!Y239:Y239)=0),"","Неверно!")</f>
        <v/>
      </c>
      <c r="B153" s="349" t="s">
        <v>6743</v>
      </c>
      <c r="C153" s="352" t="s">
        <v>6744</v>
      </c>
      <c r="D153" s="352" t="s">
        <v>9006</v>
      </c>
      <c r="E153" s="349" t="str">
        <f>CONCATENATE(SUM('Раздел 1'!Y239:Y239),"=",0)</f>
        <v>0=0</v>
      </c>
    </row>
    <row r="154" spans="1:5" hidden="1" x14ac:dyDescent="0.2">
      <c r="A154" s="348" t="str">
        <f>IF((SUM('Раздел 1'!Z239:Z239)=0),"","Неверно!")</f>
        <v/>
      </c>
      <c r="B154" s="349" t="s">
        <v>6743</v>
      </c>
      <c r="C154" s="352" t="s">
        <v>6745</v>
      </c>
      <c r="D154" s="352" t="s">
        <v>9006</v>
      </c>
      <c r="E154" s="349" t="str">
        <f>CONCATENATE(SUM('Раздел 1'!Z239:Z239),"=",0)</f>
        <v>0=0</v>
      </c>
    </row>
    <row r="155" spans="1:5" hidden="1" x14ac:dyDescent="0.2">
      <c r="A155" s="348" t="str">
        <f>IF((SUM('Раздел 1'!AA239:AA239)=0),"","Неверно!")</f>
        <v/>
      </c>
      <c r="B155" s="349" t="s">
        <v>6743</v>
      </c>
      <c r="C155" s="352" t="s">
        <v>6746</v>
      </c>
      <c r="D155" s="352" t="s">
        <v>9006</v>
      </c>
      <c r="E155" s="349" t="str">
        <f>CONCATENATE(SUM('Раздел 1'!AA239:AA239),"=",0)</f>
        <v>0=0</v>
      </c>
    </row>
    <row r="156" spans="1:5" hidden="1" x14ac:dyDescent="0.2">
      <c r="A156" s="348" t="str">
        <f>IF((SUM('Раздел 1'!AB239:AB239)=0),"","Неверно!")</f>
        <v/>
      </c>
      <c r="B156" s="349" t="s">
        <v>6743</v>
      </c>
      <c r="C156" s="352" t="s">
        <v>6747</v>
      </c>
      <c r="D156" s="352" t="s">
        <v>9006</v>
      </c>
      <c r="E156" s="349" t="str">
        <f>CONCATENATE(SUM('Раздел 1'!AB239:AB239),"=",0)</f>
        <v>0=0</v>
      </c>
    </row>
    <row r="157" spans="1:5" hidden="1" x14ac:dyDescent="0.2">
      <c r="A157" s="348" t="str">
        <f>IF((SUM('Раздел 1'!AC239:AC239)=0),"","Неверно!")</f>
        <v/>
      </c>
      <c r="B157" s="349" t="s">
        <v>6743</v>
      </c>
      <c r="C157" s="352" t="s">
        <v>6748</v>
      </c>
      <c r="D157" s="352" t="s">
        <v>9006</v>
      </c>
      <c r="E157" s="349" t="str">
        <f>CONCATENATE(SUM('Раздел 1'!AC239:AC239),"=",0)</f>
        <v>0=0</v>
      </c>
    </row>
    <row r="158" spans="1:5" hidden="1" x14ac:dyDescent="0.2">
      <c r="A158" s="348" t="str">
        <f>IF((SUM('Раздел 1'!AA119:AA119)=0),"","Неверно!")</f>
        <v/>
      </c>
      <c r="B158" s="349" t="s">
        <v>6749</v>
      </c>
      <c r="C158" s="352" t="s">
        <v>6750</v>
      </c>
      <c r="D158" s="352" t="s">
        <v>8479</v>
      </c>
      <c r="E158" s="349" t="str">
        <f>CONCATENATE(SUM('Раздел 1'!AA119:AA119),"=",0)</f>
        <v>0=0</v>
      </c>
    </row>
    <row r="159" spans="1:5" hidden="1" x14ac:dyDescent="0.2">
      <c r="A159" s="348" t="str">
        <f>IF((SUM('Раздел 1'!AA182:AA182)=0),"","Неверно!")</f>
        <v/>
      </c>
      <c r="B159" s="349" t="s">
        <v>6751</v>
      </c>
      <c r="C159" s="352" t="s">
        <v>6752</v>
      </c>
      <c r="D159" s="352" t="s">
        <v>8479</v>
      </c>
      <c r="E159" s="349" t="str">
        <f>CONCATENATE(SUM('Раздел 1'!AA182:AA182),"=",0)</f>
        <v>0=0</v>
      </c>
    </row>
    <row r="160" spans="1:5" hidden="1" x14ac:dyDescent="0.2">
      <c r="A160" s="348" t="str">
        <f>IF((SUM('Раздел 1'!AA128:AA128)=0),"","Неверно!")</f>
        <v/>
      </c>
      <c r="B160" s="349" t="s">
        <v>6753</v>
      </c>
      <c r="C160" s="352" t="s">
        <v>6754</v>
      </c>
      <c r="D160" s="352" t="s">
        <v>8479</v>
      </c>
      <c r="E160" s="349" t="str">
        <f>CONCATENATE(SUM('Раздел 1'!AA128:AA128),"=",0)</f>
        <v>0=0</v>
      </c>
    </row>
    <row r="161" spans="1:5" hidden="1" x14ac:dyDescent="0.2">
      <c r="A161" s="348" t="str">
        <f>IF((SUM('Раздел 1'!U236:U236)=0),"","Неверно!")</f>
        <v/>
      </c>
      <c r="B161" s="349" t="s">
        <v>6755</v>
      </c>
      <c r="C161" s="352" t="s">
        <v>8392</v>
      </c>
      <c r="D161" s="352" t="s">
        <v>9006</v>
      </c>
      <c r="E161" s="349" t="str">
        <f>CONCATENATE(SUM('Раздел 1'!U236:U236),"=",0)</f>
        <v>0=0</v>
      </c>
    </row>
    <row r="162" spans="1:5" hidden="1" x14ac:dyDescent="0.2">
      <c r="A162" s="348" t="str">
        <f>IF((SUM('Раздел 1'!V236:V236)=0),"","Неверно!")</f>
        <v/>
      </c>
      <c r="B162" s="349" t="s">
        <v>6755</v>
      </c>
      <c r="C162" s="352" t="s">
        <v>8393</v>
      </c>
      <c r="D162" s="352" t="s">
        <v>9006</v>
      </c>
      <c r="E162" s="349" t="str">
        <f>CONCATENATE(SUM('Раздел 1'!V236:V236),"=",0)</f>
        <v>0=0</v>
      </c>
    </row>
    <row r="163" spans="1:5" hidden="1" x14ac:dyDescent="0.2">
      <c r="A163" s="348" t="str">
        <f>IF((SUM('Раздел 1'!W236:W236)=0),"","Неверно!")</f>
        <v/>
      </c>
      <c r="B163" s="349" t="s">
        <v>6755</v>
      </c>
      <c r="C163" s="352" t="s">
        <v>8394</v>
      </c>
      <c r="D163" s="352" t="s">
        <v>9006</v>
      </c>
      <c r="E163" s="349" t="str">
        <f>CONCATENATE(SUM('Раздел 1'!W236:W236),"=",0)</f>
        <v>0=0</v>
      </c>
    </row>
    <row r="164" spans="1:5" hidden="1" x14ac:dyDescent="0.2">
      <c r="A164" s="348" t="str">
        <f>IF((SUM('Раздел 1'!X236:X236)=0),"","Неверно!")</f>
        <v/>
      </c>
      <c r="B164" s="349" t="s">
        <v>6755</v>
      </c>
      <c r="C164" s="352" t="s">
        <v>8395</v>
      </c>
      <c r="D164" s="352" t="s">
        <v>9006</v>
      </c>
      <c r="E164" s="349" t="str">
        <f>CONCATENATE(SUM('Раздел 1'!X236:X236),"=",0)</f>
        <v>0=0</v>
      </c>
    </row>
    <row r="165" spans="1:5" hidden="1" x14ac:dyDescent="0.2">
      <c r="A165" s="348" t="str">
        <f>IF((SUM('Раздел 1'!Y236:Y236)=0),"","Неверно!")</f>
        <v/>
      </c>
      <c r="B165" s="349" t="s">
        <v>6755</v>
      </c>
      <c r="C165" s="352" t="s">
        <v>8396</v>
      </c>
      <c r="D165" s="352" t="s">
        <v>9006</v>
      </c>
      <c r="E165" s="349" t="str">
        <f>CONCATENATE(SUM('Раздел 1'!Y236:Y236),"=",0)</f>
        <v>0=0</v>
      </c>
    </row>
    <row r="166" spans="1:5" hidden="1" x14ac:dyDescent="0.2">
      <c r="A166" s="348" t="str">
        <f>IF((SUM('Раздел 1'!Z236:Z236)=0),"","Неверно!")</f>
        <v/>
      </c>
      <c r="B166" s="349" t="s">
        <v>6755</v>
      </c>
      <c r="C166" s="352" t="s">
        <v>8397</v>
      </c>
      <c r="D166" s="352" t="s">
        <v>9006</v>
      </c>
      <c r="E166" s="349" t="str">
        <f>CONCATENATE(SUM('Раздел 1'!Z236:Z236),"=",0)</f>
        <v>0=0</v>
      </c>
    </row>
    <row r="167" spans="1:5" hidden="1" x14ac:dyDescent="0.2">
      <c r="A167" s="348" t="str">
        <f>IF((SUM('Раздел 1'!AA236:AA236)=0),"","Неверно!")</f>
        <v/>
      </c>
      <c r="B167" s="349" t="s">
        <v>6755</v>
      </c>
      <c r="C167" s="352" t="s">
        <v>8398</v>
      </c>
      <c r="D167" s="352" t="s">
        <v>9006</v>
      </c>
      <c r="E167" s="349" t="str">
        <f>CONCATENATE(SUM('Раздел 1'!AA236:AA236),"=",0)</f>
        <v>0=0</v>
      </c>
    </row>
    <row r="168" spans="1:5" hidden="1" x14ac:dyDescent="0.2">
      <c r="A168" s="348" t="str">
        <f>IF((SUM('Раздел 1'!AB236:AB236)=0),"","Неверно!")</f>
        <v/>
      </c>
      <c r="B168" s="349" t="s">
        <v>6755</v>
      </c>
      <c r="C168" s="352" t="s">
        <v>8399</v>
      </c>
      <c r="D168" s="352" t="s">
        <v>9006</v>
      </c>
      <c r="E168" s="349" t="str">
        <f>CONCATENATE(SUM('Раздел 1'!AB236:AB236),"=",0)</f>
        <v>0=0</v>
      </c>
    </row>
    <row r="169" spans="1:5" hidden="1" x14ac:dyDescent="0.2">
      <c r="A169" s="348" t="str">
        <f>IF((SUM('Раздел 1'!AC236:AC236)=0),"","Неверно!")</f>
        <v/>
      </c>
      <c r="B169" s="349" t="s">
        <v>6755</v>
      </c>
      <c r="C169" s="352" t="s">
        <v>8400</v>
      </c>
      <c r="D169" s="352" t="s">
        <v>9006</v>
      </c>
      <c r="E169" s="349" t="str">
        <f>CONCATENATE(SUM('Раздел 1'!AC236:AC236),"=",0)</f>
        <v>0=0</v>
      </c>
    </row>
    <row r="170" spans="1:5" hidden="1" x14ac:dyDescent="0.2">
      <c r="A170" s="348" t="str">
        <f>IF((SUM('Раздел 1'!AA181:AA181)=0),"","Неверно!")</f>
        <v/>
      </c>
      <c r="B170" s="349" t="s">
        <v>6756</v>
      </c>
      <c r="C170" s="352" t="s">
        <v>6757</v>
      </c>
      <c r="D170" s="352" t="s">
        <v>8479</v>
      </c>
      <c r="E170" s="349" t="str">
        <f>CONCATENATE(SUM('Раздел 1'!AA181:AA181),"=",0)</f>
        <v>0=0</v>
      </c>
    </row>
    <row r="171" spans="1:5" hidden="1" x14ac:dyDescent="0.2">
      <c r="A171" s="348" t="str">
        <f>IF((SUM('Раздел 1'!X45:X45)=0),"","Неверно!")</f>
        <v/>
      </c>
      <c r="B171" s="349" t="s">
        <v>6758</v>
      </c>
      <c r="C171" s="352" t="s">
        <v>6759</v>
      </c>
      <c r="D171" s="352" t="s">
        <v>8479</v>
      </c>
      <c r="E171" s="349" t="str">
        <f>CONCATENATE(SUM('Раздел 1'!X45:X45),"=",0)</f>
        <v>0=0</v>
      </c>
    </row>
    <row r="172" spans="1:5" hidden="1" x14ac:dyDescent="0.2">
      <c r="A172" s="348" t="str">
        <f>IF((SUM('Раздел 1'!AC118:AC118)=0),"","Неверно!")</f>
        <v/>
      </c>
      <c r="B172" s="349" t="s">
        <v>6760</v>
      </c>
      <c r="C172" s="352" t="s">
        <v>6761</v>
      </c>
      <c r="D172" s="352" t="s">
        <v>9006</v>
      </c>
      <c r="E172" s="349" t="str">
        <f>CONCATENATE(SUM('Раздел 1'!AC118:AC118),"=",0)</f>
        <v>0=0</v>
      </c>
    </row>
    <row r="173" spans="1:5" hidden="1" x14ac:dyDescent="0.2">
      <c r="A173" s="348" t="str">
        <f>IF((SUM('Раздел 1'!AC55:AC55)=0),"","Неверно!")</f>
        <v/>
      </c>
      <c r="B173" s="349" t="s">
        <v>6762</v>
      </c>
      <c r="C173" s="352" t="s">
        <v>6763</v>
      </c>
      <c r="D173" s="352" t="s">
        <v>8479</v>
      </c>
      <c r="E173" s="349" t="str">
        <f>CONCATENATE(SUM('Раздел 1'!AC55:AC55),"=",0)</f>
        <v>0=0</v>
      </c>
    </row>
    <row r="174" spans="1:5" ht="25.5" hidden="1" x14ac:dyDescent="0.2">
      <c r="A174" s="348" t="str">
        <f>IF((SUM('Раздел 1'!Z257:Z262)=0),"","Неверно!")</f>
        <v/>
      </c>
      <c r="B174" s="349" t="s">
        <v>6764</v>
      </c>
      <c r="C174" s="352" t="s">
        <v>6765</v>
      </c>
      <c r="D174" s="352" t="s">
        <v>8479</v>
      </c>
      <c r="E174" s="349" t="str">
        <f>CONCATENATE(SUM('Раздел 1'!Z257:Z262),"=",0)</f>
        <v>0=0</v>
      </c>
    </row>
    <row r="175" spans="1:5" hidden="1" x14ac:dyDescent="0.2">
      <c r="A175" s="348" t="str">
        <f>IF((SUM('Раздел 1'!AC125:AC125)=0),"","Неверно!")</f>
        <v/>
      </c>
      <c r="B175" s="349" t="s">
        <v>6766</v>
      </c>
      <c r="C175" s="352" t="s">
        <v>6767</v>
      </c>
      <c r="D175" s="352" t="s">
        <v>9006</v>
      </c>
      <c r="E175" s="349" t="str">
        <f>CONCATENATE(SUM('Раздел 1'!AC125:AC125),"=",0)</f>
        <v>0=0</v>
      </c>
    </row>
    <row r="176" spans="1:5" hidden="1" x14ac:dyDescent="0.2">
      <c r="A176" s="348" t="str">
        <f>IF((SUM('Раздел 1'!AA212:AA212)=0),"","Неверно!")</f>
        <v/>
      </c>
      <c r="B176" s="349" t="s">
        <v>6768</v>
      </c>
      <c r="C176" s="352" t="s">
        <v>6769</v>
      </c>
      <c r="D176" s="352" t="s">
        <v>8479</v>
      </c>
      <c r="E176" s="349" t="str">
        <f>CONCATENATE(SUM('Раздел 1'!AA212:AA212),"=",0)</f>
        <v>0=0</v>
      </c>
    </row>
    <row r="177" spans="1:5" hidden="1" x14ac:dyDescent="0.2">
      <c r="A177" s="348" t="str">
        <f>IF((SUM('Раздел 1'!AA132:AA132)=0),"","Неверно!")</f>
        <v/>
      </c>
      <c r="B177" s="349" t="s">
        <v>6770</v>
      </c>
      <c r="C177" s="352" t="s">
        <v>6771</v>
      </c>
      <c r="D177" s="352" t="s">
        <v>8479</v>
      </c>
      <c r="E177" s="349" t="str">
        <f>CONCATENATE(SUM('Раздел 1'!AA132:AA132),"=",0)</f>
        <v>0=0</v>
      </c>
    </row>
    <row r="178" spans="1:5" hidden="1" x14ac:dyDescent="0.2">
      <c r="A178" s="348" t="str">
        <f>IF((SUM('Раздел 1'!T112:T112)=0),"","Неверно!")</f>
        <v/>
      </c>
      <c r="B178" s="349" t="s">
        <v>6772</v>
      </c>
      <c r="C178" s="352" t="s">
        <v>6773</v>
      </c>
      <c r="D178" s="352" t="s">
        <v>8479</v>
      </c>
      <c r="E178" s="349" t="str">
        <f>CONCATENATE(SUM('Раздел 1'!T112:T112),"=",0)</f>
        <v>0=0</v>
      </c>
    </row>
    <row r="179" spans="1:5" hidden="1" x14ac:dyDescent="0.2">
      <c r="A179" s="348" t="str">
        <f>IF((SUM('Раздел 1'!AC195:AC195)=0),"","Неверно!")</f>
        <v/>
      </c>
      <c r="B179" s="349" t="s">
        <v>6774</v>
      </c>
      <c r="C179" s="352" t="s">
        <v>6775</v>
      </c>
      <c r="D179" s="352" t="s">
        <v>9006</v>
      </c>
      <c r="E179" s="349" t="str">
        <f>CONCATENATE(SUM('Раздел 1'!AC195:AC195),"=",0)</f>
        <v>0=0</v>
      </c>
    </row>
    <row r="180" spans="1:5" hidden="1" x14ac:dyDescent="0.2">
      <c r="A180" s="348" t="str">
        <f>IF((SUM('Раздел 1'!AC232:AC232)=0),"","Неверно!")</f>
        <v/>
      </c>
      <c r="B180" s="349" t="s">
        <v>6776</v>
      </c>
      <c r="C180" s="352" t="s">
        <v>6777</v>
      </c>
      <c r="D180" s="352" t="s">
        <v>9006</v>
      </c>
      <c r="E180" s="349" t="str">
        <f>CONCATENATE(SUM('Раздел 1'!AC232:AC232),"=",0)</f>
        <v>0=0</v>
      </c>
    </row>
    <row r="181" spans="1:5" hidden="1" x14ac:dyDescent="0.2">
      <c r="A181" s="348" t="str">
        <f>IF((SUM('Раздел 1'!X125:X125)=0),"","Неверно!")</f>
        <v/>
      </c>
      <c r="B181" s="349" t="s">
        <v>6778</v>
      </c>
      <c r="C181" s="352" t="s">
        <v>6779</v>
      </c>
      <c r="D181" s="352" t="s">
        <v>8479</v>
      </c>
      <c r="E181" s="349" t="str">
        <f>CONCATENATE(SUM('Раздел 1'!X125:X125),"=",0)</f>
        <v>0=0</v>
      </c>
    </row>
    <row r="182" spans="1:5" hidden="1" x14ac:dyDescent="0.2">
      <c r="A182" s="348" t="str">
        <f>IF((SUM('Раздел 1'!Y125:Y125)=0),"","Неверно!")</f>
        <v/>
      </c>
      <c r="B182" s="349" t="s">
        <v>6778</v>
      </c>
      <c r="C182" s="352" t="s">
        <v>6780</v>
      </c>
      <c r="D182" s="352" t="s">
        <v>8479</v>
      </c>
      <c r="E182" s="349" t="str">
        <f>CONCATENATE(SUM('Раздел 1'!Y125:Y125),"=",0)</f>
        <v>0=0</v>
      </c>
    </row>
    <row r="183" spans="1:5" hidden="1" x14ac:dyDescent="0.2">
      <c r="A183" s="348" t="str">
        <f>IF((SUM('Раздел 1'!AC52:AC52)=0),"","Неверно!")</f>
        <v/>
      </c>
      <c r="B183" s="349" t="s">
        <v>6781</v>
      </c>
      <c r="C183" s="352" t="s">
        <v>6782</v>
      </c>
      <c r="D183" s="352" t="s">
        <v>8479</v>
      </c>
      <c r="E183" s="349" t="str">
        <f>CONCATENATE(SUM('Раздел 1'!AC52:AC52),"=",0)</f>
        <v>0=0</v>
      </c>
    </row>
    <row r="184" spans="1:5" hidden="1" x14ac:dyDescent="0.2">
      <c r="A184" s="348" t="str">
        <f>IF((SUM('Раздел 1'!T19:T19)=0),"","Неверно!")</f>
        <v/>
      </c>
      <c r="B184" s="349" t="s">
        <v>6783</v>
      </c>
      <c r="C184" s="352" t="s">
        <v>6784</v>
      </c>
      <c r="D184" s="352" t="s">
        <v>9006</v>
      </c>
      <c r="E184" s="349" t="str">
        <f>CONCATENATE(SUM('Раздел 1'!T19:T19),"=",0)</f>
        <v>0=0</v>
      </c>
    </row>
    <row r="185" spans="1:5" hidden="1" x14ac:dyDescent="0.2">
      <c r="A185" s="348" t="str">
        <f>IF((SUM('Раздел 1'!U19:U19)=0),"","Неверно!")</f>
        <v/>
      </c>
      <c r="B185" s="349" t="s">
        <v>6783</v>
      </c>
      <c r="C185" s="352" t="s">
        <v>6785</v>
      </c>
      <c r="D185" s="352" t="s">
        <v>9006</v>
      </c>
      <c r="E185" s="349" t="str">
        <f>CONCATENATE(SUM('Раздел 1'!U19:U19),"=",0)</f>
        <v>0=0</v>
      </c>
    </row>
    <row r="186" spans="1:5" hidden="1" x14ac:dyDescent="0.2">
      <c r="A186" s="348" t="str">
        <f>IF((SUM('Раздел 1'!V19:V19)=0),"","Неверно!")</f>
        <v/>
      </c>
      <c r="B186" s="349" t="s">
        <v>6783</v>
      </c>
      <c r="C186" s="352" t="s">
        <v>6786</v>
      </c>
      <c r="D186" s="352" t="s">
        <v>9006</v>
      </c>
      <c r="E186" s="349" t="str">
        <f>CONCATENATE(SUM('Раздел 1'!V19:V19),"=",0)</f>
        <v>0=0</v>
      </c>
    </row>
    <row r="187" spans="1:5" hidden="1" x14ac:dyDescent="0.2">
      <c r="A187" s="348" t="str">
        <f>IF((SUM('Раздел 1'!W19:W19)=0),"","Неверно!")</f>
        <v/>
      </c>
      <c r="B187" s="349" t="s">
        <v>6783</v>
      </c>
      <c r="C187" s="352" t="s">
        <v>6787</v>
      </c>
      <c r="D187" s="352" t="s">
        <v>9006</v>
      </c>
      <c r="E187" s="349" t="str">
        <f>CONCATENATE(SUM('Раздел 1'!W19:W19),"=",0)</f>
        <v>0=0</v>
      </c>
    </row>
    <row r="188" spans="1:5" hidden="1" x14ac:dyDescent="0.2">
      <c r="A188" s="348" t="str">
        <f>IF((SUM('Раздел 1'!X19:X19)=0),"","Неверно!")</f>
        <v/>
      </c>
      <c r="B188" s="349" t="s">
        <v>6783</v>
      </c>
      <c r="C188" s="352" t="s">
        <v>6788</v>
      </c>
      <c r="D188" s="352" t="s">
        <v>9006</v>
      </c>
      <c r="E188" s="349" t="str">
        <f>CONCATENATE(SUM('Раздел 1'!X19:X19),"=",0)</f>
        <v>0=0</v>
      </c>
    </row>
    <row r="189" spans="1:5" hidden="1" x14ac:dyDescent="0.2">
      <c r="A189" s="348" t="str">
        <f>IF((SUM('Раздел 1'!Y19:Y19)=0),"","Неверно!")</f>
        <v/>
      </c>
      <c r="B189" s="349" t="s">
        <v>6783</v>
      </c>
      <c r="C189" s="352" t="s">
        <v>6789</v>
      </c>
      <c r="D189" s="352" t="s">
        <v>9006</v>
      </c>
      <c r="E189" s="349" t="str">
        <f>CONCATENATE(SUM('Раздел 1'!Y19:Y19),"=",0)</f>
        <v>0=0</v>
      </c>
    </row>
    <row r="190" spans="1:5" hidden="1" x14ac:dyDescent="0.2">
      <c r="A190" s="348" t="str">
        <f>IF((SUM('Раздел 1'!X174:X174)=0),"","Неверно!")</f>
        <v/>
      </c>
      <c r="B190" s="349" t="s">
        <v>6790</v>
      </c>
      <c r="C190" s="352" t="s">
        <v>6791</v>
      </c>
      <c r="D190" s="352" t="s">
        <v>9006</v>
      </c>
      <c r="E190" s="349" t="str">
        <f>CONCATENATE(SUM('Раздел 1'!X174:X174),"=",0)</f>
        <v>0=0</v>
      </c>
    </row>
    <row r="191" spans="1:5" hidden="1" x14ac:dyDescent="0.2">
      <c r="A191" s="348" t="str">
        <f>IF((SUM('Раздел 1'!Y174:Y174)=0),"","Неверно!")</f>
        <v/>
      </c>
      <c r="B191" s="349" t="s">
        <v>6790</v>
      </c>
      <c r="C191" s="352" t="s">
        <v>6792</v>
      </c>
      <c r="D191" s="352" t="s">
        <v>9006</v>
      </c>
      <c r="E191" s="349" t="str">
        <f>CONCATENATE(SUM('Раздел 1'!Y174:Y174),"=",0)</f>
        <v>0=0</v>
      </c>
    </row>
    <row r="192" spans="1:5" hidden="1" x14ac:dyDescent="0.2">
      <c r="A192" s="348" t="str">
        <f>IF((SUM('Раздел 1'!Z174:Z174)=0),"","Неверно!")</f>
        <v/>
      </c>
      <c r="B192" s="349" t="s">
        <v>6790</v>
      </c>
      <c r="C192" s="352" t="s">
        <v>6793</v>
      </c>
      <c r="D192" s="352" t="s">
        <v>9006</v>
      </c>
      <c r="E192" s="349" t="str">
        <f>CONCATENATE(SUM('Раздел 1'!Z174:Z174),"=",0)</f>
        <v>0=0</v>
      </c>
    </row>
    <row r="193" spans="1:5" hidden="1" x14ac:dyDescent="0.2">
      <c r="A193" s="348" t="str">
        <f>IF((SUM('Раздел 1'!AA174:AA174)=0),"","Неверно!")</f>
        <v/>
      </c>
      <c r="B193" s="349" t="s">
        <v>6790</v>
      </c>
      <c r="C193" s="352" t="s">
        <v>6794</v>
      </c>
      <c r="D193" s="352" t="s">
        <v>9006</v>
      </c>
      <c r="E193" s="349" t="str">
        <f>CONCATENATE(SUM('Раздел 1'!AA174:AA174),"=",0)</f>
        <v>0=0</v>
      </c>
    </row>
    <row r="194" spans="1:5" hidden="1" x14ac:dyDescent="0.2">
      <c r="A194" s="348" t="str">
        <f>IF((SUM('Раздел 1'!AB174:AB174)=0),"","Неверно!")</f>
        <v/>
      </c>
      <c r="B194" s="349" t="s">
        <v>6790</v>
      </c>
      <c r="C194" s="352" t="s">
        <v>6795</v>
      </c>
      <c r="D194" s="352" t="s">
        <v>9006</v>
      </c>
      <c r="E194" s="349" t="str">
        <f>CONCATENATE(SUM('Раздел 1'!AB174:AB174),"=",0)</f>
        <v>0=0</v>
      </c>
    </row>
    <row r="195" spans="1:5" hidden="1" x14ac:dyDescent="0.2">
      <c r="A195" s="348" t="str">
        <f>IF((SUM('Раздел 1'!AC174:AC174)=0),"","Неверно!")</f>
        <v/>
      </c>
      <c r="B195" s="349" t="s">
        <v>6790</v>
      </c>
      <c r="C195" s="352" t="s">
        <v>6796</v>
      </c>
      <c r="D195" s="352" t="s">
        <v>9006</v>
      </c>
      <c r="E195" s="349" t="str">
        <f>CONCATENATE(SUM('Раздел 1'!AC174:AC174),"=",0)</f>
        <v>0=0</v>
      </c>
    </row>
    <row r="196" spans="1:5" hidden="1" x14ac:dyDescent="0.2">
      <c r="A196" s="348" t="str">
        <f>IF((SUM('Раздел 1'!AA220:AA220)=0),"","Неверно!")</f>
        <v/>
      </c>
      <c r="B196" s="349" t="s">
        <v>6797</v>
      </c>
      <c r="C196" s="352" t="s">
        <v>6798</v>
      </c>
      <c r="D196" s="352" t="s">
        <v>8479</v>
      </c>
      <c r="E196" s="349" t="str">
        <f>CONCATENATE(SUM('Раздел 1'!AA220:AA220),"=",0)</f>
        <v>0=0</v>
      </c>
    </row>
    <row r="197" spans="1:5" hidden="1" x14ac:dyDescent="0.2">
      <c r="A197" s="348" t="str">
        <f>IF((SUM('Раздел 1'!AC46:AC46)=0),"","Неверно!")</f>
        <v/>
      </c>
      <c r="B197" s="349" t="s">
        <v>6799</v>
      </c>
      <c r="C197" s="352" t="s">
        <v>6800</v>
      </c>
      <c r="D197" s="352" t="s">
        <v>8479</v>
      </c>
      <c r="E197" s="349" t="str">
        <f>CONCATENATE(SUM('Раздел 1'!AC46:AC46),"=",0)</f>
        <v>0=0</v>
      </c>
    </row>
    <row r="198" spans="1:5" ht="25.5" hidden="1" x14ac:dyDescent="0.2">
      <c r="A198" s="348" t="str">
        <f>IF((SUM('Раздел 1'!AI53:AI53)=0),"","Неверно!")</f>
        <v/>
      </c>
      <c r="B198" s="349" t="s">
        <v>6801</v>
      </c>
      <c r="C198" s="352" t="s">
        <v>6802</v>
      </c>
      <c r="D198" s="352" t="s">
        <v>8607</v>
      </c>
      <c r="E198" s="349" t="str">
        <f>CONCATENATE(SUM('Раздел 1'!AI53:AI53),"=",0)</f>
        <v>0=0</v>
      </c>
    </row>
    <row r="199" spans="1:5" hidden="1" x14ac:dyDescent="0.2">
      <c r="A199" s="348" t="str">
        <f>IF((SUM('Раздел 1'!AA237:AA237)=0),"","Неверно!")</f>
        <v/>
      </c>
      <c r="B199" s="349" t="s">
        <v>6803</v>
      </c>
      <c r="C199" s="352" t="s">
        <v>6804</v>
      </c>
      <c r="D199" s="352" t="s">
        <v>8479</v>
      </c>
      <c r="E199" s="349" t="str">
        <f>CONCATENATE(SUM('Раздел 1'!AA237:AA237),"=",0)</f>
        <v>0=0</v>
      </c>
    </row>
    <row r="200" spans="1:5" hidden="1" x14ac:dyDescent="0.2">
      <c r="A200" s="348" t="str">
        <f>IF((SUM('Раздел 1'!T132:T132)=0),"","Неверно!")</f>
        <v/>
      </c>
      <c r="B200" s="349" t="s">
        <v>6805</v>
      </c>
      <c r="C200" s="352" t="s">
        <v>6806</v>
      </c>
      <c r="D200" s="352" t="s">
        <v>9006</v>
      </c>
      <c r="E200" s="349" t="str">
        <f>CONCATENATE(SUM('Раздел 1'!T132:T132),"=",0)</f>
        <v>0=0</v>
      </c>
    </row>
    <row r="201" spans="1:5" hidden="1" x14ac:dyDescent="0.2">
      <c r="A201" s="348" t="str">
        <f>IF((SUM('Раздел 1'!U132:U132)=0),"","Неверно!")</f>
        <v/>
      </c>
      <c r="B201" s="349" t="s">
        <v>6805</v>
      </c>
      <c r="C201" s="352" t="s">
        <v>6807</v>
      </c>
      <c r="D201" s="352" t="s">
        <v>9006</v>
      </c>
      <c r="E201" s="349" t="str">
        <f>CONCATENATE(SUM('Раздел 1'!U132:U132),"=",0)</f>
        <v>0=0</v>
      </c>
    </row>
    <row r="202" spans="1:5" hidden="1" x14ac:dyDescent="0.2">
      <c r="A202" s="348" t="str">
        <f>IF((SUM('Раздел 1'!AC119:AC119)=0),"","Неверно!")</f>
        <v/>
      </c>
      <c r="B202" s="349" t="s">
        <v>6808</v>
      </c>
      <c r="C202" s="352" t="s">
        <v>6809</v>
      </c>
      <c r="D202" s="352" t="s">
        <v>9006</v>
      </c>
      <c r="E202" s="349" t="str">
        <f>CONCATENATE(SUM('Раздел 1'!AC119:AC119),"=",0)</f>
        <v>0=0</v>
      </c>
    </row>
    <row r="203" spans="1:5" hidden="1" x14ac:dyDescent="0.2">
      <c r="A203" s="348" t="str">
        <f>IF((SUM('Раздел 1'!AA73:AA73)=0),"","Неверно!")</f>
        <v/>
      </c>
      <c r="B203" s="349" t="s">
        <v>6810</v>
      </c>
      <c r="C203" s="352" t="s">
        <v>6811</v>
      </c>
      <c r="D203" s="352" t="s">
        <v>8479</v>
      </c>
      <c r="E203" s="349" t="str">
        <f>CONCATENATE(SUM('Раздел 1'!AA73:AA73),"=",0)</f>
        <v>0=0</v>
      </c>
    </row>
    <row r="204" spans="1:5" hidden="1" x14ac:dyDescent="0.2">
      <c r="A204" s="348" t="str">
        <f>IF((SUM('Раздел 1'!AC245:AC245)=0),"","Неверно!")</f>
        <v/>
      </c>
      <c r="B204" s="349" t="s">
        <v>6812</v>
      </c>
      <c r="C204" s="352" t="s">
        <v>8371</v>
      </c>
      <c r="D204" s="352" t="s">
        <v>9006</v>
      </c>
      <c r="E204" s="349" t="str">
        <f>CONCATENATE(SUM('Раздел 1'!AC245:AC245),"=",0)</f>
        <v>0=0</v>
      </c>
    </row>
    <row r="205" spans="1:5" hidden="1" x14ac:dyDescent="0.2">
      <c r="A205" s="348" t="str">
        <f>IF((SUM('Раздел 1'!Z240:Z240)=0),"","Неверно!")</f>
        <v/>
      </c>
      <c r="B205" s="349" t="s">
        <v>6813</v>
      </c>
      <c r="C205" s="352" t="s">
        <v>6814</v>
      </c>
      <c r="D205" s="352" t="s">
        <v>8479</v>
      </c>
      <c r="E205" s="349" t="str">
        <f>CONCATENATE(SUM('Раздел 1'!Z240:Z240),"=",0)</f>
        <v>0=0</v>
      </c>
    </row>
    <row r="206" spans="1:5" hidden="1" x14ac:dyDescent="0.2">
      <c r="A206" s="348" t="str">
        <f>IF((SUM('Раздел 1'!AA100:AA100)=0),"","Неверно!")</f>
        <v/>
      </c>
      <c r="B206" s="349" t="s">
        <v>6815</v>
      </c>
      <c r="C206" s="352" t="s">
        <v>6816</v>
      </c>
      <c r="D206" s="352" t="s">
        <v>8479</v>
      </c>
      <c r="E206" s="349" t="str">
        <f>CONCATENATE(SUM('Раздел 1'!AA100:AA100),"=",0)</f>
        <v>0=0</v>
      </c>
    </row>
    <row r="207" spans="1:5" hidden="1" x14ac:dyDescent="0.2">
      <c r="A207" s="348" t="str">
        <f>IF((SUM('Раздел 1'!AA86:AA86)=0),"","Неверно!")</f>
        <v/>
      </c>
      <c r="B207" s="349" t="s">
        <v>6817</v>
      </c>
      <c r="C207" s="352" t="s">
        <v>6818</v>
      </c>
      <c r="D207" s="352" t="s">
        <v>8479</v>
      </c>
      <c r="E207" s="349" t="str">
        <f>CONCATENATE(SUM('Раздел 1'!AA86:AA86),"=",0)</f>
        <v>0=0</v>
      </c>
    </row>
    <row r="208" spans="1:5" hidden="1" x14ac:dyDescent="0.2">
      <c r="A208" s="348" t="str">
        <f>IF((SUM('Раздел 1'!T16:T16)=0),"","Неверно!")</f>
        <v/>
      </c>
      <c r="B208" s="349" t="s">
        <v>6819</v>
      </c>
      <c r="C208" s="352" t="s">
        <v>6820</v>
      </c>
      <c r="D208" s="352" t="s">
        <v>9006</v>
      </c>
      <c r="E208" s="349" t="str">
        <f>CONCATENATE(SUM('Раздел 1'!T16:T16),"=",0)</f>
        <v>0=0</v>
      </c>
    </row>
    <row r="209" spans="1:5" hidden="1" x14ac:dyDescent="0.2">
      <c r="A209" s="348" t="str">
        <f>IF((SUM('Раздел 1'!U16:U16)=0),"","Неверно!")</f>
        <v/>
      </c>
      <c r="B209" s="349" t="s">
        <v>6819</v>
      </c>
      <c r="C209" s="352" t="s">
        <v>6821</v>
      </c>
      <c r="D209" s="352" t="s">
        <v>9006</v>
      </c>
      <c r="E209" s="349" t="str">
        <f>CONCATENATE(SUM('Раздел 1'!U16:U16),"=",0)</f>
        <v>0=0</v>
      </c>
    </row>
    <row r="210" spans="1:5" hidden="1" x14ac:dyDescent="0.2">
      <c r="A210" s="348" t="str">
        <f>IF((SUM('Раздел 1'!V16:V16)=0),"","Неверно!")</f>
        <v/>
      </c>
      <c r="B210" s="349" t="s">
        <v>6819</v>
      </c>
      <c r="C210" s="352" t="s">
        <v>6822</v>
      </c>
      <c r="D210" s="352" t="s">
        <v>9006</v>
      </c>
      <c r="E210" s="349" t="str">
        <f>CONCATENATE(SUM('Раздел 1'!V16:V16),"=",0)</f>
        <v>0=0</v>
      </c>
    </row>
    <row r="211" spans="1:5" hidden="1" x14ac:dyDescent="0.2">
      <c r="A211" s="348" t="str">
        <f>IF((SUM('Раздел 1'!W16:W16)=0),"","Неверно!")</f>
        <v/>
      </c>
      <c r="B211" s="349" t="s">
        <v>6819</v>
      </c>
      <c r="C211" s="352" t="s">
        <v>6823</v>
      </c>
      <c r="D211" s="352" t="s">
        <v>9006</v>
      </c>
      <c r="E211" s="349" t="str">
        <f>CONCATENATE(SUM('Раздел 1'!W16:W16),"=",0)</f>
        <v>0=0</v>
      </c>
    </row>
    <row r="212" spans="1:5" hidden="1" x14ac:dyDescent="0.2">
      <c r="A212" s="348" t="str">
        <f>IF((SUM('Раздел 1'!X16:X16)=0),"","Неверно!")</f>
        <v/>
      </c>
      <c r="B212" s="349" t="s">
        <v>6819</v>
      </c>
      <c r="C212" s="352" t="s">
        <v>6824</v>
      </c>
      <c r="D212" s="352" t="s">
        <v>9006</v>
      </c>
      <c r="E212" s="349" t="str">
        <f>CONCATENATE(SUM('Раздел 1'!X16:X16),"=",0)</f>
        <v>0=0</v>
      </c>
    </row>
    <row r="213" spans="1:5" hidden="1" x14ac:dyDescent="0.2">
      <c r="A213" s="348" t="str">
        <f>IF((SUM('Раздел 1'!Y16:Y16)=0),"","Неверно!")</f>
        <v/>
      </c>
      <c r="B213" s="349" t="s">
        <v>6819</v>
      </c>
      <c r="C213" s="352" t="s">
        <v>6825</v>
      </c>
      <c r="D213" s="352" t="s">
        <v>9006</v>
      </c>
      <c r="E213" s="349" t="str">
        <f>CONCATENATE(SUM('Раздел 1'!Y16:Y16),"=",0)</f>
        <v>0=0</v>
      </c>
    </row>
    <row r="214" spans="1:5" hidden="1" x14ac:dyDescent="0.2">
      <c r="A214" s="348" t="str">
        <f>IF((SUM('Раздел 1'!Z16:Z16)=0),"","Неверно!")</f>
        <v/>
      </c>
      <c r="B214" s="349" t="s">
        <v>6819</v>
      </c>
      <c r="C214" s="352" t="s">
        <v>6826</v>
      </c>
      <c r="D214" s="352" t="s">
        <v>9006</v>
      </c>
      <c r="E214" s="349" t="str">
        <f>CONCATENATE(SUM('Раздел 1'!Z16:Z16),"=",0)</f>
        <v>0=0</v>
      </c>
    </row>
    <row r="215" spans="1:5" hidden="1" x14ac:dyDescent="0.2">
      <c r="A215" s="348" t="str">
        <f>IF((SUM('Раздел 1'!AA16:AA16)=0),"","Неверно!")</f>
        <v/>
      </c>
      <c r="B215" s="349" t="s">
        <v>6819</v>
      </c>
      <c r="C215" s="352" t="s">
        <v>6827</v>
      </c>
      <c r="D215" s="352" t="s">
        <v>9006</v>
      </c>
      <c r="E215" s="349" t="str">
        <f>CONCATENATE(SUM('Раздел 1'!AA16:AA16),"=",0)</f>
        <v>0=0</v>
      </c>
    </row>
    <row r="216" spans="1:5" hidden="1" x14ac:dyDescent="0.2">
      <c r="A216" s="348" t="str">
        <f>IF((SUM('Раздел 1'!AB16:AB16)=0),"","Неверно!")</f>
        <v/>
      </c>
      <c r="B216" s="349" t="s">
        <v>6819</v>
      </c>
      <c r="C216" s="352" t="s">
        <v>6828</v>
      </c>
      <c r="D216" s="352" t="s">
        <v>9006</v>
      </c>
      <c r="E216" s="349" t="str">
        <f>CONCATENATE(SUM('Раздел 1'!AB16:AB16),"=",0)</f>
        <v>0=0</v>
      </c>
    </row>
    <row r="217" spans="1:5" hidden="1" x14ac:dyDescent="0.2">
      <c r="A217" s="348" t="str">
        <f>IF((SUM('Раздел 1'!AC16:AC16)=0),"","Неверно!")</f>
        <v/>
      </c>
      <c r="B217" s="349" t="s">
        <v>6819</v>
      </c>
      <c r="C217" s="352" t="s">
        <v>6829</v>
      </c>
      <c r="D217" s="352" t="s">
        <v>9006</v>
      </c>
      <c r="E217" s="349" t="str">
        <f>CONCATENATE(SUM('Раздел 1'!AC16:AC16),"=",0)</f>
        <v>0=0</v>
      </c>
    </row>
    <row r="218" spans="1:5" hidden="1" x14ac:dyDescent="0.2">
      <c r="A218" s="348" t="str">
        <f>IF((SUM('Раздел 1'!T176:T176)=0),"","Неверно!")</f>
        <v/>
      </c>
      <c r="B218" s="349" t="s">
        <v>6830</v>
      </c>
      <c r="C218" s="352" t="s">
        <v>6831</v>
      </c>
      <c r="D218" s="352" t="s">
        <v>9006</v>
      </c>
      <c r="E218" s="349" t="str">
        <f>CONCATENATE(SUM('Раздел 1'!T176:T176),"=",0)</f>
        <v>0=0</v>
      </c>
    </row>
    <row r="219" spans="1:5" hidden="1" x14ac:dyDescent="0.2">
      <c r="A219" s="348" t="str">
        <f>IF((SUM('Раздел 1'!U176:U176)=0),"","Неверно!")</f>
        <v/>
      </c>
      <c r="B219" s="349" t="s">
        <v>6830</v>
      </c>
      <c r="C219" s="352" t="s">
        <v>6832</v>
      </c>
      <c r="D219" s="352" t="s">
        <v>9006</v>
      </c>
      <c r="E219" s="349" t="str">
        <f>CONCATENATE(SUM('Раздел 1'!U176:U176),"=",0)</f>
        <v>0=0</v>
      </c>
    </row>
    <row r="220" spans="1:5" hidden="1" x14ac:dyDescent="0.2">
      <c r="A220" s="348" t="str">
        <f>IF((SUM('Раздел 1'!AC103:AC103)=0),"","Неверно!")</f>
        <v/>
      </c>
      <c r="B220" s="349" t="s">
        <v>6833</v>
      </c>
      <c r="C220" s="352" t="s">
        <v>6834</v>
      </c>
      <c r="D220" s="352" t="s">
        <v>9006</v>
      </c>
      <c r="E220" s="349" t="str">
        <f>CONCATENATE(SUM('Раздел 1'!AC103:AC103),"=",0)</f>
        <v>0=0</v>
      </c>
    </row>
    <row r="221" spans="1:5" hidden="1" x14ac:dyDescent="0.2">
      <c r="A221" s="348" t="str">
        <f>IF((SUM('Раздел 1'!U196:U196)=0),"","Неверно!")</f>
        <v/>
      </c>
      <c r="B221" s="349" t="s">
        <v>6835</v>
      </c>
      <c r="C221" s="352" t="s">
        <v>6836</v>
      </c>
      <c r="D221" s="352" t="s">
        <v>9006</v>
      </c>
      <c r="E221" s="349" t="str">
        <f>CONCATENATE(SUM('Раздел 1'!U196:U196),"=",0)</f>
        <v>0=0</v>
      </c>
    </row>
    <row r="222" spans="1:5" hidden="1" x14ac:dyDescent="0.2">
      <c r="A222" s="348" t="str">
        <f>IF((SUM('Раздел 1'!V196:V196)=0),"","Неверно!")</f>
        <v/>
      </c>
      <c r="B222" s="349" t="s">
        <v>6835</v>
      </c>
      <c r="C222" s="352" t="s">
        <v>6837</v>
      </c>
      <c r="D222" s="352" t="s">
        <v>9006</v>
      </c>
      <c r="E222" s="349" t="str">
        <f>CONCATENATE(SUM('Раздел 1'!V196:V196),"=",0)</f>
        <v>0=0</v>
      </c>
    </row>
    <row r="223" spans="1:5" hidden="1" x14ac:dyDescent="0.2">
      <c r="A223" s="348" t="str">
        <f>IF((SUM('Раздел 1'!W196:W196)=0),"","Неверно!")</f>
        <v/>
      </c>
      <c r="B223" s="349" t="s">
        <v>6835</v>
      </c>
      <c r="C223" s="352" t="s">
        <v>6838</v>
      </c>
      <c r="D223" s="352" t="s">
        <v>9006</v>
      </c>
      <c r="E223" s="349" t="str">
        <f>CONCATENATE(SUM('Раздел 1'!W196:W196),"=",0)</f>
        <v>0=0</v>
      </c>
    </row>
    <row r="224" spans="1:5" hidden="1" x14ac:dyDescent="0.2">
      <c r="A224" s="348" t="str">
        <f>IF((SUM('Раздел 1'!X196:X196)=0),"","Неверно!")</f>
        <v/>
      </c>
      <c r="B224" s="349" t="s">
        <v>6835</v>
      </c>
      <c r="C224" s="352" t="s">
        <v>6839</v>
      </c>
      <c r="D224" s="352" t="s">
        <v>9006</v>
      </c>
      <c r="E224" s="349" t="str">
        <f>CONCATENATE(SUM('Раздел 1'!X196:X196),"=",0)</f>
        <v>0=0</v>
      </c>
    </row>
    <row r="225" spans="1:5" hidden="1" x14ac:dyDescent="0.2">
      <c r="A225" s="348" t="str">
        <f>IF((SUM('Раздел 1'!AA127:AA127)=0),"","Неверно!")</f>
        <v/>
      </c>
      <c r="B225" s="349" t="s">
        <v>6840</v>
      </c>
      <c r="C225" s="352" t="s">
        <v>6841</v>
      </c>
      <c r="D225" s="352" t="s">
        <v>8479</v>
      </c>
      <c r="E225" s="349" t="str">
        <f>CONCATENATE(SUM('Раздел 1'!AA127:AA127),"=",0)</f>
        <v>0=0</v>
      </c>
    </row>
    <row r="226" spans="1:5" hidden="1" x14ac:dyDescent="0.2">
      <c r="A226" s="348" t="str">
        <f>IF((SUM('Раздел 1'!AA180:AA180)=0),"","Неверно!")</f>
        <v/>
      </c>
      <c r="B226" s="349" t="s">
        <v>6842</v>
      </c>
      <c r="C226" s="352" t="s">
        <v>6843</v>
      </c>
      <c r="D226" s="352" t="s">
        <v>8479</v>
      </c>
      <c r="E226" s="349" t="str">
        <f>CONCATENATE(SUM('Раздел 1'!AA180:AA180),"=",0)</f>
        <v>0=0</v>
      </c>
    </row>
    <row r="227" spans="1:5" hidden="1" x14ac:dyDescent="0.2">
      <c r="A227" s="348" t="str">
        <f>IF((SUM('Раздел 1'!AA245:AA245)=0),"","Неверно!")</f>
        <v/>
      </c>
      <c r="B227" s="349" t="s">
        <v>6844</v>
      </c>
      <c r="C227" s="352" t="s">
        <v>6845</v>
      </c>
      <c r="D227" s="352" t="s">
        <v>8479</v>
      </c>
      <c r="E227" s="349" t="str">
        <f>CONCATENATE(SUM('Раздел 1'!AA245:AA245),"=",0)</f>
        <v>0=0</v>
      </c>
    </row>
    <row r="228" spans="1:5" hidden="1" x14ac:dyDescent="0.2">
      <c r="A228" s="348" t="str">
        <f>IF((SUM('Раздел 1'!AC18:AC18)=0),"","Неверно!")</f>
        <v/>
      </c>
      <c r="B228" s="349" t="s">
        <v>6846</v>
      </c>
      <c r="C228" s="352" t="s">
        <v>6847</v>
      </c>
      <c r="D228" s="352" t="s">
        <v>9006</v>
      </c>
      <c r="E228" s="349" t="str">
        <f>CONCATENATE(SUM('Раздел 1'!AC18:AC18),"=",0)</f>
        <v>0=0</v>
      </c>
    </row>
    <row r="229" spans="1:5" hidden="1" x14ac:dyDescent="0.2">
      <c r="A229" s="348" t="str">
        <f>IF((SUM('Раздел 1'!AA178:AA178)=0),"","Неверно!")</f>
        <v/>
      </c>
      <c r="B229" s="349" t="s">
        <v>6848</v>
      </c>
      <c r="C229" s="352" t="s">
        <v>6849</v>
      </c>
      <c r="D229" s="352" t="s">
        <v>8479</v>
      </c>
      <c r="E229" s="349" t="str">
        <f>CONCATENATE(SUM('Раздел 1'!AA178:AA178),"=",0)</f>
        <v>0=0</v>
      </c>
    </row>
    <row r="230" spans="1:5" hidden="1" x14ac:dyDescent="0.2">
      <c r="A230" s="348" t="str">
        <f>IF((SUM('Раздел 1'!AA144:AA144)=0),"","Неверно!")</f>
        <v/>
      </c>
      <c r="B230" s="349" t="s">
        <v>6850</v>
      </c>
      <c r="C230" s="352" t="s">
        <v>6851</v>
      </c>
      <c r="D230" s="352" t="s">
        <v>8479</v>
      </c>
      <c r="E230" s="349" t="str">
        <f>CONCATENATE(SUM('Раздел 1'!AA144:AA144),"=",0)</f>
        <v>0=0</v>
      </c>
    </row>
    <row r="231" spans="1:5" hidden="1" x14ac:dyDescent="0.2">
      <c r="A231" s="348" t="str">
        <f>IF((SUM('Раздел 1'!AC124:AC124)=0),"","Неверно!")</f>
        <v/>
      </c>
      <c r="B231" s="349" t="s">
        <v>6852</v>
      </c>
      <c r="C231" s="352" t="s">
        <v>6853</v>
      </c>
      <c r="D231" s="352" t="s">
        <v>9006</v>
      </c>
      <c r="E231" s="349" t="str">
        <f>CONCATENATE(SUM('Раздел 1'!AC124:AC124),"=",0)</f>
        <v>0=0</v>
      </c>
    </row>
    <row r="232" spans="1:5" hidden="1" x14ac:dyDescent="0.2">
      <c r="A232" s="348" t="str">
        <f>IF((SUM('Раздел 1'!Z217:Z217)=0),"","Неверно!")</f>
        <v/>
      </c>
      <c r="B232" s="349" t="s">
        <v>6854</v>
      </c>
      <c r="C232" s="352" t="s">
        <v>6855</v>
      </c>
      <c r="D232" s="352" t="s">
        <v>8479</v>
      </c>
      <c r="E232" s="349" t="str">
        <f>CONCATENATE(SUM('Раздел 1'!Z217:Z217),"=",0)</f>
        <v>0=0</v>
      </c>
    </row>
    <row r="233" spans="1:5" hidden="1" x14ac:dyDescent="0.2">
      <c r="A233" s="348" t="str">
        <f>IF((SUM('Раздел 1'!T107:T107)=0),"","Неверно!")</f>
        <v/>
      </c>
      <c r="B233" s="349" t="s">
        <v>6856</v>
      </c>
      <c r="C233" s="352" t="s">
        <v>6857</v>
      </c>
      <c r="D233" s="352" t="s">
        <v>8479</v>
      </c>
      <c r="E233" s="349" t="str">
        <f>CONCATENATE(SUM('Раздел 1'!T107:T107),"=",0)</f>
        <v>0=0</v>
      </c>
    </row>
    <row r="234" spans="1:5" hidden="1" x14ac:dyDescent="0.2">
      <c r="A234" s="348" t="str">
        <f>IF((SUM('Раздел 1'!AC196:AC196)=0),"","Неверно!")</f>
        <v/>
      </c>
      <c r="B234" s="349" t="s">
        <v>6858</v>
      </c>
      <c r="C234" s="352" t="s">
        <v>6859</v>
      </c>
      <c r="D234" s="352" t="s">
        <v>9006</v>
      </c>
      <c r="E234" s="349" t="str">
        <f>CONCATENATE(SUM('Раздел 1'!AC196:AC196),"=",0)</f>
        <v>0=0</v>
      </c>
    </row>
    <row r="235" spans="1:5" hidden="1" x14ac:dyDescent="0.2">
      <c r="A235" s="348" t="str">
        <f>IF((SUM('Раздел 1'!AC126:AC126)=0),"","Неверно!")</f>
        <v/>
      </c>
      <c r="B235" s="349" t="s">
        <v>6860</v>
      </c>
      <c r="C235" s="352" t="s">
        <v>6861</v>
      </c>
      <c r="D235" s="352" t="s">
        <v>9006</v>
      </c>
      <c r="E235" s="349" t="str">
        <f>CONCATENATE(SUM('Раздел 1'!AC126:AC126),"=",0)</f>
        <v>0=0</v>
      </c>
    </row>
    <row r="236" spans="1:5" hidden="1" x14ac:dyDescent="0.2">
      <c r="A236" s="348" t="str">
        <f>IF((SUM('Раздел 1'!AC82:AC82)=0),"","Неверно!")</f>
        <v/>
      </c>
      <c r="B236" s="349" t="s">
        <v>6862</v>
      </c>
      <c r="C236" s="352" t="s">
        <v>6863</v>
      </c>
      <c r="D236" s="352" t="s">
        <v>8479</v>
      </c>
      <c r="E236" s="349" t="str">
        <f>CONCATENATE(SUM('Раздел 1'!AC82:AC82),"=",0)</f>
        <v>0=0</v>
      </c>
    </row>
    <row r="237" spans="1:5" ht="25.5" hidden="1" x14ac:dyDescent="0.2">
      <c r="A237" s="348" t="str">
        <f>IF((SUM('Раздел 1'!AA254:AA255)=0),"","Неверно!")</f>
        <v/>
      </c>
      <c r="B237" s="349" t="s">
        <v>6864</v>
      </c>
      <c r="C237" s="352" t="s">
        <v>6865</v>
      </c>
      <c r="D237" s="352" t="s">
        <v>9006</v>
      </c>
      <c r="E237" s="349" t="str">
        <f>CONCATENATE(SUM('Раздел 1'!AA254:AA255),"=",0)</f>
        <v>0=0</v>
      </c>
    </row>
    <row r="238" spans="1:5" hidden="1" x14ac:dyDescent="0.2">
      <c r="A238" s="348" t="str">
        <f>IF((SUM('Раздел 1'!AA187:AA187)=0),"","Неверно!")</f>
        <v/>
      </c>
      <c r="B238" s="349" t="s">
        <v>6866</v>
      </c>
      <c r="C238" s="352" t="s">
        <v>6867</v>
      </c>
      <c r="D238" s="352" t="s">
        <v>9006</v>
      </c>
      <c r="E238" s="349" t="str">
        <f>CONCATENATE(SUM('Раздел 1'!AA187:AA187),"=",0)</f>
        <v>0=0</v>
      </c>
    </row>
    <row r="239" spans="1:5" hidden="1" x14ac:dyDescent="0.2">
      <c r="A239" s="348" t="str">
        <f>IF((SUM('Раздел 1'!W256:W256)=0),"","Неверно!")</f>
        <v/>
      </c>
      <c r="B239" s="349" t="s">
        <v>6868</v>
      </c>
      <c r="C239" s="352" t="s">
        <v>6869</v>
      </c>
      <c r="D239" s="352" t="s">
        <v>9006</v>
      </c>
      <c r="E239" s="349" t="str">
        <f>CONCATENATE(SUM('Раздел 1'!W256:W256),"=",0)</f>
        <v>0=0</v>
      </c>
    </row>
    <row r="240" spans="1:5" hidden="1" x14ac:dyDescent="0.2">
      <c r="A240" s="348" t="str">
        <f>IF((SUM('Раздел 1'!AC231:AC231)=0),"","Неверно!")</f>
        <v/>
      </c>
      <c r="B240" s="349" t="s">
        <v>6870</v>
      </c>
      <c r="C240" s="352" t="s">
        <v>6871</v>
      </c>
      <c r="D240" s="352" t="s">
        <v>9006</v>
      </c>
      <c r="E240" s="349" t="str">
        <f>CONCATENATE(SUM('Раздел 1'!AC231:AC231),"=",0)</f>
        <v>0=0</v>
      </c>
    </row>
    <row r="241" spans="1:5" hidden="1" x14ac:dyDescent="0.2">
      <c r="A241" s="348" t="str">
        <f>IF((SUM('Раздел 1'!AA102:AA102)=0),"","Неверно!")</f>
        <v/>
      </c>
      <c r="B241" s="349" t="s">
        <v>6872</v>
      </c>
      <c r="C241" s="352" t="s">
        <v>6873</v>
      </c>
      <c r="D241" s="352" t="s">
        <v>8479</v>
      </c>
      <c r="E241" s="349" t="str">
        <f>CONCATENATE(SUM('Раздел 1'!AA102:AA102),"=",0)</f>
        <v>0=0</v>
      </c>
    </row>
    <row r="242" spans="1:5" hidden="1" x14ac:dyDescent="0.2">
      <c r="A242" s="348" t="str">
        <f>IF((SUM('Раздел 1'!T197:T197)=0),"","Неверно!")</f>
        <v/>
      </c>
      <c r="B242" s="349" t="s">
        <v>6874</v>
      </c>
      <c r="C242" s="352" t="s">
        <v>6875</v>
      </c>
      <c r="D242" s="352" t="s">
        <v>9006</v>
      </c>
      <c r="E242" s="349" t="str">
        <f>CONCATENATE(SUM('Раздел 1'!T197:T197),"=",0)</f>
        <v>0=0</v>
      </c>
    </row>
    <row r="243" spans="1:5" hidden="1" x14ac:dyDescent="0.2">
      <c r="A243" s="348" t="str">
        <f>IF((SUM('Раздел 1'!U197:U197)=0),"","Неверно!")</f>
        <v/>
      </c>
      <c r="B243" s="349" t="s">
        <v>6874</v>
      </c>
      <c r="C243" s="352" t="s">
        <v>6876</v>
      </c>
      <c r="D243" s="352" t="s">
        <v>9006</v>
      </c>
      <c r="E243" s="349" t="str">
        <f>CONCATENATE(SUM('Раздел 1'!U197:U197),"=",0)</f>
        <v>0=0</v>
      </c>
    </row>
    <row r="244" spans="1:5" hidden="1" x14ac:dyDescent="0.2">
      <c r="A244" s="348" t="str">
        <f>IF((SUM('Раздел 1'!V197:V197)=0),"","Неверно!")</f>
        <v/>
      </c>
      <c r="B244" s="349" t="s">
        <v>6874</v>
      </c>
      <c r="C244" s="352" t="s">
        <v>6877</v>
      </c>
      <c r="D244" s="352" t="s">
        <v>9006</v>
      </c>
      <c r="E244" s="349" t="str">
        <f>CONCATENATE(SUM('Раздел 1'!V197:V197),"=",0)</f>
        <v>0=0</v>
      </c>
    </row>
    <row r="245" spans="1:5" hidden="1" x14ac:dyDescent="0.2">
      <c r="A245" s="348" t="str">
        <f>IF((SUM('Раздел 1'!W197:W197)=0),"","Неверно!")</f>
        <v/>
      </c>
      <c r="B245" s="349" t="s">
        <v>6874</v>
      </c>
      <c r="C245" s="352" t="s">
        <v>6878</v>
      </c>
      <c r="D245" s="352" t="s">
        <v>9006</v>
      </c>
      <c r="E245" s="349" t="str">
        <f>CONCATENATE(SUM('Раздел 1'!W197:W197),"=",0)</f>
        <v>0=0</v>
      </c>
    </row>
    <row r="246" spans="1:5" hidden="1" x14ac:dyDescent="0.2">
      <c r="A246" s="348" t="str">
        <f>IF((SUM('Раздел 1'!X197:X197)=0),"","Неверно!")</f>
        <v/>
      </c>
      <c r="B246" s="349" t="s">
        <v>6874</v>
      </c>
      <c r="C246" s="352" t="s">
        <v>6879</v>
      </c>
      <c r="D246" s="352" t="s">
        <v>9006</v>
      </c>
      <c r="E246" s="349" t="str">
        <f>CONCATENATE(SUM('Раздел 1'!X197:X197),"=",0)</f>
        <v>0=0</v>
      </c>
    </row>
    <row r="247" spans="1:5" hidden="1" x14ac:dyDescent="0.2">
      <c r="A247" s="348" t="str">
        <f>IF((SUM('Раздел 1'!T18:T18)=0),"","Неверно!")</f>
        <v/>
      </c>
      <c r="B247" s="349" t="s">
        <v>6880</v>
      </c>
      <c r="C247" s="352" t="s">
        <v>6881</v>
      </c>
      <c r="D247" s="352" t="s">
        <v>9006</v>
      </c>
      <c r="E247" s="349" t="str">
        <f>CONCATENATE(SUM('Раздел 1'!T18:T18),"=",0)</f>
        <v>0=0</v>
      </c>
    </row>
    <row r="248" spans="1:5" hidden="1" x14ac:dyDescent="0.2">
      <c r="A248" s="348" t="str">
        <f>IF((SUM('Раздел 1'!U18:U18)=0),"","Неверно!")</f>
        <v/>
      </c>
      <c r="B248" s="349" t="s">
        <v>6880</v>
      </c>
      <c r="C248" s="352" t="s">
        <v>6882</v>
      </c>
      <c r="D248" s="352" t="s">
        <v>9006</v>
      </c>
      <c r="E248" s="349" t="str">
        <f>CONCATENATE(SUM('Раздел 1'!U18:U18),"=",0)</f>
        <v>0=0</v>
      </c>
    </row>
    <row r="249" spans="1:5" hidden="1" x14ac:dyDescent="0.2">
      <c r="A249" s="348" t="str">
        <f>IF((SUM('Раздел 1'!V18:V18)=0),"","Неверно!")</f>
        <v/>
      </c>
      <c r="B249" s="349" t="s">
        <v>6880</v>
      </c>
      <c r="C249" s="352" t="s">
        <v>6883</v>
      </c>
      <c r="D249" s="352" t="s">
        <v>9006</v>
      </c>
      <c r="E249" s="349" t="str">
        <f>CONCATENATE(SUM('Раздел 1'!V18:V18),"=",0)</f>
        <v>0=0</v>
      </c>
    </row>
    <row r="250" spans="1:5" hidden="1" x14ac:dyDescent="0.2">
      <c r="A250" s="348" t="str">
        <f>IF((SUM('Раздел 1'!W18:W18)=0),"","Неверно!")</f>
        <v/>
      </c>
      <c r="B250" s="349" t="s">
        <v>6880</v>
      </c>
      <c r="C250" s="352" t="s">
        <v>6884</v>
      </c>
      <c r="D250" s="352" t="s">
        <v>9006</v>
      </c>
      <c r="E250" s="349" t="str">
        <f>CONCATENATE(SUM('Раздел 1'!W18:W18),"=",0)</f>
        <v>0=0</v>
      </c>
    </row>
    <row r="251" spans="1:5" hidden="1" x14ac:dyDescent="0.2">
      <c r="A251" s="348" t="str">
        <f>IF((SUM('Раздел 1'!X18:X18)=0),"","Неверно!")</f>
        <v/>
      </c>
      <c r="B251" s="349" t="s">
        <v>6880</v>
      </c>
      <c r="C251" s="352" t="s">
        <v>6885</v>
      </c>
      <c r="D251" s="352" t="s">
        <v>9006</v>
      </c>
      <c r="E251" s="349" t="str">
        <f>CONCATENATE(SUM('Раздел 1'!X18:X18),"=",0)</f>
        <v>0=0</v>
      </c>
    </row>
    <row r="252" spans="1:5" hidden="1" x14ac:dyDescent="0.2">
      <c r="A252" s="348" t="str">
        <f>IF((SUM('Раздел 1'!Y18:Y18)=0),"","Неверно!")</f>
        <v/>
      </c>
      <c r="B252" s="349" t="s">
        <v>6880</v>
      </c>
      <c r="C252" s="352" t="s">
        <v>6886</v>
      </c>
      <c r="D252" s="352" t="s">
        <v>9006</v>
      </c>
      <c r="E252" s="349" t="str">
        <f>CONCATENATE(SUM('Раздел 1'!Y18:Y18),"=",0)</f>
        <v>0=0</v>
      </c>
    </row>
    <row r="253" spans="1:5" hidden="1" x14ac:dyDescent="0.2">
      <c r="A253" s="348" t="str">
        <f>IF((SUM('Раздел 1'!AC193:AC193)=0),"","Неверно!")</f>
        <v/>
      </c>
      <c r="B253" s="349" t="s">
        <v>6887</v>
      </c>
      <c r="C253" s="352" t="s">
        <v>6888</v>
      </c>
      <c r="D253" s="352" t="s">
        <v>9006</v>
      </c>
      <c r="E253" s="349" t="str">
        <f>CONCATENATE(SUM('Раздел 1'!AC193:AC193),"=",0)</f>
        <v>0=0</v>
      </c>
    </row>
    <row r="254" spans="1:5" hidden="1" x14ac:dyDescent="0.2">
      <c r="A254" s="348" t="str">
        <f>IF((SUM('Раздел 1'!T89:T89)=0),"","Неверно!")</f>
        <v/>
      </c>
      <c r="B254" s="349" t="s">
        <v>6889</v>
      </c>
      <c r="C254" s="352" t="s">
        <v>6890</v>
      </c>
      <c r="D254" s="352" t="s">
        <v>8479</v>
      </c>
      <c r="E254" s="349" t="str">
        <f>CONCATENATE(SUM('Раздел 1'!T89:T89),"=",0)</f>
        <v>0=0</v>
      </c>
    </row>
    <row r="255" spans="1:5" ht="25.5" hidden="1" x14ac:dyDescent="0.2">
      <c r="A255" s="348" t="str">
        <f>IF((SUM('Раздел 1'!AI254:AI254)=0),"","Неверно!")</f>
        <v/>
      </c>
      <c r="B255" s="349" t="s">
        <v>6891</v>
      </c>
      <c r="C255" s="352" t="s">
        <v>6892</v>
      </c>
      <c r="D255" s="352" t="s">
        <v>8607</v>
      </c>
      <c r="E255" s="349" t="str">
        <f>CONCATENATE(SUM('Раздел 1'!AI254:AI254),"=",0)</f>
        <v>0=0</v>
      </c>
    </row>
    <row r="256" spans="1:5" ht="25.5" hidden="1" x14ac:dyDescent="0.2">
      <c r="A256" s="348" t="str">
        <f>IF((SUM('Раздел 1'!AJ254:AJ254)=0),"","Неверно!")</f>
        <v/>
      </c>
      <c r="B256" s="349" t="s">
        <v>6891</v>
      </c>
      <c r="C256" s="352" t="s">
        <v>6893</v>
      </c>
      <c r="D256" s="352" t="s">
        <v>8607</v>
      </c>
      <c r="E256" s="349" t="str">
        <f>CONCATENATE(SUM('Раздел 1'!AJ254:AJ254),"=",0)</f>
        <v>0=0</v>
      </c>
    </row>
    <row r="257" spans="1:5" hidden="1" x14ac:dyDescent="0.2">
      <c r="A257" s="348" t="str">
        <f>IF((SUM('Раздел 1'!AC212:AC212)=0),"","Неверно!")</f>
        <v/>
      </c>
      <c r="B257" s="349" t="s">
        <v>6894</v>
      </c>
      <c r="C257" s="352" t="s">
        <v>6895</v>
      </c>
      <c r="D257" s="352" t="s">
        <v>9006</v>
      </c>
      <c r="E257" s="349" t="str">
        <f>CONCATENATE(SUM('Раздел 1'!AC212:AC212),"=",0)</f>
        <v>0=0</v>
      </c>
    </row>
    <row r="258" spans="1:5" hidden="1" x14ac:dyDescent="0.2">
      <c r="A258" s="348" t="str">
        <f>IF((SUM('Раздел 1'!AA130:AA130)=0),"","Неверно!")</f>
        <v/>
      </c>
      <c r="B258" s="349" t="s">
        <v>6896</v>
      </c>
      <c r="C258" s="352" t="s">
        <v>6897</v>
      </c>
      <c r="D258" s="352" t="s">
        <v>8479</v>
      </c>
      <c r="E258" s="349" t="str">
        <f>CONCATENATE(SUM('Раздел 1'!AA130:AA130),"=",0)</f>
        <v>0=0</v>
      </c>
    </row>
    <row r="259" spans="1:5" hidden="1" x14ac:dyDescent="0.2">
      <c r="A259" s="348" t="str">
        <f>IF((SUM('Раздел 1'!Z199:Z199)=0),"","Неверно!")</f>
        <v/>
      </c>
      <c r="B259" s="349" t="s">
        <v>6898</v>
      </c>
      <c r="C259" s="352" t="s">
        <v>6899</v>
      </c>
      <c r="D259" s="352" t="s">
        <v>8479</v>
      </c>
      <c r="E259" s="349" t="str">
        <f>CONCATENATE(SUM('Раздел 1'!Z199:Z199),"=",0)</f>
        <v>0=0</v>
      </c>
    </row>
    <row r="260" spans="1:5" hidden="1" x14ac:dyDescent="0.2">
      <c r="A260" s="348" t="str">
        <f>IF((SUM('Раздел 1'!AA152:AA152)=0),"","Неверно!")</f>
        <v/>
      </c>
      <c r="B260" s="349" t="s">
        <v>6900</v>
      </c>
      <c r="C260" s="352" t="s">
        <v>6901</v>
      </c>
      <c r="D260" s="352" t="s">
        <v>8479</v>
      </c>
      <c r="E260" s="349" t="str">
        <f>CONCATENATE(SUM('Раздел 1'!AA152:AA152),"=",0)</f>
        <v>0=0</v>
      </c>
    </row>
    <row r="261" spans="1:5" hidden="1" x14ac:dyDescent="0.2">
      <c r="A261" s="348" t="str">
        <f>IF((SUM('Раздел 1'!AA129:AA129)=0),"","Неверно!")</f>
        <v/>
      </c>
      <c r="B261" s="349" t="s">
        <v>6902</v>
      </c>
      <c r="C261" s="352" t="s">
        <v>6903</v>
      </c>
      <c r="D261" s="352" t="s">
        <v>8479</v>
      </c>
      <c r="E261" s="349" t="str">
        <f>CONCATENATE(SUM('Раздел 1'!AA129:AA129),"=",0)</f>
        <v>0=0</v>
      </c>
    </row>
    <row r="262" spans="1:5" ht="51" hidden="1" x14ac:dyDescent="0.2">
      <c r="A262" s="348" t="str">
        <f>IF((SUM('Раздел 1'!N10:N10)=SUM('Раздел 1'!N254:N254))*(SUM('Раздел 1'!N254:N254)=SUM('Раздел 1'!M254:M254)),"","Неверно!")</f>
        <v/>
      </c>
      <c r="B262" s="349" t="s">
        <v>6904</v>
      </c>
      <c r="C262" s="352" t="s">
        <v>6905</v>
      </c>
      <c r="D262" s="352" t="s">
        <v>8478</v>
      </c>
      <c r="E262" s="349" t="str">
        <f>CONCATENATE(SUM('Раздел 1'!N10:N10),"=",SUM('Раздел 1'!N254:N254)," И ",SUM('Раздел 1'!N254:N254),"=",SUM('Раздел 1'!M254:M254))</f>
        <v>654=654 И 654=654</v>
      </c>
    </row>
    <row r="263" spans="1:5" hidden="1" x14ac:dyDescent="0.2">
      <c r="A263" s="348" t="str">
        <f>IF((SUM('Раздел 1'!AC47:AC47)=0),"","Неверно!")</f>
        <v/>
      </c>
      <c r="B263" s="349" t="s">
        <v>6906</v>
      </c>
      <c r="C263" s="352" t="s">
        <v>6907</v>
      </c>
      <c r="D263" s="352" t="s">
        <v>8479</v>
      </c>
      <c r="E263" s="349" t="str">
        <f>CONCATENATE(SUM('Раздел 1'!AC47:AC47),"=",0)</f>
        <v>0=0</v>
      </c>
    </row>
    <row r="264" spans="1:5" hidden="1" x14ac:dyDescent="0.2">
      <c r="A264" s="348" t="str">
        <f>IF((SUM('Раздел 1'!AC81:AC81)=0),"","Неверно!")</f>
        <v/>
      </c>
      <c r="B264" s="349" t="s">
        <v>6908</v>
      </c>
      <c r="C264" s="352" t="s">
        <v>6909</v>
      </c>
      <c r="D264" s="352" t="s">
        <v>8479</v>
      </c>
      <c r="E264" s="349" t="str">
        <f>CONCATENATE(SUM('Раздел 1'!AC81:AC81),"=",0)</f>
        <v>0=0</v>
      </c>
    </row>
    <row r="265" spans="1:5" hidden="1" x14ac:dyDescent="0.2">
      <c r="A265" s="348" t="str">
        <f>IF((SUM('Раздел 1'!Z235:Z235)=0),"","Неверно!")</f>
        <v/>
      </c>
      <c r="B265" s="349" t="s">
        <v>6910</v>
      </c>
      <c r="C265" s="352" t="s">
        <v>6911</v>
      </c>
      <c r="D265" s="352" t="s">
        <v>8479</v>
      </c>
      <c r="E265" s="349" t="str">
        <f>CONCATENATE(SUM('Раздел 1'!Z235:Z235),"=",0)</f>
        <v>0=0</v>
      </c>
    </row>
    <row r="266" spans="1:5" hidden="1" x14ac:dyDescent="0.2">
      <c r="A266" s="348" t="str">
        <f>IF((SUM('Раздел 1'!AA49:AA49)=0),"","Неверно!")</f>
        <v/>
      </c>
      <c r="B266" s="349" t="s">
        <v>6912</v>
      </c>
      <c r="C266" s="352" t="s">
        <v>6913</v>
      </c>
      <c r="D266" s="352" t="s">
        <v>8479</v>
      </c>
      <c r="E266" s="349" t="str">
        <f>CONCATENATE(SUM('Раздел 1'!AA49:AA49),"=",0)</f>
        <v>0=0</v>
      </c>
    </row>
    <row r="267" spans="1:5" hidden="1" x14ac:dyDescent="0.2">
      <c r="A267" s="348" t="str">
        <f>IF((SUM('Раздел 1'!AA82:AA82)=0),"","Неверно!")</f>
        <v/>
      </c>
      <c r="B267" s="349" t="s">
        <v>6914</v>
      </c>
      <c r="C267" s="352" t="s">
        <v>6915</v>
      </c>
      <c r="D267" s="352" t="s">
        <v>8479</v>
      </c>
      <c r="E267" s="349" t="str">
        <f>CONCATENATE(SUM('Раздел 1'!AA82:AA82),"=",0)</f>
        <v>0=0</v>
      </c>
    </row>
    <row r="268" spans="1:5" hidden="1" x14ac:dyDescent="0.2">
      <c r="A268" s="348" t="str">
        <f>IF((SUM('Раздел 1'!AA76:AA76)=0),"","Неверно!")</f>
        <v/>
      </c>
      <c r="B268" s="349" t="s">
        <v>6916</v>
      </c>
      <c r="C268" s="352" t="s">
        <v>6917</v>
      </c>
      <c r="D268" s="352" t="s">
        <v>8479</v>
      </c>
      <c r="E268" s="349" t="str">
        <f>CONCATENATE(SUM('Раздел 1'!AA76:AA76),"=",0)</f>
        <v>0=0</v>
      </c>
    </row>
    <row r="269" spans="1:5" ht="25.5" hidden="1" x14ac:dyDescent="0.2">
      <c r="A269" s="348" t="str">
        <f>IF((SUM('Раздел 1'!AI235:AI235)=0),"","Неверно!")</f>
        <v/>
      </c>
      <c r="B269" s="349" t="s">
        <v>6918</v>
      </c>
      <c r="C269" s="352" t="s">
        <v>6919</v>
      </c>
      <c r="D269" s="352" t="s">
        <v>8607</v>
      </c>
      <c r="E269" s="349" t="str">
        <f>CONCATENATE(SUM('Раздел 1'!AI235:AI235),"=",0)</f>
        <v>0=0</v>
      </c>
    </row>
    <row r="270" spans="1:5" hidden="1" x14ac:dyDescent="0.2">
      <c r="A270" s="348" t="str">
        <f>IF((SUM('Раздел 1'!AC219:AC219)=0),"","Неверно!")</f>
        <v/>
      </c>
      <c r="B270" s="349" t="s">
        <v>6920</v>
      </c>
      <c r="C270" s="352" t="s">
        <v>6921</v>
      </c>
      <c r="D270" s="352" t="s">
        <v>9006</v>
      </c>
      <c r="E270" s="349" t="str">
        <f>CONCATENATE(SUM('Раздел 1'!AC219:AC219),"=",0)</f>
        <v>0=0</v>
      </c>
    </row>
    <row r="271" spans="1:5" hidden="1" x14ac:dyDescent="0.2">
      <c r="A271" s="348" t="str">
        <f>IF((SUM('Раздел 1'!AA103:AA103)=0),"","Неверно!")</f>
        <v/>
      </c>
      <c r="B271" s="349" t="s">
        <v>6922</v>
      </c>
      <c r="C271" s="352" t="s">
        <v>6923</v>
      </c>
      <c r="D271" s="352" t="s">
        <v>8479</v>
      </c>
      <c r="E271" s="349" t="str">
        <f>CONCATENATE(SUM('Раздел 1'!AA103:AA103),"=",0)</f>
        <v>0=0</v>
      </c>
    </row>
    <row r="272" spans="1:5" hidden="1" x14ac:dyDescent="0.2">
      <c r="A272" s="348" t="str">
        <f>IF((SUM('Раздел 1'!AA218:AA218)=0),"","Неверно!")</f>
        <v/>
      </c>
      <c r="B272" s="349" t="s">
        <v>6924</v>
      </c>
      <c r="C272" s="352" t="s">
        <v>6925</v>
      </c>
      <c r="D272" s="352" t="s">
        <v>8479</v>
      </c>
      <c r="E272" s="349" t="str">
        <f>CONCATENATE(SUM('Раздел 1'!AA218:AA218),"=",0)</f>
        <v>0=0</v>
      </c>
    </row>
    <row r="273" spans="1:5" hidden="1" x14ac:dyDescent="0.2">
      <c r="A273" s="348" t="str">
        <f>IF((SUM('Раздел 1'!AA169:AA169)=0),"","Неверно!")</f>
        <v/>
      </c>
      <c r="B273" s="349" t="s">
        <v>6926</v>
      </c>
      <c r="C273" s="352" t="s">
        <v>6927</v>
      </c>
      <c r="D273" s="352" t="s">
        <v>8479</v>
      </c>
      <c r="E273" s="349" t="str">
        <f>CONCATENATE(SUM('Раздел 1'!AA169:AA169),"=",0)</f>
        <v>0=0</v>
      </c>
    </row>
    <row r="274" spans="1:5" hidden="1" x14ac:dyDescent="0.2">
      <c r="A274" s="348" t="str">
        <f>IF((SUM('Раздел 1'!AC237:AC237)=0),"","Неверно!")</f>
        <v/>
      </c>
      <c r="B274" s="349" t="s">
        <v>6928</v>
      </c>
      <c r="C274" s="352" t="s">
        <v>6929</v>
      </c>
      <c r="D274" s="352" t="s">
        <v>9006</v>
      </c>
      <c r="E274" s="349" t="str">
        <f>CONCATENATE(SUM('Раздел 1'!AC237:AC237),"=",0)</f>
        <v>0=0</v>
      </c>
    </row>
    <row r="275" spans="1:5" hidden="1" x14ac:dyDescent="0.2">
      <c r="A275" s="348" t="str">
        <f>IF((SUM('Раздел 1'!W255:W255)=0),"","Неверно!")</f>
        <v/>
      </c>
      <c r="B275" s="349" t="s">
        <v>6930</v>
      </c>
      <c r="C275" s="352" t="s">
        <v>6931</v>
      </c>
      <c r="D275" s="352" t="s">
        <v>9006</v>
      </c>
      <c r="E275" s="349" t="str">
        <f>CONCATENATE(SUM('Раздел 1'!W255:W255),"=",0)</f>
        <v>0=0</v>
      </c>
    </row>
    <row r="276" spans="1:5" hidden="1" x14ac:dyDescent="0.2">
      <c r="A276" s="348" t="str">
        <f>IF((SUM('Раздел 1'!AA56:AA56)=0),"","Неверно!")</f>
        <v/>
      </c>
      <c r="B276" s="349" t="s">
        <v>6932</v>
      </c>
      <c r="C276" s="352" t="s">
        <v>6933</v>
      </c>
      <c r="D276" s="352" t="s">
        <v>8479</v>
      </c>
      <c r="E276" s="349" t="str">
        <f>CONCATENATE(SUM('Раздел 1'!AA56:AA56),"=",0)</f>
        <v>0=0</v>
      </c>
    </row>
    <row r="277" spans="1:5" hidden="1" x14ac:dyDescent="0.2">
      <c r="A277" s="348" t="str">
        <f>IF((SUM('Раздел 1'!T13:T13)=0),"","Неверно!")</f>
        <v/>
      </c>
      <c r="B277" s="349" t="s">
        <v>6934</v>
      </c>
      <c r="C277" s="352" t="s">
        <v>6935</v>
      </c>
      <c r="D277" s="352" t="s">
        <v>9006</v>
      </c>
      <c r="E277" s="349" t="str">
        <f>CONCATENATE(SUM('Раздел 1'!T13:T13),"=",0)</f>
        <v>0=0</v>
      </c>
    </row>
    <row r="278" spans="1:5" hidden="1" x14ac:dyDescent="0.2">
      <c r="A278" s="348" t="str">
        <f>IF((SUM('Раздел 1'!U13:U13)=0),"","Неверно!")</f>
        <v/>
      </c>
      <c r="B278" s="349" t="s">
        <v>6934</v>
      </c>
      <c r="C278" s="352" t="s">
        <v>6936</v>
      </c>
      <c r="D278" s="352" t="s">
        <v>9006</v>
      </c>
      <c r="E278" s="349" t="str">
        <f>CONCATENATE(SUM('Раздел 1'!U13:U13),"=",0)</f>
        <v>0=0</v>
      </c>
    </row>
    <row r="279" spans="1:5" hidden="1" x14ac:dyDescent="0.2">
      <c r="A279" s="348" t="str">
        <f>IF((SUM('Раздел 1'!V13:V13)=0),"","Неверно!")</f>
        <v/>
      </c>
      <c r="B279" s="349" t="s">
        <v>6934</v>
      </c>
      <c r="C279" s="352" t="s">
        <v>6937</v>
      </c>
      <c r="D279" s="352" t="s">
        <v>9006</v>
      </c>
      <c r="E279" s="349" t="str">
        <f>CONCATENATE(SUM('Раздел 1'!V13:V13),"=",0)</f>
        <v>0=0</v>
      </c>
    </row>
    <row r="280" spans="1:5" hidden="1" x14ac:dyDescent="0.2">
      <c r="A280" s="348" t="str">
        <f>IF((SUM('Раздел 1'!W13:W13)=0),"","Неверно!")</f>
        <v/>
      </c>
      <c r="B280" s="349" t="s">
        <v>6934</v>
      </c>
      <c r="C280" s="352" t="s">
        <v>6938</v>
      </c>
      <c r="D280" s="352" t="s">
        <v>9006</v>
      </c>
      <c r="E280" s="349" t="str">
        <f>CONCATENATE(SUM('Раздел 1'!W13:W13),"=",0)</f>
        <v>0=0</v>
      </c>
    </row>
    <row r="281" spans="1:5" hidden="1" x14ac:dyDescent="0.2">
      <c r="A281" s="348" t="str">
        <f>IF((SUM('Раздел 1'!X13:X13)=0),"","Неверно!")</f>
        <v/>
      </c>
      <c r="B281" s="349" t="s">
        <v>6934</v>
      </c>
      <c r="C281" s="352" t="s">
        <v>6939</v>
      </c>
      <c r="D281" s="352" t="s">
        <v>9006</v>
      </c>
      <c r="E281" s="349" t="str">
        <f>CONCATENATE(SUM('Раздел 1'!X13:X13),"=",0)</f>
        <v>0=0</v>
      </c>
    </row>
    <row r="282" spans="1:5" hidden="1" x14ac:dyDescent="0.2">
      <c r="A282" s="348" t="str">
        <f>IF((SUM('Раздел 1'!Y13:Y13)=0),"","Неверно!")</f>
        <v/>
      </c>
      <c r="B282" s="349" t="s">
        <v>6934</v>
      </c>
      <c r="C282" s="352" t="s">
        <v>6940</v>
      </c>
      <c r="D282" s="352" t="s">
        <v>9006</v>
      </c>
      <c r="E282" s="349" t="str">
        <f>CONCATENATE(SUM('Раздел 1'!Y13:Y13),"=",0)</f>
        <v>0=0</v>
      </c>
    </row>
    <row r="283" spans="1:5" hidden="1" x14ac:dyDescent="0.2">
      <c r="A283" s="348" t="str">
        <f>IF((SUM('Раздел 1'!Z13:Z13)=0),"","Неверно!")</f>
        <v/>
      </c>
      <c r="B283" s="349" t="s">
        <v>6934</v>
      </c>
      <c r="C283" s="352" t="s">
        <v>6941</v>
      </c>
      <c r="D283" s="352" t="s">
        <v>9006</v>
      </c>
      <c r="E283" s="349" t="str">
        <f>CONCATENATE(SUM('Раздел 1'!Z13:Z13),"=",0)</f>
        <v>0=0</v>
      </c>
    </row>
    <row r="284" spans="1:5" hidden="1" x14ac:dyDescent="0.2">
      <c r="A284" s="348" t="str">
        <f>IF((SUM('Раздел 1'!AA13:AA13)=0),"","Неверно!")</f>
        <v/>
      </c>
      <c r="B284" s="349" t="s">
        <v>6934</v>
      </c>
      <c r="C284" s="352" t="s">
        <v>6942</v>
      </c>
      <c r="D284" s="352" t="s">
        <v>9006</v>
      </c>
      <c r="E284" s="349" t="str">
        <f>CONCATENATE(SUM('Раздел 1'!AA13:AA13),"=",0)</f>
        <v>0=0</v>
      </c>
    </row>
    <row r="285" spans="1:5" hidden="1" x14ac:dyDescent="0.2">
      <c r="A285" s="348" t="str">
        <f>IF((SUM('Раздел 1'!AB13:AB13)=0),"","Неверно!")</f>
        <v/>
      </c>
      <c r="B285" s="349" t="s">
        <v>6934</v>
      </c>
      <c r="C285" s="352" t="s">
        <v>6943</v>
      </c>
      <c r="D285" s="352" t="s">
        <v>9006</v>
      </c>
      <c r="E285" s="349" t="str">
        <f>CONCATENATE(SUM('Раздел 1'!AB13:AB13),"=",0)</f>
        <v>0=0</v>
      </c>
    </row>
    <row r="286" spans="1:5" hidden="1" x14ac:dyDescent="0.2">
      <c r="A286" s="348" t="str">
        <f>IF((SUM('Раздел 1'!AC13:AC13)=0),"","Неверно!")</f>
        <v/>
      </c>
      <c r="B286" s="349" t="s">
        <v>6934</v>
      </c>
      <c r="C286" s="352" t="s">
        <v>6944</v>
      </c>
      <c r="D286" s="352" t="s">
        <v>9006</v>
      </c>
      <c r="E286" s="349" t="str">
        <f>CONCATENATE(SUM('Раздел 1'!AC13:AC13),"=",0)</f>
        <v>0=0</v>
      </c>
    </row>
    <row r="287" spans="1:5" hidden="1" x14ac:dyDescent="0.2">
      <c r="A287" s="348" t="str">
        <f>IF((SUM('Раздел 1'!AA230:AA230)=0),"","Неверно!")</f>
        <v/>
      </c>
      <c r="B287" s="349" t="s">
        <v>6945</v>
      </c>
      <c r="C287" s="352" t="s">
        <v>6946</v>
      </c>
      <c r="D287" s="352" t="s">
        <v>8479</v>
      </c>
      <c r="E287" s="349" t="str">
        <f>CONCATENATE(SUM('Раздел 1'!AA230:AA230),"=",0)</f>
        <v>0=0</v>
      </c>
    </row>
    <row r="288" spans="1:5" hidden="1" x14ac:dyDescent="0.2">
      <c r="A288" s="348" t="str">
        <f>IF((SUM('Раздел 1'!AC58:AC58)=0),"","Неверно!")</f>
        <v/>
      </c>
      <c r="B288" s="349" t="s">
        <v>6947</v>
      </c>
      <c r="C288" s="352" t="s">
        <v>6948</v>
      </c>
      <c r="D288" s="352" t="s">
        <v>8479</v>
      </c>
      <c r="E288" s="349" t="str">
        <f>CONCATENATE(SUM('Раздел 1'!AC58:AC58),"=",0)</f>
        <v>0=0</v>
      </c>
    </row>
    <row r="289" spans="1:5" hidden="1" x14ac:dyDescent="0.2">
      <c r="A289" s="348" t="str">
        <f>IF((SUM('Раздел 1'!AC19:AC19)=0),"","Неверно!")</f>
        <v/>
      </c>
      <c r="B289" s="349" t="s">
        <v>6949</v>
      </c>
      <c r="C289" s="352" t="s">
        <v>6950</v>
      </c>
      <c r="D289" s="352" t="s">
        <v>9006</v>
      </c>
      <c r="E289" s="349" t="str">
        <f>CONCATENATE(SUM('Раздел 1'!AC19:AC19),"=",0)</f>
        <v>0=0</v>
      </c>
    </row>
    <row r="290" spans="1:5" ht="25.5" hidden="1" x14ac:dyDescent="0.2">
      <c r="A290" s="348" t="str">
        <f>IF((SUM('Раздел 1'!Y104:AC104)=0),"","Неверно!")</f>
        <v/>
      </c>
      <c r="B290" s="349" t="s">
        <v>6951</v>
      </c>
      <c r="C290" s="352" t="s">
        <v>6952</v>
      </c>
      <c r="D290" s="352" t="s">
        <v>8479</v>
      </c>
      <c r="E290" s="349" t="str">
        <f>CONCATENATE(SUM('Раздел 1'!Y104:AC104),"=",0)</f>
        <v>0=0</v>
      </c>
    </row>
    <row r="291" spans="1:5" hidden="1" x14ac:dyDescent="0.2">
      <c r="A291" s="348" t="str">
        <f>IF((SUM('Раздел 1'!T166:T166)=0),"","Неверно!")</f>
        <v/>
      </c>
      <c r="B291" s="349" t="s">
        <v>6953</v>
      </c>
      <c r="C291" s="352" t="s">
        <v>6954</v>
      </c>
      <c r="D291" s="352" t="s">
        <v>9006</v>
      </c>
      <c r="E291" s="349" t="str">
        <f>CONCATENATE(SUM('Раздел 1'!T166:T166),"=",0)</f>
        <v>0=0</v>
      </c>
    </row>
    <row r="292" spans="1:5" hidden="1" x14ac:dyDescent="0.2">
      <c r="A292" s="348" t="str">
        <f>IF((SUM('Раздел 1'!U166:U166)=0),"","Неверно!")</f>
        <v/>
      </c>
      <c r="B292" s="349" t="s">
        <v>6953</v>
      </c>
      <c r="C292" s="352" t="s">
        <v>6955</v>
      </c>
      <c r="D292" s="352" t="s">
        <v>9006</v>
      </c>
      <c r="E292" s="349" t="str">
        <f>CONCATENATE(SUM('Раздел 1'!U166:U166),"=",0)</f>
        <v>0=0</v>
      </c>
    </row>
    <row r="293" spans="1:5" hidden="1" x14ac:dyDescent="0.2">
      <c r="A293" s="348" t="str">
        <f>IF((SUM('Раздел 1'!V166:V166)=0),"","Неверно!")</f>
        <v/>
      </c>
      <c r="B293" s="349" t="s">
        <v>6953</v>
      </c>
      <c r="C293" s="352" t="s">
        <v>6956</v>
      </c>
      <c r="D293" s="352" t="s">
        <v>9006</v>
      </c>
      <c r="E293" s="349" t="str">
        <f>CONCATENATE(SUM('Раздел 1'!V166:V166),"=",0)</f>
        <v>0=0</v>
      </c>
    </row>
    <row r="294" spans="1:5" hidden="1" x14ac:dyDescent="0.2">
      <c r="A294" s="348" t="str">
        <f>IF((SUM('Раздел 1'!W166:W166)=0),"","Неверно!")</f>
        <v/>
      </c>
      <c r="B294" s="349" t="s">
        <v>6953</v>
      </c>
      <c r="C294" s="352" t="s">
        <v>6957</v>
      </c>
      <c r="D294" s="352" t="s">
        <v>9006</v>
      </c>
      <c r="E294" s="349" t="str">
        <f>CONCATENATE(SUM('Раздел 1'!W166:W166),"=",0)</f>
        <v>0=0</v>
      </c>
    </row>
    <row r="295" spans="1:5" hidden="1" x14ac:dyDescent="0.2">
      <c r="A295" s="348" t="str">
        <f>IF((SUM('Раздел 1'!X166:X166)=0),"","Неверно!")</f>
        <v/>
      </c>
      <c r="B295" s="349" t="s">
        <v>6953</v>
      </c>
      <c r="C295" s="352" t="s">
        <v>6958</v>
      </c>
      <c r="D295" s="352" t="s">
        <v>9006</v>
      </c>
      <c r="E295" s="349" t="str">
        <f>CONCATENATE(SUM('Раздел 1'!X166:X166),"=",0)</f>
        <v>0=0</v>
      </c>
    </row>
    <row r="296" spans="1:5" hidden="1" x14ac:dyDescent="0.2">
      <c r="A296" s="348" t="str">
        <f>IF((SUM('Раздел 1'!Y166:Y166)=0),"","Неверно!")</f>
        <v/>
      </c>
      <c r="B296" s="349" t="s">
        <v>6953</v>
      </c>
      <c r="C296" s="352" t="s">
        <v>6959</v>
      </c>
      <c r="D296" s="352" t="s">
        <v>9006</v>
      </c>
      <c r="E296" s="349" t="str">
        <f>CONCATENATE(SUM('Раздел 1'!Y166:Y166),"=",0)</f>
        <v>0=0</v>
      </c>
    </row>
    <row r="297" spans="1:5" hidden="1" x14ac:dyDescent="0.2">
      <c r="A297" s="348" t="str">
        <f>IF((SUM('Раздел 1'!Z166:Z166)=0),"","Неверно!")</f>
        <v/>
      </c>
      <c r="B297" s="349" t="s">
        <v>6953</v>
      </c>
      <c r="C297" s="352" t="s">
        <v>6960</v>
      </c>
      <c r="D297" s="352" t="s">
        <v>9006</v>
      </c>
      <c r="E297" s="349" t="str">
        <f>CONCATENATE(SUM('Раздел 1'!Z166:Z166),"=",0)</f>
        <v>0=0</v>
      </c>
    </row>
    <row r="298" spans="1:5" hidden="1" x14ac:dyDescent="0.2">
      <c r="A298" s="348" t="str">
        <f>IF((SUM('Раздел 1'!AA166:AA166)=0),"","Неверно!")</f>
        <v/>
      </c>
      <c r="B298" s="349" t="s">
        <v>6953</v>
      </c>
      <c r="C298" s="352" t="s">
        <v>6961</v>
      </c>
      <c r="D298" s="352" t="s">
        <v>9006</v>
      </c>
      <c r="E298" s="349" t="str">
        <f>CONCATENATE(SUM('Раздел 1'!AA166:AA166),"=",0)</f>
        <v>0=0</v>
      </c>
    </row>
    <row r="299" spans="1:5" hidden="1" x14ac:dyDescent="0.2">
      <c r="A299" s="348" t="str">
        <f>IF((SUM('Раздел 1'!AB166:AB166)=0),"","Неверно!")</f>
        <v/>
      </c>
      <c r="B299" s="349" t="s">
        <v>6953</v>
      </c>
      <c r="C299" s="352" t="s">
        <v>6962</v>
      </c>
      <c r="D299" s="352" t="s">
        <v>9006</v>
      </c>
      <c r="E299" s="349" t="str">
        <f>CONCATENATE(SUM('Раздел 1'!AB166:AB166),"=",0)</f>
        <v>0=0</v>
      </c>
    </row>
    <row r="300" spans="1:5" hidden="1" x14ac:dyDescent="0.2">
      <c r="A300" s="348" t="str">
        <f>IF((SUM('Раздел 1'!AC166:AC166)=0),"","Неверно!")</f>
        <v/>
      </c>
      <c r="B300" s="349" t="s">
        <v>6953</v>
      </c>
      <c r="C300" s="352" t="s">
        <v>6963</v>
      </c>
      <c r="D300" s="352" t="s">
        <v>9006</v>
      </c>
      <c r="E300" s="349" t="str">
        <f>CONCATENATE(SUM('Раздел 1'!AC166:AC166),"=",0)</f>
        <v>0=0</v>
      </c>
    </row>
    <row r="301" spans="1:5" hidden="1" x14ac:dyDescent="0.2">
      <c r="A301" s="348" t="str">
        <f>IF((SUM('Раздел 1'!AA131:AA131)=0),"","Неверно!")</f>
        <v/>
      </c>
      <c r="B301" s="349" t="s">
        <v>6964</v>
      </c>
      <c r="C301" s="352" t="s">
        <v>6965</v>
      </c>
      <c r="D301" s="352" t="s">
        <v>9006</v>
      </c>
      <c r="E301" s="349" t="str">
        <f>CONCATENATE(SUM('Раздел 1'!AA131:AA131),"=",0)</f>
        <v>0=0</v>
      </c>
    </row>
    <row r="302" spans="1:5" hidden="1" x14ac:dyDescent="0.2">
      <c r="A302" s="348" t="str">
        <f>IF((SUM('Раздел 1'!AA227:AA227)=0),"","Неверно!")</f>
        <v/>
      </c>
      <c r="B302" s="349" t="s">
        <v>6966</v>
      </c>
      <c r="C302" s="352" t="s">
        <v>6967</v>
      </c>
      <c r="D302" s="352" t="s">
        <v>8479</v>
      </c>
      <c r="E302" s="349" t="str">
        <f>CONCATENATE(SUM('Раздел 1'!AA227:AA227),"=",0)</f>
        <v>0=0</v>
      </c>
    </row>
    <row r="303" spans="1:5" hidden="1" x14ac:dyDescent="0.2">
      <c r="A303" s="348" t="str">
        <f>IF((SUM('Раздел 1'!X201:X201)=0),"","Неверно!")</f>
        <v/>
      </c>
      <c r="B303" s="349" t="s">
        <v>6968</v>
      </c>
      <c r="C303" s="352" t="s">
        <v>6969</v>
      </c>
      <c r="D303" s="352" t="s">
        <v>8479</v>
      </c>
      <c r="E303" s="349" t="str">
        <f>CONCATENATE(SUM('Раздел 1'!X201:X201),"=",0)</f>
        <v>0=0</v>
      </c>
    </row>
    <row r="304" spans="1:5" hidden="1" x14ac:dyDescent="0.2">
      <c r="A304" s="348" t="str">
        <f>IF((SUM('Раздел 1'!Z197:Z197)=0),"","Неверно!")</f>
        <v/>
      </c>
      <c r="B304" s="349" t="s">
        <v>6970</v>
      </c>
      <c r="C304" s="352" t="s">
        <v>6971</v>
      </c>
      <c r="D304" s="352" t="s">
        <v>8479</v>
      </c>
      <c r="E304" s="349" t="str">
        <f>CONCATENATE(SUM('Раздел 1'!Z197:Z197),"=",0)</f>
        <v>0=0</v>
      </c>
    </row>
    <row r="305" spans="1:5" hidden="1" x14ac:dyDescent="0.2">
      <c r="A305" s="348" t="str">
        <f>IF((SUM('Раздел 1'!AA231:AA231)=0),"","Неверно!")</f>
        <v/>
      </c>
      <c r="B305" s="349" t="s">
        <v>6972</v>
      </c>
      <c r="C305" s="352" t="s">
        <v>6973</v>
      </c>
      <c r="D305" s="352" t="s">
        <v>8479</v>
      </c>
      <c r="E305" s="349" t="str">
        <f>CONCATENATE(SUM('Раздел 1'!AA231:AA231),"=",0)</f>
        <v>0=0</v>
      </c>
    </row>
    <row r="306" spans="1:5" hidden="1" x14ac:dyDescent="0.2">
      <c r="A306" s="348" t="str">
        <f>IF((SUM('Раздел 1'!AA186:AA186)=0),"","Неверно!")</f>
        <v/>
      </c>
      <c r="B306" s="349" t="s">
        <v>6974</v>
      </c>
      <c r="C306" s="352" t="s">
        <v>6975</v>
      </c>
      <c r="D306" s="352" t="s">
        <v>8479</v>
      </c>
      <c r="E306" s="349" t="str">
        <f>CONCATENATE(SUM('Раздел 1'!AA186:AA186),"=",0)</f>
        <v>0=0</v>
      </c>
    </row>
    <row r="307" spans="1:5" hidden="1" x14ac:dyDescent="0.2">
      <c r="A307" s="348" t="str">
        <f>IF((SUM('Раздел 1'!W194:W194)=0),"","Неверно!")</f>
        <v/>
      </c>
      <c r="B307" s="349" t="s">
        <v>6976</v>
      </c>
      <c r="C307" s="352" t="s">
        <v>6977</v>
      </c>
      <c r="D307" s="352" t="s">
        <v>9006</v>
      </c>
      <c r="E307" s="349" t="str">
        <f>CONCATENATE(SUM('Раздел 1'!W194:W194),"=",0)</f>
        <v>0=0</v>
      </c>
    </row>
    <row r="308" spans="1:5" hidden="1" x14ac:dyDescent="0.2">
      <c r="A308" s="348" t="str">
        <f>IF((SUM('Раздел 1'!X194:X194)=0),"","Неверно!")</f>
        <v/>
      </c>
      <c r="B308" s="349" t="s">
        <v>6976</v>
      </c>
      <c r="C308" s="352" t="s">
        <v>6978</v>
      </c>
      <c r="D308" s="352" t="s">
        <v>9006</v>
      </c>
      <c r="E308" s="349" t="str">
        <f>CONCATENATE(SUM('Раздел 1'!X194:X194),"=",0)</f>
        <v>0=0</v>
      </c>
    </row>
    <row r="309" spans="1:5" hidden="1" x14ac:dyDescent="0.2">
      <c r="A309" s="348" t="str">
        <f>IF((SUM('Раздел 1'!Y194:Y194)=0),"","Неверно!")</f>
        <v/>
      </c>
      <c r="B309" s="349" t="s">
        <v>6976</v>
      </c>
      <c r="C309" s="352" t="s">
        <v>6979</v>
      </c>
      <c r="D309" s="352" t="s">
        <v>9006</v>
      </c>
      <c r="E309" s="349" t="str">
        <f>CONCATENATE(SUM('Раздел 1'!Y194:Y194),"=",0)</f>
        <v>0=0</v>
      </c>
    </row>
    <row r="310" spans="1:5" hidden="1" x14ac:dyDescent="0.2">
      <c r="A310" s="348" t="str">
        <f>IF((SUM('Раздел 1'!AC131:AC131)=0),"","Неверно!")</f>
        <v/>
      </c>
      <c r="B310" s="349" t="s">
        <v>6980</v>
      </c>
      <c r="C310" s="352" t="s">
        <v>6981</v>
      </c>
      <c r="D310" s="352" t="s">
        <v>9006</v>
      </c>
      <c r="E310" s="349" t="str">
        <f>CONCATENATE(SUM('Раздел 1'!AC131:AC131),"=",0)</f>
        <v>0=0</v>
      </c>
    </row>
    <row r="311" spans="1:5" hidden="1" x14ac:dyDescent="0.2">
      <c r="A311" s="348" t="str">
        <f>IF((SUM('Раздел 1'!AC74:AC74)=0),"","Неверно!")</f>
        <v/>
      </c>
      <c r="B311" s="349" t="s">
        <v>6982</v>
      </c>
      <c r="C311" s="352" t="s">
        <v>6983</v>
      </c>
      <c r="D311" s="352" t="s">
        <v>8479</v>
      </c>
      <c r="E311" s="349" t="str">
        <f>CONCATENATE(SUM('Раздел 1'!AC74:AC74),"=",0)</f>
        <v>0=0</v>
      </c>
    </row>
    <row r="312" spans="1:5" hidden="1" x14ac:dyDescent="0.2">
      <c r="A312" s="348" t="str">
        <f>IF((SUM('Раздел 1'!AC102:AC102)=0),"","Неверно!")</f>
        <v/>
      </c>
      <c r="B312" s="349" t="s">
        <v>6984</v>
      </c>
      <c r="C312" s="352" t="s">
        <v>6985</v>
      </c>
      <c r="D312" s="352" t="s">
        <v>9006</v>
      </c>
      <c r="E312" s="349" t="str">
        <f>CONCATENATE(SUM('Раздел 1'!AC102:AC102),"=",0)</f>
        <v>0=0</v>
      </c>
    </row>
    <row r="313" spans="1:5" hidden="1" x14ac:dyDescent="0.2">
      <c r="A313" s="348" t="str">
        <f>IF((SUM('Раздел 1'!Z48:Z48)=0),"","Неверно!")</f>
        <v/>
      </c>
      <c r="B313" s="349" t="s">
        <v>6986</v>
      </c>
      <c r="C313" s="352" t="s">
        <v>6987</v>
      </c>
      <c r="D313" s="352" t="s">
        <v>8479</v>
      </c>
      <c r="E313" s="349" t="str">
        <f>CONCATENATE(SUM('Раздел 1'!Z48:Z48),"=",0)</f>
        <v>0=0</v>
      </c>
    </row>
    <row r="314" spans="1:5" hidden="1" x14ac:dyDescent="0.2">
      <c r="A314" s="348" t="str">
        <f>IF((SUM('Раздел 1'!T12:T12)=0),"","Неверно!")</f>
        <v/>
      </c>
      <c r="B314" s="349" t="s">
        <v>6988</v>
      </c>
      <c r="C314" s="352" t="s">
        <v>6989</v>
      </c>
      <c r="D314" s="352" t="s">
        <v>9006</v>
      </c>
      <c r="E314" s="349" t="str">
        <f>CONCATENATE(SUM('Раздел 1'!T12:T12),"=",0)</f>
        <v>0=0</v>
      </c>
    </row>
    <row r="315" spans="1:5" hidden="1" x14ac:dyDescent="0.2">
      <c r="A315" s="348" t="str">
        <f>IF((SUM('Раздел 1'!U12:U12)=0),"","Неверно!")</f>
        <v/>
      </c>
      <c r="B315" s="349" t="s">
        <v>6988</v>
      </c>
      <c r="C315" s="352" t="s">
        <v>6990</v>
      </c>
      <c r="D315" s="352" t="s">
        <v>9006</v>
      </c>
      <c r="E315" s="349" t="str">
        <f>CONCATENATE(SUM('Раздел 1'!U12:U12),"=",0)</f>
        <v>0=0</v>
      </c>
    </row>
    <row r="316" spans="1:5" hidden="1" x14ac:dyDescent="0.2">
      <c r="A316" s="348" t="str">
        <f>IF((SUM('Раздел 1'!V12:V12)=0),"","Неверно!")</f>
        <v/>
      </c>
      <c r="B316" s="349" t="s">
        <v>6988</v>
      </c>
      <c r="C316" s="352" t="s">
        <v>6991</v>
      </c>
      <c r="D316" s="352" t="s">
        <v>9006</v>
      </c>
      <c r="E316" s="349" t="str">
        <f>CONCATENATE(SUM('Раздел 1'!V12:V12),"=",0)</f>
        <v>0=0</v>
      </c>
    </row>
    <row r="317" spans="1:5" hidden="1" x14ac:dyDescent="0.2">
      <c r="A317" s="348" t="str">
        <f>IF((SUM('Раздел 1'!W12:W12)=0),"","Неверно!")</f>
        <v/>
      </c>
      <c r="B317" s="349" t="s">
        <v>6988</v>
      </c>
      <c r="C317" s="352" t="s">
        <v>6992</v>
      </c>
      <c r="D317" s="352" t="s">
        <v>9006</v>
      </c>
      <c r="E317" s="349" t="str">
        <f>CONCATENATE(SUM('Раздел 1'!W12:W12),"=",0)</f>
        <v>0=0</v>
      </c>
    </row>
    <row r="318" spans="1:5" hidden="1" x14ac:dyDescent="0.2">
      <c r="A318" s="348" t="str">
        <f>IF((SUM('Раздел 1'!X12:X12)=0),"","Неверно!")</f>
        <v/>
      </c>
      <c r="B318" s="349" t="s">
        <v>6988</v>
      </c>
      <c r="C318" s="352" t="s">
        <v>6993</v>
      </c>
      <c r="D318" s="352" t="s">
        <v>9006</v>
      </c>
      <c r="E318" s="349" t="str">
        <f>CONCATENATE(SUM('Раздел 1'!X12:X12),"=",0)</f>
        <v>0=0</v>
      </c>
    </row>
    <row r="319" spans="1:5" hidden="1" x14ac:dyDescent="0.2">
      <c r="A319" s="348" t="str">
        <f>IF((SUM('Раздел 1'!Y12:Y12)=0),"","Неверно!")</f>
        <v/>
      </c>
      <c r="B319" s="349" t="s">
        <v>6988</v>
      </c>
      <c r="C319" s="352" t="s">
        <v>6994</v>
      </c>
      <c r="D319" s="352" t="s">
        <v>9006</v>
      </c>
      <c r="E319" s="349" t="str">
        <f>CONCATENATE(SUM('Раздел 1'!Y12:Y12),"=",0)</f>
        <v>0=0</v>
      </c>
    </row>
    <row r="320" spans="1:5" hidden="1" x14ac:dyDescent="0.2">
      <c r="A320" s="348" t="str">
        <f>IF((SUM('Раздел 1'!Z12:Z12)=0),"","Неверно!")</f>
        <v/>
      </c>
      <c r="B320" s="349" t="s">
        <v>6988</v>
      </c>
      <c r="C320" s="352" t="s">
        <v>6995</v>
      </c>
      <c r="D320" s="352" t="s">
        <v>9006</v>
      </c>
      <c r="E320" s="349" t="str">
        <f>CONCATENATE(SUM('Раздел 1'!Z12:Z12),"=",0)</f>
        <v>0=0</v>
      </c>
    </row>
    <row r="321" spans="1:5" hidden="1" x14ac:dyDescent="0.2">
      <c r="A321" s="348" t="str">
        <f>IF((SUM('Раздел 1'!AA12:AA12)=0),"","Неверно!")</f>
        <v/>
      </c>
      <c r="B321" s="349" t="s">
        <v>6988</v>
      </c>
      <c r="C321" s="352" t="s">
        <v>6996</v>
      </c>
      <c r="D321" s="352" t="s">
        <v>9006</v>
      </c>
      <c r="E321" s="349" t="str">
        <f>CONCATENATE(SUM('Раздел 1'!AA12:AA12),"=",0)</f>
        <v>0=0</v>
      </c>
    </row>
    <row r="322" spans="1:5" hidden="1" x14ac:dyDescent="0.2">
      <c r="A322" s="348" t="str">
        <f>IF((SUM('Раздел 1'!AB12:AB12)=0),"","Неверно!")</f>
        <v/>
      </c>
      <c r="B322" s="349" t="s">
        <v>6988</v>
      </c>
      <c r="C322" s="352" t="s">
        <v>6997</v>
      </c>
      <c r="D322" s="352" t="s">
        <v>9006</v>
      </c>
      <c r="E322" s="349" t="str">
        <f>CONCATENATE(SUM('Раздел 1'!AB12:AB12),"=",0)</f>
        <v>0=0</v>
      </c>
    </row>
    <row r="323" spans="1:5" hidden="1" x14ac:dyDescent="0.2">
      <c r="A323" s="348" t="str">
        <f>IF((SUM('Раздел 1'!AC12:AC12)=0),"","Неверно!")</f>
        <v/>
      </c>
      <c r="B323" s="349" t="s">
        <v>6988</v>
      </c>
      <c r="C323" s="352" t="s">
        <v>6998</v>
      </c>
      <c r="D323" s="352" t="s">
        <v>9006</v>
      </c>
      <c r="E323" s="349" t="str">
        <f>CONCATENATE(SUM('Раздел 1'!AC12:AC12),"=",0)</f>
        <v>0=0</v>
      </c>
    </row>
    <row r="324" spans="1:5" hidden="1" x14ac:dyDescent="0.2">
      <c r="A324" s="348" t="str">
        <f>IF((SUM('Раздел 1'!T151:T151)=0),"","Неверно!")</f>
        <v/>
      </c>
      <c r="B324" s="349" t="s">
        <v>6999</v>
      </c>
      <c r="C324" s="352" t="s">
        <v>7000</v>
      </c>
      <c r="D324" s="352" t="s">
        <v>9006</v>
      </c>
      <c r="E324" s="349" t="str">
        <f>CONCATENATE(SUM('Раздел 1'!T151:T151),"=",0)</f>
        <v>0=0</v>
      </c>
    </row>
    <row r="325" spans="1:5" hidden="1" x14ac:dyDescent="0.2">
      <c r="A325" s="348" t="str">
        <f>IF((SUM('Раздел 1'!U151:U151)=0),"","Неверно!")</f>
        <v/>
      </c>
      <c r="B325" s="349" t="s">
        <v>6999</v>
      </c>
      <c r="C325" s="352" t="s">
        <v>7001</v>
      </c>
      <c r="D325" s="352" t="s">
        <v>9006</v>
      </c>
      <c r="E325" s="349" t="str">
        <f>CONCATENATE(SUM('Раздел 1'!U151:U151),"=",0)</f>
        <v>0=0</v>
      </c>
    </row>
    <row r="326" spans="1:5" hidden="1" x14ac:dyDescent="0.2">
      <c r="A326" s="348" t="str">
        <f>IF((SUM('Раздел 1'!AC129:AC129)=0),"","Неверно!")</f>
        <v/>
      </c>
      <c r="B326" s="349" t="s">
        <v>7002</v>
      </c>
      <c r="C326" s="352" t="s">
        <v>7003</v>
      </c>
      <c r="D326" s="352" t="s">
        <v>9006</v>
      </c>
      <c r="E326" s="349" t="str">
        <f>CONCATENATE(SUM('Раздел 1'!AC129:AC129),"=",0)</f>
        <v>0=0</v>
      </c>
    </row>
    <row r="327" spans="1:5" hidden="1" x14ac:dyDescent="0.2">
      <c r="A327" s="348" t="str">
        <f>IF((SUM('Раздел 1'!AC138:AC138)=0),"","Неверно!")</f>
        <v/>
      </c>
      <c r="B327" s="349" t="s">
        <v>7004</v>
      </c>
      <c r="C327" s="352" t="s">
        <v>7005</v>
      </c>
      <c r="D327" s="352" t="s">
        <v>9006</v>
      </c>
      <c r="E327" s="349" t="str">
        <f>CONCATENATE(SUM('Раздел 1'!AC138:AC138),"=",0)</f>
        <v>0=0</v>
      </c>
    </row>
    <row r="328" spans="1:5" hidden="1" x14ac:dyDescent="0.2">
      <c r="A328" s="348" t="str">
        <f>IF((SUM('Раздел 1'!T14:T14)=0),"","Неверно!")</f>
        <v/>
      </c>
      <c r="B328" s="349" t="s">
        <v>7006</v>
      </c>
      <c r="C328" s="352" t="s">
        <v>7007</v>
      </c>
      <c r="D328" s="352" t="s">
        <v>9006</v>
      </c>
      <c r="E328" s="349" t="str">
        <f>CONCATENATE(SUM('Раздел 1'!T14:T14),"=",0)</f>
        <v>0=0</v>
      </c>
    </row>
    <row r="329" spans="1:5" hidden="1" x14ac:dyDescent="0.2">
      <c r="A329" s="348" t="str">
        <f>IF((SUM('Раздел 1'!U14:U14)=0),"","Неверно!")</f>
        <v/>
      </c>
      <c r="B329" s="349" t="s">
        <v>7006</v>
      </c>
      <c r="C329" s="352" t="s">
        <v>7008</v>
      </c>
      <c r="D329" s="352" t="s">
        <v>9006</v>
      </c>
      <c r="E329" s="349" t="str">
        <f>CONCATENATE(SUM('Раздел 1'!U14:U14),"=",0)</f>
        <v>0=0</v>
      </c>
    </row>
    <row r="330" spans="1:5" hidden="1" x14ac:dyDescent="0.2">
      <c r="A330" s="348" t="str">
        <f>IF((SUM('Раздел 1'!V14:V14)=0),"","Неверно!")</f>
        <v/>
      </c>
      <c r="B330" s="349" t="s">
        <v>7006</v>
      </c>
      <c r="C330" s="352" t="s">
        <v>7009</v>
      </c>
      <c r="D330" s="352" t="s">
        <v>9006</v>
      </c>
      <c r="E330" s="349" t="str">
        <f>CONCATENATE(SUM('Раздел 1'!V14:V14),"=",0)</f>
        <v>0=0</v>
      </c>
    </row>
    <row r="331" spans="1:5" hidden="1" x14ac:dyDescent="0.2">
      <c r="A331" s="348" t="str">
        <f>IF((SUM('Раздел 1'!W14:W14)=0),"","Неверно!")</f>
        <v/>
      </c>
      <c r="B331" s="349" t="s">
        <v>7006</v>
      </c>
      <c r="C331" s="352" t="s">
        <v>7010</v>
      </c>
      <c r="D331" s="352" t="s">
        <v>9006</v>
      </c>
      <c r="E331" s="349" t="str">
        <f>CONCATENATE(SUM('Раздел 1'!W14:W14),"=",0)</f>
        <v>0=0</v>
      </c>
    </row>
    <row r="332" spans="1:5" hidden="1" x14ac:dyDescent="0.2">
      <c r="A332" s="348" t="str">
        <f>IF((SUM('Раздел 1'!X14:X14)=0),"","Неверно!")</f>
        <v/>
      </c>
      <c r="B332" s="349" t="s">
        <v>7006</v>
      </c>
      <c r="C332" s="352" t="s">
        <v>7011</v>
      </c>
      <c r="D332" s="352" t="s">
        <v>9006</v>
      </c>
      <c r="E332" s="349" t="str">
        <f>CONCATENATE(SUM('Раздел 1'!X14:X14),"=",0)</f>
        <v>0=0</v>
      </c>
    </row>
    <row r="333" spans="1:5" hidden="1" x14ac:dyDescent="0.2">
      <c r="A333" s="348" t="str">
        <f>IF((SUM('Раздел 1'!Y14:Y14)=0),"","Неверно!")</f>
        <v/>
      </c>
      <c r="B333" s="349" t="s">
        <v>7006</v>
      </c>
      <c r="C333" s="352" t="s">
        <v>7012</v>
      </c>
      <c r="D333" s="352" t="s">
        <v>9006</v>
      </c>
      <c r="E333" s="349" t="str">
        <f>CONCATENATE(SUM('Раздел 1'!Y14:Y14),"=",0)</f>
        <v>0=0</v>
      </c>
    </row>
    <row r="334" spans="1:5" hidden="1" x14ac:dyDescent="0.2">
      <c r="A334" s="348" t="str">
        <f>IF((SUM('Раздел 1'!Z14:Z14)=0),"","Неверно!")</f>
        <v/>
      </c>
      <c r="B334" s="349" t="s">
        <v>7006</v>
      </c>
      <c r="C334" s="352" t="s">
        <v>7013</v>
      </c>
      <c r="D334" s="352" t="s">
        <v>9006</v>
      </c>
      <c r="E334" s="349" t="str">
        <f>CONCATENATE(SUM('Раздел 1'!Z14:Z14),"=",0)</f>
        <v>0=0</v>
      </c>
    </row>
    <row r="335" spans="1:5" hidden="1" x14ac:dyDescent="0.2">
      <c r="A335" s="348" t="str">
        <f>IF((SUM('Раздел 1'!AA14:AA14)=0),"","Неверно!")</f>
        <v/>
      </c>
      <c r="B335" s="349" t="s">
        <v>7006</v>
      </c>
      <c r="C335" s="352" t="s">
        <v>7014</v>
      </c>
      <c r="D335" s="352" t="s">
        <v>9006</v>
      </c>
      <c r="E335" s="349" t="str">
        <f>CONCATENATE(SUM('Раздел 1'!AA14:AA14),"=",0)</f>
        <v>0=0</v>
      </c>
    </row>
    <row r="336" spans="1:5" hidden="1" x14ac:dyDescent="0.2">
      <c r="A336" s="348" t="str">
        <f>IF((SUM('Раздел 1'!AB14:AB14)=0),"","Неверно!")</f>
        <v/>
      </c>
      <c r="B336" s="349" t="s">
        <v>7006</v>
      </c>
      <c r="C336" s="352" t="s">
        <v>7015</v>
      </c>
      <c r="D336" s="352" t="s">
        <v>9006</v>
      </c>
      <c r="E336" s="349" t="str">
        <f>CONCATENATE(SUM('Раздел 1'!AB14:AB14),"=",0)</f>
        <v>0=0</v>
      </c>
    </row>
    <row r="337" spans="1:5" hidden="1" x14ac:dyDescent="0.2">
      <c r="A337" s="348" t="str">
        <f>IF((SUM('Раздел 1'!AC14:AC14)=0),"","Неверно!")</f>
        <v/>
      </c>
      <c r="B337" s="349" t="s">
        <v>7006</v>
      </c>
      <c r="C337" s="352" t="s">
        <v>7016</v>
      </c>
      <c r="D337" s="352" t="s">
        <v>9006</v>
      </c>
      <c r="E337" s="349" t="str">
        <f>CONCATENATE(SUM('Раздел 1'!AC14:AC14),"=",0)</f>
        <v>0=0</v>
      </c>
    </row>
    <row r="338" spans="1:5" hidden="1" x14ac:dyDescent="0.2">
      <c r="A338" s="348" t="str">
        <f>IF((SUM('Раздел 1'!T67:T67)=0),"","Неверно!")</f>
        <v/>
      </c>
      <c r="B338" s="349" t="s">
        <v>7017</v>
      </c>
      <c r="C338" s="352" t="s">
        <v>7018</v>
      </c>
      <c r="D338" s="352" t="s">
        <v>8479</v>
      </c>
      <c r="E338" s="349" t="str">
        <f>CONCATENATE(SUM('Раздел 1'!T67:T67),"=",0)</f>
        <v>0=0</v>
      </c>
    </row>
    <row r="339" spans="1:5" hidden="1" x14ac:dyDescent="0.2">
      <c r="A339" s="348" t="str">
        <f>IF((SUM('Раздел 1'!AC220:AC220)=0),"","Неверно!")</f>
        <v/>
      </c>
      <c r="B339" s="349" t="s">
        <v>7019</v>
      </c>
      <c r="C339" s="352" t="s">
        <v>7020</v>
      </c>
      <c r="D339" s="352" t="s">
        <v>9006</v>
      </c>
      <c r="E339" s="349" t="str">
        <f>CONCATENATE(SUM('Раздел 1'!AC220:AC220),"=",0)</f>
        <v>0=0</v>
      </c>
    </row>
    <row r="340" spans="1:5" hidden="1" x14ac:dyDescent="0.2">
      <c r="A340" s="348" t="str">
        <f>IF((SUM('Раздел 1'!AA52:AA52)=0),"","Неверно!")</f>
        <v/>
      </c>
      <c r="B340" s="349" t="s">
        <v>7021</v>
      </c>
      <c r="C340" s="352" t="s">
        <v>7022</v>
      </c>
      <c r="D340" s="352" t="s">
        <v>8479</v>
      </c>
      <c r="E340" s="349" t="str">
        <f>CONCATENATE(SUM('Раздел 1'!AA52:AA52),"=",0)</f>
        <v>0=0</v>
      </c>
    </row>
    <row r="341" spans="1:5" hidden="1" x14ac:dyDescent="0.2">
      <c r="A341" s="348" t="str">
        <f>IF((SUM('Раздел 1'!AC120:AC120)=0),"","Неверно!")</f>
        <v/>
      </c>
      <c r="B341" s="349" t="s">
        <v>7023</v>
      </c>
      <c r="C341" s="352" t="s">
        <v>7024</v>
      </c>
      <c r="D341" s="352" t="s">
        <v>9006</v>
      </c>
      <c r="E341" s="349" t="str">
        <f>CONCATENATE(SUM('Раздел 1'!AC120:AC120),"=",0)</f>
        <v>0=0</v>
      </c>
    </row>
    <row r="342" spans="1:5" hidden="1" x14ac:dyDescent="0.2">
      <c r="A342" s="348" t="str">
        <f>IF((SUM('Раздел 1'!AA179:AA179)=0),"","Неверно!")</f>
        <v/>
      </c>
      <c r="B342" s="349" t="s">
        <v>7025</v>
      </c>
      <c r="C342" s="352" t="s">
        <v>7026</v>
      </c>
      <c r="D342" s="352" t="s">
        <v>8479</v>
      </c>
      <c r="E342" s="349" t="str">
        <f>CONCATENATE(SUM('Раздел 1'!AA179:AA179),"=",0)</f>
        <v>0=0</v>
      </c>
    </row>
    <row r="343" spans="1:5" hidden="1" x14ac:dyDescent="0.2">
      <c r="A343" s="348" t="str">
        <f>IF((SUM('Раздел 1'!Z42:Z42)=0),"","Неверно!")</f>
        <v/>
      </c>
      <c r="B343" s="349" t="s">
        <v>7027</v>
      </c>
      <c r="C343" s="352" t="s">
        <v>7028</v>
      </c>
      <c r="D343" s="352" t="s">
        <v>8479</v>
      </c>
      <c r="E343" s="349" t="str">
        <f>CONCATENATE(SUM('Раздел 1'!Z42:Z42),"=",0)</f>
        <v>0=0</v>
      </c>
    </row>
    <row r="344" spans="1:5" hidden="1" x14ac:dyDescent="0.2">
      <c r="A344" s="348" t="str">
        <f>IF((SUM('Раздел 1'!Y238:Y238)=0),"","Неверно!")</f>
        <v/>
      </c>
      <c r="B344" s="349" t="s">
        <v>7029</v>
      </c>
      <c r="C344" s="352" t="s">
        <v>7030</v>
      </c>
      <c r="D344" s="352" t="s">
        <v>9006</v>
      </c>
      <c r="E344" s="349" t="str">
        <f>CONCATENATE(SUM('Раздел 1'!Y238:Y238),"=",0)</f>
        <v>0=0</v>
      </c>
    </row>
    <row r="345" spans="1:5" hidden="1" x14ac:dyDescent="0.2">
      <c r="A345" s="348" t="str">
        <f>IF((SUM('Раздел 1'!Z238:Z238)=0),"","Неверно!")</f>
        <v/>
      </c>
      <c r="B345" s="349" t="s">
        <v>7029</v>
      </c>
      <c r="C345" s="352" t="s">
        <v>7031</v>
      </c>
      <c r="D345" s="352" t="s">
        <v>9006</v>
      </c>
      <c r="E345" s="349" t="str">
        <f>CONCATENATE(SUM('Раздел 1'!Z238:Z238),"=",0)</f>
        <v>0=0</v>
      </c>
    </row>
    <row r="346" spans="1:5" hidden="1" x14ac:dyDescent="0.2">
      <c r="A346" s="348" t="str">
        <f>IF((SUM('Раздел 1'!AA238:AA238)=0),"","Неверно!")</f>
        <v/>
      </c>
      <c r="B346" s="349" t="s">
        <v>7029</v>
      </c>
      <c r="C346" s="352" t="s">
        <v>7032</v>
      </c>
      <c r="D346" s="352" t="s">
        <v>9006</v>
      </c>
      <c r="E346" s="349" t="str">
        <f>CONCATENATE(SUM('Раздел 1'!AA238:AA238),"=",0)</f>
        <v>0=0</v>
      </c>
    </row>
    <row r="347" spans="1:5" hidden="1" x14ac:dyDescent="0.2">
      <c r="A347" s="348" t="str">
        <f>IF((SUM('Раздел 1'!AB238:AB238)=0),"","Неверно!")</f>
        <v/>
      </c>
      <c r="B347" s="349" t="s">
        <v>7029</v>
      </c>
      <c r="C347" s="352" t="s">
        <v>7033</v>
      </c>
      <c r="D347" s="352" t="s">
        <v>9006</v>
      </c>
      <c r="E347" s="349" t="str">
        <f>CONCATENATE(SUM('Раздел 1'!AB238:AB238),"=",0)</f>
        <v>0=0</v>
      </c>
    </row>
    <row r="348" spans="1:5" hidden="1" x14ac:dyDescent="0.2">
      <c r="A348" s="348" t="str">
        <f>IF((SUM('Раздел 1'!AC238:AC238)=0),"","Неверно!")</f>
        <v/>
      </c>
      <c r="B348" s="349" t="s">
        <v>7029</v>
      </c>
      <c r="C348" s="352" t="s">
        <v>7034</v>
      </c>
      <c r="D348" s="352" t="s">
        <v>9006</v>
      </c>
      <c r="E348" s="349" t="str">
        <f>CONCATENATE(SUM('Раздел 1'!AC238:AC238),"=",0)</f>
        <v>0=0</v>
      </c>
    </row>
    <row r="349" spans="1:5" hidden="1" x14ac:dyDescent="0.2">
      <c r="A349" s="348" t="str">
        <f>IF((SUM('Раздел 1'!AC100:AC100)=0),"","Неверно!")</f>
        <v/>
      </c>
      <c r="B349" s="349" t="s">
        <v>7035</v>
      </c>
      <c r="C349" s="352" t="s">
        <v>7036</v>
      </c>
      <c r="D349" s="352" t="s">
        <v>9006</v>
      </c>
      <c r="E349" s="349" t="str">
        <f>CONCATENATE(SUM('Раздел 1'!AC100:AC100),"=",0)</f>
        <v>0=0</v>
      </c>
    </row>
    <row r="350" spans="1:5" hidden="1" x14ac:dyDescent="0.2">
      <c r="A350" s="348" t="str">
        <f>IF((SUM('Раздел 1'!AA247:AA247)=0),"","Неверно!")</f>
        <v/>
      </c>
      <c r="B350" s="349" t="s">
        <v>7037</v>
      </c>
      <c r="C350" s="352" t="s">
        <v>7038</v>
      </c>
      <c r="D350" s="352" t="s">
        <v>8479</v>
      </c>
      <c r="E350" s="349" t="str">
        <f>CONCATENATE(SUM('Раздел 1'!AA247:AA247),"=",0)</f>
        <v>0=0</v>
      </c>
    </row>
    <row r="351" spans="1:5" hidden="1" x14ac:dyDescent="0.2">
      <c r="A351" s="348" t="str">
        <f>IF((SUM('Раздел 1'!AC73:AC73)=0),"","Неверно!")</f>
        <v/>
      </c>
      <c r="B351" s="349" t="s">
        <v>7039</v>
      </c>
      <c r="C351" s="352" t="s">
        <v>7040</v>
      </c>
      <c r="D351" s="352" t="s">
        <v>8479</v>
      </c>
      <c r="E351" s="349" t="str">
        <f>CONCATENATE(SUM('Раздел 1'!AC73:AC73),"=",0)</f>
        <v>0=0</v>
      </c>
    </row>
    <row r="352" spans="1:5" hidden="1" x14ac:dyDescent="0.2">
      <c r="A352" s="348" t="str">
        <f>IF((SUM('Раздел 1'!AC148:AC148)=0),"","Неверно!")</f>
        <v/>
      </c>
      <c r="B352" s="349" t="s">
        <v>7041</v>
      </c>
      <c r="C352" s="352" t="s">
        <v>7042</v>
      </c>
      <c r="D352" s="352" t="s">
        <v>9006</v>
      </c>
      <c r="E352" s="349" t="str">
        <f>CONCATENATE(SUM('Раздел 1'!AC148:AC148),"=",0)</f>
        <v>0=0</v>
      </c>
    </row>
    <row r="353" spans="1:5" hidden="1" x14ac:dyDescent="0.2">
      <c r="A353" s="348" t="str">
        <f>IF((SUM('Раздел 1'!AA84:AA84)=0),"","Неверно!")</f>
        <v/>
      </c>
      <c r="B353" s="349" t="s">
        <v>7043</v>
      </c>
      <c r="C353" s="352" t="s">
        <v>7044</v>
      </c>
      <c r="D353" s="352" t="s">
        <v>8479</v>
      </c>
      <c r="E353" s="349" t="str">
        <f>CONCATENATE(SUM('Раздел 1'!AA84:AA84),"=",0)</f>
        <v>0=0</v>
      </c>
    </row>
    <row r="354" spans="1:5" hidden="1" x14ac:dyDescent="0.2">
      <c r="A354" s="348" t="str">
        <f>IF((SUM('Раздел 1'!AC84:AC84)=0),"","Неверно!")</f>
        <v/>
      </c>
      <c r="B354" s="349" t="s">
        <v>7045</v>
      </c>
      <c r="C354" s="352" t="s">
        <v>7046</v>
      </c>
      <c r="D354" s="352" t="s">
        <v>8479</v>
      </c>
      <c r="E354" s="349" t="str">
        <f>CONCATENATE(SUM('Раздел 1'!AC84:AC84),"=",0)</f>
        <v>0=0</v>
      </c>
    </row>
    <row r="355" spans="1:5" hidden="1" x14ac:dyDescent="0.2">
      <c r="A355" s="348" t="str">
        <f>IF((SUM('Раздел 1'!AA219:AA219)=0),"","Неверно!")</f>
        <v/>
      </c>
      <c r="B355" s="349" t="s">
        <v>7047</v>
      </c>
      <c r="C355" s="352" t="s">
        <v>7048</v>
      </c>
      <c r="D355" s="352" t="s">
        <v>8479</v>
      </c>
      <c r="E355" s="349" t="str">
        <f>CONCATENATE(SUM('Раздел 1'!AA219:AA219),"=",0)</f>
        <v>0=0</v>
      </c>
    </row>
    <row r="356" spans="1:5" hidden="1" x14ac:dyDescent="0.2">
      <c r="A356" s="348" t="str">
        <f>IF((SUM('Раздел 1'!AA47:AA47)=0),"","Неверно!")</f>
        <v/>
      </c>
      <c r="B356" s="349" t="s">
        <v>7049</v>
      </c>
      <c r="C356" s="352" t="s">
        <v>7050</v>
      </c>
      <c r="D356" s="352" t="s">
        <v>8479</v>
      </c>
      <c r="E356" s="349" t="str">
        <f>CONCATENATE(SUM('Раздел 1'!AA47:AA47),"=",0)</f>
        <v>0=0</v>
      </c>
    </row>
    <row r="357" spans="1:5" hidden="1" x14ac:dyDescent="0.2">
      <c r="A357" s="348" t="str">
        <f>IF((SUM('Раздел 1'!AA125:AA125)=0),"","Неверно!")</f>
        <v/>
      </c>
      <c r="B357" s="349" t="s">
        <v>7051</v>
      </c>
      <c r="C357" s="352" t="s">
        <v>7052</v>
      </c>
      <c r="D357" s="352" t="s">
        <v>8479</v>
      </c>
      <c r="E357" s="349" t="str">
        <f>CONCATENATE(SUM('Раздел 1'!AA125:AA125),"=",0)</f>
        <v>0=0</v>
      </c>
    </row>
    <row r="358" spans="1:5" hidden="1" x14ac:dyDescent="0.2">
      <c r="A358" s="348" t="str">
        <f>IF((SUM('Раздел 1'!AC223:AC223)=0),"","Неверно!")</f>
        <v/>
      </c>
      <c r="B358" s="349" t="s">
        <v>7053</v>
      </c>
      <c r="C358" s="352" t="s">
        <v>7054</v>
      </c>
      <c r="D358" s="352" t="s">
        <v>9006</v>
      </c>
      <c r="E358" s="349" t="str">
        <f>CONCATENATE(SUM('Раздел 1'!AC223:AC223),"=",0)</f>
        <v>0=0</v>
      </c>
    </row>
    <row r="359" spans="1:5" hidden="1" x14ac:dyDescent="0.2">
      <c r="A359" s="348" t="str">
        <f>IF((SUM('Раздел 1'!AC144:AC144)=0),"","Неверно!")</f>
        <v/>
      </c>
      <c r="B359" s="349" t="s">
        <v>7055</v>
      </c>
      <c r="C359" s="352" t="s">
        <v>7056</v>
      </c>
      <c r="D359" s="352" t="s">
        <v>9006</v>
      </c>
      <c r="E359" s="349" t="str">
        <f>CONCATENATE(SUM('Раздел 1'!AC144:AC144),"=",0)</f>
        <v>0=0</v>
      </c>
    </row>
    <row r="360" spans="1:5" hidden="1" x14ac:dyDescent="0.2">
      <c r="A360" s="348" t="str">
        <f>IF((SUM('Раздел 1'!AC182:AC182)=0),"","Неверно!")</f>
        <v/>
      </c>
      <c r="B360" s="349" t="s">
        <v>7057</v>
      </c>
      <c r="C360" s="352" t="s">
        <v>7058</v>
      </c>
      <c r="D360" s="352" t="s">
        <v>9006</v>
      </c>
      <c r="E360" s="349" t="str">
        <f>CONCATENATE(SUM('Раздел 1'!AC182:AC182),"=",0)</f>
        <v>0=0</v>
      </c>
    </row>
    <row r="361" spans="1:5" hidden="1" x14ac:dyDescent="0.2">
      <c r="A361" s="348" t="str">
        <f>IF((SUM('Раздел 1'!AC179:AC179)=0),"","Неверно!")</f>
        <v/>
      </c>
      <c r="B361" s="349" t="s">
        <v>7059</v>
      </c>
      <c r="C361" s="352" t="s">
        <v>7060</v>
      </c>
      <c r="D361" s="352" t="s">
        <v>9006</v>
      </c>
      <c r="E361" s="349" t="str">
        <f>CONCATENATE(SUM('Раздел 1'!AC179:AC179),"=",0)</f>
        <v>0=0</v>
      </c>
    </row>
    <row r="362" spans="1:5" hidden="1" x14ac:dyDescent="0.2">
      <c r="A362" s="348" t="str">
        <f>IF((SUM('Раздел 1'!T17:T17)=0),"","Неверно!")</f>
        <v/>
      </c>
      <c r="B362" s="349" t="s">
        <v>7061</v>
      </c>
      <c r="C362" s="352" t="s">
        <v>7062</v>
      </c>
      <c r="D362" s="352" t="s">
        <v>9006</v>
      </c>
      <c r="E362" s="349" t="str">
        <f>CONCATENATE(SUM('Раздел 1'!T17:T17),"=",0)</f>
        <v>0=0</v>
      </c>
    </row>
    <row r="363" spans="1:5" hidden="1" x14ac:dyDescent="0.2">
      <c r="A363" s="348" t="str">
        <f>IF((SUM('Раздел 1'!U17:U17)=0),"","Неверно!")</f>
        <v/>
      </c>
      <c r="B363" s="349" t="s">
        <v>7061</v>
      </c>
      <c r="C363" s="352" t="s">
        <v>7063</v>
      </c>
      <c r="D363" s="352" t="s">
        <v>9006</v>
      </c>
      <c r="E363" s="349" t="str">
        <f>CONCATENATE(SUM('Раздел 1'!U17:U17),"=",0)</f>
        <v>0=0</v>
      </c>
    </row>
    <row r="364" spans="1:5" hidden="1" x14ac:dyDescent="0.2">
      <c r="A364" s="348" t="str">
        <f>IF((SUM('Раздел 1'!V17:V17)=0),"","Неверно!")</f>
        <v/>
      </c>
      <c r="B364" s="349" t="s">
        <v>7061</v>
      </c>
      <c r="C364" s="352" t="s">
        <v>7064</v>
      </c>
      <c r="D364" s="352" t="s">
        <v>9006</v>
      </c>
      <c r="E364" s="349" t="str">
        <f>CONCATENATE(SUM('Раздел 1'!V17:V17),"=",0)</f>
        <v>0=0</v>
      </c>
    </row>
    <row r="365" spans="1:5" hidden="1" x14ac:dyDescent="0.2">
      <c r="A365" s="348" t="str">
        <f>IF((SUM('Раздел 1'!W17:W17)=0),"","Неверно!")</f>
        <v/>
      </c>
      <c r="B365" s="349" t="s">
        <v>7061</v>
      </c>
      <c r="C365" s="352" t="s">
        <v>7065</v>
      </c>
      <c r="D365" s="352" t="s">
        <v>9006</v>
      </c>
      <c r="E365" s="349" t="str">
        <f>CONCATENATE(SUM('Раздел 1'!W17:W17),"=",0)</f>
        <v>0=0</v>
      </c>
    </row>
    <row r="366" spans="1:5" hidden="1" x14ac:dyDescent="0.2">
      <c r="A366" s="348" t="str">
        <f>IF((SUM('Раздел 1'!X17:X17)=0),"","Неверно!")</f>
        <v/>
      </c>
      <c r="B366" s="349" t="s">
        <v>7061</v>
      </c>
      <c r="C366" s="352" t="s">
        <v>7066</v>
      </c>
      <c r="D366" s="352" t="s">
        <v>9006</v>
      </c>
      <c r="E366" s="349" t="str">
        <f>CONCATENATE(SUM('Раздел 1'!X17:X17),"=",0)</f>
        <v>0=0</v>
      </c>
    </row>
    <row r="367" spans="1:5" hidden="1" x14ac:dyDescent="0.2">
      <c r="A367" s="348" t="str">
        <f>IF((SUM('Раздел 1'!Y17:Y17)=0),"","Неверно!")</f>
        <v/>
      </c>
      <c r="B367" s="349" t="s">
        <v>7061</v>
      </c>
      <c r="C367" s="352" t="s">
        <v>7067</v>
      </c>
      <c r="D367" s="352" t="s">
        <v>9006</v>
      </c>
      <c r="E367" s="349" t="str">
        <f>CONCATENATE(SUM('Раздел 1'!Y17:Y17),"=",0)</f>
        <v>0=0</v>
      </c>
    </row>
    <row r="368" spans="1:5" hidden="1" x14ac:dyDescent="0.2">
      <c r="A368" s="348" t="str">
        <f>IF((SUM('Раздел 1'!Z17:Z17)=0),"","Неверно!")</f>
        <v/>
      </c>
      <c r="B368" s="349" t="s">
        <v>7061</v>
      </c>
      <c r="C368" s="352" t="s">
        <v>7068</v>
      </c>
      <c r="D368" s="352" t="s">
        <v>9006</v>
      </c>
      <c r="E368" s="349" t="str">
        <f>CONCATENATE(SUM('Раздел 1'!Z17:Z17),"=",0)</f>
        <v>0=0</v>
      </c>
    </row>
    <row r="369" spans="1:5" hidden="1" x14ac:dyDescent="0.2">
      <c r="A369" s="348" t="str">
        <f>IF((SUM('Раздел 1'!AA17:AA17)=0),"","Неверно!")</f>
        <v/>
      </c>
      <c r="B369" s="349" t="s">
        <v>7061</v>
      </c>
      <c r="C369" s="352" t="s">
        <v>7069</v>
      </c>
      <c r="D369" s="352" t="s">
        <v>9006</v>
      </c>
      <c r="E369" s="349" t="str">
        <f>CONCATENATE(SUM('Раздел 1'!AA17:AA17),"=",0)</f>
        <v>0=0</v>
      </c>
    </row>
    <row r="370" spans="1:5" hidden="1" x14ac:dyDescent="0.2">
      <c r="A370" s="348" t="str">
        <f>IF((SUM('Раздел 1'!AB17:AB17)=0),"","Неверно!")</f>
        <v/>
      </c>
      <c r="B370" s="349" t="s">
        <v>7061</v>
      </c>
      <c r="C370" s="352" t="s">
        <v>7070</v>
      </c>
      <c r="D370" s="352" t="s">
        <v>9006</v>
      </c>
      <c r="E370" s="349" t="str">
        <f>CONCATENATE(SUM('Раздел 1'!AB17:AB17),"=",0)</f>
        <v>0=0</v>
      </c>
    </row>
    <row r="371" spans="1:5" hidden="1" x14ac:dyDescent="0.2">
      <c r="A371" s="348" t="str">
        <f>IF((SUM('Раздел 1'!AC17:AC17)=0),"","Неверно!")</f>
        <v/>
      </c>
      <c r="B371" s="349" t="s">
        <v>7061</v>
      </c>
      <c r="C371" s="352" t="s">
        <v>7071</v>
      </c>
      <c r="D371" s="352" t="s">
        <v>9006</v>
      </c>
      <c r="E371" s="349" t="str">
        <f>CONCATENATE(SUM('Раздел 1'!AC17:AC17),"=",0)</f>
        <v>0=0</v>
      </c>
    </row>
    <row r="372" spans="1:5" hidden="1" x14ac:dyDescent="0.2">
      <c r="A372" s="348" t="str">
        <f>IF((SUM('Раздел 1'!X147:X147)=0),"","Неверно!")</f>
        <v/>
      </c>
      <c r="B372" s="349" t="s">
        <v>7072</v>
      </c>
      <c r="C372" s="352" t="s">
        <v>7073</v>
      </c>
      <c r="D372" s="352" t="s">
        <v>8479</v>
      </c>
      <c r="E372" s="349" t="str">
        <f>CONCATENATE(SUM('Раздел 1'!X147:X147),"=",0)</f>
        <v>0=0</v>
      </c>
    </row>
    <row r="373" spans="1:5" hidden="1" x14ac:dyDescent="0.2">
      <c r="A373" s="348" t="str">
        <f>IF((SUM('Раздел 1'!Y147:Y147)=0),"","Неверно!")</f>
        <v/>
      </c>
      <c r="B373" s="349" t="s">
        <v>7072</v>
      </c>
      <c r="C373" s="352" t="s">
        <v>7074</v>
      </c>
      <c r="D373" s="352" t="s">
        <v>8479</v>
      </c>
      <c r="E373" s="349" t="str">
        <f>CONCATENATE(SUM('Раздел 1'!Y147:Y147),"=",0)</f>
        <v>0=0</v>
      </c>
    </row>
    <row r="374" spans="1:5" hidden="1" x14ac:dyDescent="0.2">
      <c r="A374" s="348" t="str">
        <f>IF((SUM('Раздел 1'!AC185:AC185)=0),"","Неверно!")</f>
        <v/>
      </c>
      <c r="B374" s="349" t="s">
        <v>7075</v>
      </c>
      <c r="C374" s="352" t="s">
        <v>7076</v>
      </c>
      <c r="D374" s="352" t="s">
        <v>9006</v>
      </c>
      <c r="E374" s="349" t="str">
        <f>CONCATENATE(SUM('Раздел 1'!AC185:AC185),"=",0)</f>
        <v>0=0</v>
      </c>
    </row>
    <row r="375" spans="1:5" hidden="1" x14ac:dyDescent="0.2">
      <c r="A375" s="348" t="str">
        <f>IF((SUM('Раздел 1'!AC56:AC56)=0),"","Неверно!")</f>
        <v/>
      </c>
      <c r="B375" s="349" t="s">
        <v>7077</v>
      </c>
      <c r="C375" s="352" t="s">
        <v>7078</v>
      </c>
      <c r="D375" s="352" t="s">
        <v>8479</v>
      </c>
      <c r="E375" s="349" t="str">
        <f>CONCATENATE(SUM('Раздел 1'!AC56:AC56),"=",0)</f>
        <v>0=0</v>
      </c>
    </row>
    <row r="376" spans="1:5" hidden="1" x14ac:dyDescent="0.2">
      <c r="A376" s="348" t="str">
        <f>IF((SUM('Раздел 1'!AC181:AC181)=0),"","Неверно!")</f>
        <v/>
      </c>
      <c r="B376" s="349" t="s">
        <v>7079</v>
      </c>
      <c r="C376" s="352" t="s">
        <v>7080</v>
      </c>
      <c r="D376" s="352" t="s">
        <v>9006</v>
      </c>
      <c r="E376" s="349" t="str">
        <f>CONCATENATE(SUM('Раздел 1'!AC181:AC181),"=",0)</f>
        <v>0=0</v>
      </c>
    </row>
    <row r="377" spans="1:5" hidden="1" x14ac:dyDescent="0.2">
      <c r="A377" s="348" t="str">
        <f>IF((SUM('Раздел 1'!AA19:AA19)=0),"","Неверно!")</f>
        <v/>
      </c>
      <c r="B377" s="349" t="s">
        <v>7081</v>
      </c>
      <c r="C377" s="352" t="s">
        <v>7082</v>
      </c>
      <c r="D377" s="352" t="s">
        <v>8479</v>
      </c>
      <c r="E377" s="349" t="str">
        <f>CONCATENATE(SUM('Раздел 1'!AA19:AA19),"=",0)</f>
        <v>0=0</v>
      </c>
    </row>
    <row r="378" spans="1:5" hidden="1" x14ac:dyDescent="0.2">
      <c r="A378" s="348" t="str">
        <f>IF((SUM('Раздел 1'!X53:X53)=0),"","Неверно!")</f>
        <v/>
      </c>
      <c r="B378" s="349" t="s">
        <v>7083</v>
      </c>
      <c r="C378" s="352" t="s">
        <v>7084</v>
      </c>
      <c r="D378" s="352" t="s">
        <v>8479</v>
      </c>
      <c r="E378" s="349" t="str">
        <f>CONCATENATE(SUM('Раздел 1'!X53:X53),"=",0)</f>
        <v>0=0</v>
      </c>
    </row>
    <row r="379" spans="1:5" hidden="1" x14ac:dyDescent="0.2">
      <c r="A379" s="348" t="str">
        <f>IF((SUM('Раздел 1'!AC218:AC218)=0),"","Неверно!")</f>
        <v/>
      </c>
      <c r="B379" s="349" t="s">
        <v>7085</v>
      </c>
      <c r="C379" s="352" t="s">
        <v>7086</v>
      </c>
      <c r="D379" s="352" t="s">
        <v>9006</v>
      </c>
      <c r="E379" s="349" t="str">
        <f>CONCATENATE(SUM('Раздел 1'!AC218:AC218),"=",0)</f>
        <v>0=0</v>
      </c>
    </row>
    <row r="380" spans="1:5" hidden="1" x14ac:dyDescent="0.2">
      <c r="A380" s="348" t="str">
        <f>IF((SUM('Раздел 1'!AA126:AA126)=0),"","Неверно!")</f>
        <v/>
      </c>
      <c r="B380" s="349" t="s">
        <v>7087</v>
      </c>
      <c r="C380" s="352" t="s">
        <v>7088</v>
      </c>
      <c r="D380" s="352" t="s">
        <v>8479</v>
      </c>
      <c r="E380" s="349" t="str">
        <f>CONCATENATE(SUM('Раздел 1'!AA126:AA126),"=",0)</f>
        <v>0=0</v>
      </c>
    </row>
    <row r="381" spans="1:5" hidden="1" x14ac:dyDescent="0.2">
      <c r="A381" s="348" t="str">
        <f>IF((SUM('Раздел 1'!AA74:AA74)=0),"","Неверно!")</f>
        <v/>
      </c>
      <c r="B381" s="349" t="s">
        <v>7089</v>
      </c>
      <c r="C381" s="352" t="s">
        <v>7090</v>
      </c>
      <c r="D381" s="352" t="s">
        <v>8479</v>
      </c>
      <c r="E381" s="349" t="str">
        <f>CONCATENATE(SUM('Раздел 1'!AA74:AA74),"=",0)</f>
        <v>0=0</v>
      </c>
    </row>
    <row r="382" spans="1:5" hidden="1" x14ac:dyDescent="0.2">
      <c r="A382" s="348" t="str">
        <f>IF((SUM('Раздел 1'!AA81:AA81)=0),"","Неверно!")</f>
        <v/>
      </c>
      <c r="B382" s="349" t="s">
        <v>7091</v>
      </c>
      <c r="C382" s="352" t="s">
        <v>7092</v>
      </c>
      <c r="D382" s="352" t="s">
        <v>8479</v>
      </c>
      <c r="E382" s="349" t="str">
        <f>CONCATENATE(SUM('Раздел 1'!AA81:AA81),"=",0)</f>
        <v>0=0</v>
      </c>
    </row>
    <row r="383" spans="1:5" hidden="1" x14ac:dyDescent="0.2">
      <c r="A383" s="348" t="str">
        <f>IF((SUM('Раздел 1'!AA18:AA18)=0),"","Неверно!")</f>
        <v/>
      </c>
      <c r="B383" s="349" t="s">
        <v>7093</v>
      </c>
      <c r="C383" s="352" t="s">
        <v>7094</v>
      </c>
      <c r="D383" s="352" t="s">
        <v>9006</v>
      </c>
      <c r="E383" s="349" t="str">
        <f>CONCATENATE(SUM('Раздел 1'!AA18:AA18),"=",0)</f>
        <v>0=0</v>
      </c>
    </row>
    <row r="384" spans="1:5" hidden="1" x14ac:dyDescent="0.2">
      <c r="A384" s="348" t="str">
        <f>IF((SUM('Раздел 1'!AC92:AC92)=0),"","Неверно!")</f>
        <v/>
      </c>
      <c r="B384" s="349" t="s">
        <v>7095</v>
      </c>
      <c r="C384" s="352" t="s">
        <v>7096</v>
      </c>
      <c r="D384" s="352" t="s">
        <v>9006</v>
      </c>
      <c r="E384" s="349" t="str">
        <f>CONCATENATE(SUM('Раздел 1'!AC92:AC92),"=",0)</f>
        <v>0=0</v>
      </c>
    </row>
    <row r="385" spans="1:5" hidden="1" x14ac:dyDescent="0.2">
      <c r="A385" s="348" t="str">
        <f>IF((SUM('Раздел 1'!AC247:AC247)=0),"","Неверно!")</f>
        <v/>
      </c>
      <c r="B385" s="349" t="s">
        <v>7097</v>
      </c>
      <c r="C385" s="352" t="s">
        <v>7098</v>
      </c>
      <c r="D385" s="352" t="s">
        <v>9006</v>
      </c>
      <c r="E385" s="349" t="str">
        <f>CONCATENATE(SUM('Раздел 1'!AC247:AC247),"=",0)</f>
        <v>0=0</v>
      </c>
    </row>
    <row r="386" spans="1:5" hidden="1" x14ac:dyDescent="0.2">
      <c r="A386" s="348" t="str">
        <f>IF((SUM('Раздел 1'!AA147:AA147)=0),"","Неверно!")</f>
        <v/>
      </c>
      <c r="B386" s="349" t="s">
        <v>7099</v>
      </c>
      <c r="C386" s="352" t="s">
        <v>7100</v>
      </c>
      <c r="D386" s="352" t="s">
        <v>8479</v>
      </c>
      <c r="E386" s="349" t="str">
        <f>CONCATENATE(SUM('Раздел 1'!AA147:AA147),"=",0)</f>
        <v>0=0</v>
      </c>
    </row>
    <row r="387" spans="1:5" hidden="1" x14ac:dyDescent="0.2">
      <c r="A387" s="348" t="str">
        <f>IF((SUM('Раздел 1'!AA146:AA146)=0),"","Неверно!")</f>
        <v/>
      </c>
      <c r="B387" s="349" t="s">
        <v>7101</v>
      </c>
      <c r="C387" s="352" t="s">
        <v>7102</v>
      </c>
      <c r="D387" s="352" t="s">
        <v>8479</v>
      </c>
      <c r="E387" s="349" t="str">
        <f>CONCATENATE(SUM('Раздел 1'!AA146:AA146),"=",0)</f>
        <v>0=0</v>
      </c>
    </row>
    <row r="388" spans="1:5" hidden="1" x14ac:dyDescent="0.2">
      <c r="A388" s="348" t="str">
        <f>IF((SUM('Раздел 1'!U223:U223)=0),"","Неверно!")</f>
        <v/>
      </c>
      <c r="B388" s="349" t="s">
        <v>7103</v>
      </c>
      <c r="C388" s="352" t="s">
        <v>7104</v>
      </c>
      <c r="D388" s="352" t="s">
        <v>8479</v>
      </c>
      <c r="E388" s="349" t="str">
        <f>CONCATENATE(SUM('Раздел 1'!U223:U223),"=",0)</f>
        <v>0=0</v>
      </c>
    </row>
    <row r="389" spans="1:5" hidden="1" x14ac:dyDescent="0.2">
      <c r="A389" s="348" t="str">
        <f>IF((SUM('Раздел 1'!AA194:AA194)=0),"","Неверно!")</f>
        <v/>
      </c>
      <c r="B389" s="349" t="s">
        <v>7105</v>
      </c>
      <c r="C389" s="352" t="s">
        <v>7106</v>
      </c>
      <c r="D389" s="352" t="s">
        <v>8479</v>
      </c>
      <c r="E389" s="349" t="str">
        <f>CONCATENATE(SUM('Раздел 1'!AA194:AA194),"=",0)</f>
        <v>0=0</v>
      </c>
    </row>
    <row r="390" spans="1:5" hidden="1" x14ac:dyDescent="0.2">
      <c r="A390" s="348" t="str">
        <f>IF((SUM('Раздел 1'!AC152:AC152)=0),"","Неверно!")</f>
        <v/>
      </c>
      <c r="B390" s="349" t="s">
        <v>7107</v>
      </c>
      <c r="C390" s="352" t="s">
        <v>7108</v>
      </c>
      <c r="D390" s="352" t="s">
        <v>9006</v>
      </c>
      <c r="E390" s="349" t="str">
        <f>CONCATENATE(SUM('Раздел 1'!AC152:AC152),"=",0)</f>
        <v>0=0</v>
      </c>
    </row>
    <row r="391" spans="1:5" hidden="1" x14ac:dyDescent="0.2">
      <c r="A391" s="348" t="str">
        <f>IF((SUM('Раздел 1'!AC147:AC147)=0),"","Неверно!")</f>
        <v/>
      </c>
      <c r="B391" s="349" t="s">
        <v>7109</v>
      </c>
      <c r="C391" s="352" t="s">
        <v>7110</v>
      </c>
      <c r="D391" s="352" t="s">
        <v>9006</v>
      </c>
      <c r="E391" s="349" t="str">
        <f>CONCATENATE(SUM('Раздел 1'!AC147:AC147),"=",0)</f>
        <v>0=0</v>
      </c>
    </row>
    <row r="392" spans="1:5" hidden="1" x14ac:dyDescent="0.2">
      <c r="A392" s="348" t="str">
        <f>IF((SUM('Раздел 1'!AC159:AC159)=0),"","Неверно!")</f>
        <v/>
      </c>
      <c r="B392" s="349" t="s">
        <v>7111</v>
      </c>
      <c r="C392" s="352" t="s">
        <v>7112</v>
      </c>
      <c r="D392" s="352" t="s">
        <v>8479</v>
      </c>
      <c r="E392" s="349" t="str">
        <f>CONCATENATE(SUM('Раздел 1'!AC159:AC159),"=",0)</f>
        <v>0=0</v>
      </c>
    </row>
    <row r="393" spans="1:5" hidden="1" x14ac:dyDescent="0.2">
      <c r="A393" s="348" t="str">
        <f>IF((SUM('Раздел 1'!AC123:AC123)=0),"","Неверно!")</f>
        <v/>
      </c>
      <c r="B393" s="349" t="s">
        <v>7113</v>
      </c>
      <c r="C393" s="352" t="s">
        <v>7114</v>
      </c>
      <c r="D393" s="352" t="s">
        <v>9006</v>
      </c>
      <c r="E393" s="349" t="str">
        <f>CONCATENATE(SUM('Раздел 1'!AC123:AC123),"=",0)</f>
        <v>0=0</v>
      </c>
    </row>
    <row r="394" spans="1:5" hidden="1" x14ac:dyDescent="0.2">
      <c r="A394" s="348" t="str">
        <f>IF((SUM('Раздел 1'!AA79:AA79)=0),"","Неверно!")</f>
        <v/>
      </c>
      <c r="B394" s="349" t="s">
        <v>7115</v>
      </c>
      <c r="C394" s="352" t="s">
        <v>7116</v>
      </c>
      <c r="D394" s="352" t="s">
        <v>8479</v>
      </c>
      <c r="E394" s="349" t="str">
        <f>CONCATENATE(SUM('Раздел 1'!AA79:AA79),"=",0)</f>
        <v>0=0</v>
      </c>
    </row>
    <row r="395" spans="1:5" hidden="1" x14ac:dyDescent="0.2">
      <c r="A395" s="348" t="str">
        <f>IF((SUM('Раздел 1'!AA92:AA92)=0),"","Неверно!")</f>
        <v/>
      </c>
      <c r="B395" s="349" t="s">
        <v>7117</v>
      </c>
      <c r="C395" s="352" t="s">
        <v>7118</v>
      </c>
      <c r="D395" s="352" t="s">
        <v>8479</v>
      </c>
      <c r="E395" s="349" t="str">
        <f>CONCATENATE(SUM('Раздел 1'!AA92:AA92),"=",0)</f>
        <v>0=0</v>
      </c>
    </row>
    <row r="396" spans="1:5" hidden="1" x14ac:dyDescent="0.2">
      <c r="A396" s="348" t="str">
        <f>IF((SUM('Раздел 1'!AA46:AA46)=0),"","Неверно!")</f>
        <v/>
      </c>
      <c r="B396" s="349" t="s">
        <v>7119</v>
      </c>
      <c r="C396" s="352" t="s">
        <v>7120</v>
      </c>
      <c r="D396" s="352" t="s">
        <v>8479</v>
      </c>
      <c r="E396" s="349" t="str">
        <f>CONCATENATE(SUM('Раздел 1'!AA46:AA46),"=",0)</f>
        <v>0=0</v>
      </c>
    </row>
    <row r="397" spans="1:5" hidden="1" x14ac:dyDescent="0.2">
      <c r="A397" s="348" t="str">
        <f>IF((SUM('Раздел 1'!Z198:Z198)=0),"","Неверно!")</f>
        <v/>
      </c>
      <c r="B397" s="349" t="s">
        <v>7121</v>
      </c>
      <c r="C397" s="352" t="s">
        <v>7122</v>
      </c>
      <c r="D397" s="352" t="s">
        <v>8479</v>
      </c>
      <c r="E397" s="349" t="str">
        <f>CONCATENATE(SUM('Раздел 1'!Z198:Z198),"=",0)</f>
        <v>0=0</v>
      </c>
    </row>
    <row r="398" spans="1:5" hidden="1" x14ac:dyDescent="0.2">
      <c r="A398" s="348" t="str">
        <f>IF((SUM('Раздел 1'!AA232:AA232)=0),"","Неверно!")</f>
        <v/>
      </c>
      <c r="B398" s="349" t="s">
        <v>7123</v>
      </c>
      <c r="C398" s="352" t="s">
        <v>7124</v>
      </c>
      <c r="D398" s="352" t="s">
        <v>8479</v>
      </c>
      <c r="E398" s="349" t="str">
        <f>CONCATENATE(SUM('Раздел 1'!AA232:AA232),"=",0)</f>
        <v>0=0</v>
      </c>
    </row>
    <row r="399" spans="1:5" hidden="1" x14ac:dyDescent="0.2">
      <c r="A399" s="348" t="str">
        <f>IF((SUM('Раздел 1'!AC58:AC58)=0),"","Неверно!")</f>
        <v/>
      </c>
      <c r="B399" s="349" t="s">
        <v>7125</v>
      </c>
      <c r="C399" s="352" t="s">
        <v>6948</v>
      </c>
      <c r="D399" s="352" t="s">
        <v>9006</v>
      </c>
      <c r="E399" s="349" t="str">
        <f>CONCATENATE(SUM('Раздел 1'!AC58:AC58),"=",0)</f>
        <v>0=0</v>
      </c>
    </row>
    <row r="400" spans="1:5" hidden="1" x14ac:dyDescent="0.2">
      <c r="A400" s="348" t="str">
        <f>IF((SUM('Раздел 1'!AC86:AC86)=0),"","Неверно!")</f>
        <v/>
      </c>
      <c r="B400" s="349" t="s">
        <v>7126</v>
      </c>
      <c r="C400" s="352" t="s">
        <v>7127</v>
      </c>
      <c r="D400" s="352" t="s">
        <v>8479</v>
      </c>
      <c r="E400" s="349" t="str">
        <f>CONCATENATE(SUM('Раздел 1'!AC86:AC86),"=",0)</f>
        <v>0=0</v>
      </c>
    </row>
    <row r="401" spans="1:5" hidden="1" x14ac:dyDescent="0.2">
      <c r="A401" s="348" t="str">
        <f>IF((SUM('Раздел 1'!AC169:AC169)=0),"","Неверно!")</f>
        <v/>
      </c>
      <c r="B401" s="349" t="s">
        <v>7128</v>
      </c>
      <c r="C401" s="352" t="s">
        <v>7129</v>
      </c>
      <c r="D401" s="352" t="s">
        <v>9006</v>
      </c>
      <c r="E401" s="349" t="str">
        <f>CONCATENATE(SUM('Раздел 1'!AC169:AC169),"=",0)</f>
        <v>0=0</v>
      </c>
    </row>
    <row r="402" spans="1:5" hidden="1" x14ac:dyDescent="0.2">
      <c r="A402" s="348" t="str">
        <f>IF((SUM('Раздел 1'!AC132:AC132)=0),"","Неверно!")</f>
        <v/>
      </c>
      <c r="B402" s="349" t="s">
        <v>7130</v>
      </c>
      <c r="C402" s="352" t="s">
        <v>7131</v>
      </c>
      <c r="D402" s="352" t="s">
        <v>9006</v>
      </c>
      <c r="E402" s="349" t="str">
        <f>CONCATENATE(SUM('Раздел 1'!AC132:AC132),"=",0)</f>
        <v>0=0</v>
      </c>
    </row>
    <row r="403" spans="1:5" hidden="1" x14ac:dyDescent="0.2">
      <c r="A403" s="348" t="str">
        <f>IF((SUM('Раздел 1'!AC146:AC146)=0),"","Неверно!")</f>
        <v/>
      </c>
      <c r="B403" s="349" t="s">
        <v>7132</v>
      </c>
      <c r="C403" s="352" t="s">
        <v>7133</v>
      </c>
      <c r="D403" s="352" t="s">
        <v>9006</v>
      </c>
      <c r="E403" s="349" t="str">
        <f>CONCATENATE(SUM('Раздел 1'!AC146:AC146),"=",0)</f>
        <v>0=0</v>
      </c>
    </row>
    <row r="404" spans="1:5" hidden="1" x14ac:dyDescent="0.2">
      <c r="A404" s="348" t="str">
        <f>IF((SUM('Раздел 1'!AC230:AC230)=0),"","Неверно!")</f>
        <v/>
      </c>
      <c r="B404" s="349" t="s">
        <v>7134</v>
      </c>
      <c r="C404" s="352" t="s">
        <v>7135</v>
      </c>
      <c r="D404" s="352" t="s">
        <v>9006</v>
      </c>
      <c r="E404" s="349" t="str">
        <f>CONCATENATE(SUM('Раздел 1'!AC230:AC230),"=",0)</f>
        <v>0=0</v>
      </c>
    </row>
    <row r="405" spans="1:5" hidden="1" x14ac:dyDescent="0.2">
      <c r="A405" s="348" t="str">
        <f>IF((SUM('Раздел 1'!AA97:AA97)=0),"","Неверно!")</f>
        <v/>
      </c>
      <c r="B405" s="349" t="s">
        <v>7136</v>
      </c>
      <c r="C405" s="352" t="s">
        <v>7137</v>
      </c>
      <c r="D405" s="352" t="s">
        <v>8479</v>
      </c>
      <c r="E405" s="349" t="str">
        <f>CONCATENATE(SUM('Раздел 1'!AA97:AA97),"=",0)</f>
        <v>0=0</v>
      </c>
    </row>
    <row r="406" spans="1:5" hidden="1" x14ac:dyDescent="0.2">
      <c r="A406" s="348" t="str">
        <f>IF((SUM('Раздел 1'!AA148:AA148)=0),"","Неверно!")</f>
        <v/>
      </c>
      <c r="B406" s="349" t="s">
        <v>7138</v>
      </c>
      <c r="C406" s="352" t="s">
        <v>7139</v>
      </c>
      <c r="D406" s="352" t="s">
        <v>9006</v>
      </c>
      <c r="E406" s="349" t="str">
        <f>CONCATENATE(SUM('Раздел 1'!AA148:AA148),"=",0)</f>
        <v>0=0</v>
      </c>
    </row>
    <row r="407" spans="1:5" hidden="1" x14ac:dyDescent="0.2">
      <c r="A407" s="348" t="str">
        <f>IF((SUM('Раздел 1'!Z41:Z41)=0),"","Неверно!")</f>
        <v/>
      </c>
      <c r="B407" s="349" t="s">
        <v>7140</v>
      </c>
      <c r="C407" s="352" t="s">
        <v>7141</v>
      </c>
      <c r="D407" s="352" t="s">
        <v>8479</v>
      </c>
      <c r="E407" s="349" t="str">
        <f>CONCATENATE(SUM('Раздел 1'!Z41:Z41),"=",0)</f>
        <v>0=0</v>
      </c>
    </row>
    <row r="408" spans="1:5" hidden="1" x14ac:dyDescent="0.2">
      <c r="A408" s="348" t="str">
        <f>IF((SUM('Раздел 1'!Z53:Z53)=0),"","Неверно!")</f>
        <v/>
      </c>
      <c r="B408" s="349" t="s">
        <v>7142</v>
      </c>
      <c r="C408" s="352" t="s">
        <v>7143</v>
      </c>
      <c r="D408" s="352" t="s">
        <v>8479</v>
      </c>
      <c r="E408" s="349" t="str">
        <f>CONCATENATE(SUM('Раздел 1'!Z53:Z53),"=",0)</f>
        <v>0=0</v>
      </c>
    </row>
    <row r="409" spans="1:5" hidden="1" x14ac:dyDescent="0.2">
      <c r="A409" s="348" t="str">
        <f>IF((SUM('Раздел 1'!W154:W154)=0),"","Неверно!")</f>
        <v/>
      </c>
      <c r="B409" s="349" t="s">
        <v>7144</v>
      </c>
      <c r="C409" s="352" t="s">
        <v>7145</v>
      </c>
      <c r="D409" s="352" t="s">
        <v>9006</v>
      </c>
      <c r="E409" s="349" t="str">
        <f>CONCATENATE(SUM('Раздел 1'!W154:W154),"=",0)</f>
        <v>0=0</v>
      </c>
    </row>
    <row r="410" spans="1:5" hidden="1" x14ac:dyDescent="0.2">
      <c r="A410" s="348" t="str">
        <f>IF((SUM('Раздел 1'!X154:X154)=0),"","Неверно!")</f>
        <v/>
      </c>
      <c r="B410" s="349" t="s">
        <v>7144</v>
      </c>
      <c r="C410" s="352" t="s">
        <v>7146</v>
      </c>
      <c r="D410" s="352" t="s">
        <v>9006</v>
      </c>
      <c r="E410" s="349" t="str">
        <f>CONCATENATE(SUM('Раздел 1'!X154:X154),"=",0)</f>
        <v>0=0</v>
      </c>
    </row>
    <row r="411" spans="1:5" hidden="1" x14ac:dyDescent="0.2">
      <c r="A411" s="348" t="str">
        <f>IF((SUM('Раздел 1'!Y154:Y154)=0),"","Неверно!")</f>
        <v/>
      </c>
      <c r="B411" s="349" t="s">
        <v>7144</v>
      </c>
      <c r="C411" s="352" t="s">
        <v>7147</v>
      </c>
      <c r="D411" s="352" t="s">
        <v>9006</v>
      </c>
      <c r="E411" s="349" t="str">
        <f>CONCATENATE(SUM('Раздел 1'!Y154:Y154),"=",0)</f>
        <v>0=0</v>
      </c>
    </row>
    <row r="412" spans="1:5" hidden="1" x14ac:dyDescent="0.2">
      <c r="A412" s="348" t="str">
        <f>IF((SUM('Раздел 1'!Z154:Z154)=0),"","Неверно!")</f>
        <v/>
      </c>
      <c r="B412" s="349" t="s">
        <v>7144</v>
      </c>
      <c r="C412" s="352" t="s">
        <v>7148</v>
      </c>
      <c r="D412" s="352" t="s">
        <v>9006</v>
      </c>
      <c r="E412" s="349" t="str">
        <f>CONCATENATE(SUM('Раздел 1'!Z154:Z154),"=",0)</f>
        <v>0=0</v>
      </c>
    </row>
    <row r="413" spans="1:5" hidden="1" x14ac:dyDescent="0.2">
      <c r="A413" s="348" t="str">
        <f>IF((SUM('Раздел 1'!AA154:AA154)=0),"","Неверно!")</f>
        <v/>
      </c>
      <c r="B413" s="349" t="s">
        <v>7144</v>
      </c>
      <c r="C413" s="352" t="s">
        <v>7149</v>
      </c>
      <c r="D413" s="352" t="s">
        <v>9006</v>
      </c>
      <c r="E413" s="349" t="str">
        <f>CONCATENATE(SUM('Раздел 1'!AA154:AA154),"=",0)</f>
        <v>0=0</v>
      </c>
    </row>
    <row r="414" spans="1:5" hidden="1" x14ac:dyDescent="0.2">
      <c r="A414" s="348" t="str">
        <f>IF((SUM('Раздел 1'!AB154:AB154)=0),"","Неверно!")</f>
        <v/>
      </c>
      <c r="B414" s="349" t="s">
        <v>7144</v>
      </c>
      <c r="C414" s="352" t="s">
        <v>7150</v>
      </c>
      <c r="D414" s="352" t="s">
        <v>9006</v>
      </c>
      <c r="E414" s="349" t="str">
        <f>CONCATENATE(SUM('Раздел 1'!AB154:AB154),"=",0)</f>
        <v>0=0</v>
      </c>
    </row>
    <row r="415" spans="1:5" hidden="1" x14ac:dyDescent="0.2">
      <c r="A415" s="348" t="str">
        <f>IF((SUM('Раздел 1'!AC154:AC154)=0),"","Неверно!")</f>
        <v/>
      </c>
      <c r="B415" s="349" t="s">
        <v>7144</v>
      </c>
      <c r="C415" s="352" t="s">
        <v>7151</v>
      </c>
      <c r="D415" s="352" t="s">
        <v>9006</v>
      </c>
      <c r="E415" s="349" t="str">
        <f>CONCATENATE(SUM('Раздел 1'!AC154:AC154),"=",0)</f>
        <v>0=0</v>
      </c>
    </row>
    <row r="416" spans="1:5" hidden="1" x14ac:dyDescent="0.2">
      <c r="A416" s="348" t="str">
        <f>IF((SUM('Раздел 1'!AA183:AA183)=0),"","Неверно!")</f>
        <v/>
      </c>
      <c r="B416" s="349" t="s">
        <v>7152</v>
      </c>
      <c r="C416" s="352" t="s">
        <v>7153</v>
      </c>
      <c r="D416" s="352" t="s">
        <v>8479</v>
      </c>
      <c r="E416" s="349" t="str">
        <f>CONCATENATE(SUM('Раздел 1'!AA183:AA183),"=",0)</f>
        <v>0=0</v>
      </c>
    </row>
    <row r="417" spans="1:5" hidden="1" x14ac:dyDescent="0.2">
      <c r="A417" s="348" t="str">
        <f>IF((SUM('Раздел 1'!AA185:AA185)=0),"","Неверно!")</f>
        <v/>
      </c>
      <c r="B417" s="349" t="s">
        <v>7154</v>
      </c>
      <c r="C417" s="352" t="s">
        <v>7155</v>
      </c>
      <c r="D417" s="352" t="s">
        <v>8479</v>
      </c>
      <c r="E417" s="349" t="str">
        <f>CONCATENATE(SUM('Раздел 1'!AA185:AA185),"=",0)</f>
        <v>0=0</v>
      </c>
    </row>
    <row r="418" spans="1:5" hidden="1" x14ac:dyDescent="0.2">
      <c r="A418" s="348" t="str">
        <f>IF((SUM('Раздел 1'!T108:T108)=0),"","Неверно!")</f>
        <v/>
      </c>
      <c r="B418" s="349" t="s">
        <v>7156</v>
      </c>
      <c r="C418" s="352" t="s">
        <v>7157</v>
      </c>
      <c r="D418" s="352" t="s">
        <v>8479</v>
      </c>
      <c r="E418" s="349" t="str">
        <f>CONCATENATE(SUM('Раздел 1'!T108:T108),"=",0)</f>
        <v>0=0</v>
      </c>
    </row>
    <row r="419" spans="1:5" hidden="1" x14ac:dyDescent="0.2">
      <c r="A419" s="348" t="str">
        <f>IF((SUM('Раздел 1'!AC227:AC227)=0),"","Неверно!")</f>
        <v/>
      </c>
      <c r="B419" s="349" t="s">
        <v>7158</v>
      </c>
      <c r="C419" s="352" t="s">
        <v>7159</v>
      </c>
      <c r="D419" s="352" t="s">
        <v>9006</v>
      </c>
      <c r="E419" s="349" t="str">
        <f>CONCATENATE(SUM('Раздел 1'!AC227:AC227),"=",0)</f>
        <v>0=0</v>
      </c>
    </row>
    <row r="420" spans="1:5" hidden="1" x14ac:dyDescent="0.2">
      <c r="A420" s="348" t="str">
        <f>IF((SUM('Раздел 1'!T152:T152)=0),"","Неверно!")</f>
        <v/>
      </c>
      <c r="B420" s="349" t="s">
        <v>7160</v>
      </c>
      <c r="C420" s="352" t="s">
        <v>7161</v>
      </c>
      <c r="D420" s="352" t="s">
        <v>9006</v>
      </c>
      <c r="E420" s="349" t="str">
        <f>CONCATENATE(SUM('Раздел 1'!T152:T152),"=",0)</f>
        <v>0=0</v>
      </c>
    </row>
    <row r="421" spans="1:5" hidden="1" x14ac:dyDescent="0.2">
      <c r="A421" s="348" t="str">
        <f>IF((SUM('Раздел 1'!U152:U152)=0),"","Неверно!")</f>
        <v/>
      </c>
      <c r="B421" s="349" t="s">
        <v>7160</v>
      </c>
      <c r="C421" s="352" t="s">
        <v>7162</v>
      </c>
      <c r="D421" s="352" t="s">
        <v>9006</v>
      </c>
      <c r="E421" s="349" t="str">
        <f>CONCATENATE(SUM('Раздел 1'!U152:U152),"=",0)</f>
        <v>0=0</v>
      </c>
    </row>
    <row r="422" spans="1:5" hidden="1" x14ac:dyDescent="0.2">
      <c r="A422" s="348" t="str">
        <f>IF((SUM('Раздел 1'!V152:V152)=0),"","Неверно!")</f>
        <v/>
      </c>
      <c r="B422" s="349" t="s">
        <v>7160</v>
      </c>
      <c r="C422" s="352" t="s">
        <v>7163</v>
      </c>
      <c r="D422" s="352" t="s">
        <v>9006</v>
      </c>
      <c r="E422" s="349" t="str">
        <f>CONCATENATE(SUM('Раздел 1'!V152:V152),"=",0)</f>
        <v>0=0</v>
      </c>
    </row>
    <row r="423" spans="1:5" hidden="1" x14ac:dyDescent="0.2">
      <c r="A423" s="348" t="str">
        <f>IF((SUM('Раздел 1'!W152:W152)=0),"","Неверно!")</f>
        <v/>
      </c>
      <c r="B423" s="349" t="s">
        <v>7160</v>
      </c>
      <c r="C423" s="352" t="s">
        <v>7164</v>
      </c>
      <c r="D423" s="352" t="s">
        <v>9006</v>
      </c>
      <c r="E423" s="349" t="str">
        <f>CONCATENATE(SUM('Раздел 1'!W152:W152),"=",0)</f>
        <v>0=0</v>
      </c>
    </row>
    <row r="424" spans="1:5" hidden="1" x14ac:dyDescent="0.2">
      <c r="A424" s="348" t="str">
        <f>IF((SUM('Раздел 1'!X152:X152)=0),"","Неверно!")</f>
        <v/>
      </c>
      <c r="B424" s="349" t="s">
        <v>7160</v>
      </c>
      <c r="C424" s="352" t="s">
        <v>7165</v>
      </c>
      <c r="D424" s="352" t="s">
        <v>9006</v>
      </c>
      <c r="E424" s="349" t="str">
        <f>CONCATENATE(SUM('Раздел 1'!X152:X152),"=",0)</f>
        <v>0=0</v>
      </c>
    </row>
    <row r="425" spans="1:5" hidden="1" x14ac:dyDescent="0.2">
      <c r="A425" s="348" t="str">
        <f>IF((SUM('Раздел 1'!Y152:Y152)=0),"","Неверно!")</f>
        <v/>
      </c>
      <c r="B425" s="349" t="s">
        <v>7160</v>
      </c>
      <c r="C425" s="352" t="s">
        <v>7166</v>
      </c>
      <c r="D425" s="352" t="s">
        <v>9006</v>
      </c>
      <c r="E425" s="349" t="str">
        <f>CONCATENATE(SUM('Раздел 1'!Y152:Y152),"=",0)</f>
        <v>0=0</v>
      </c>
    </row>
    <row r="426" spans="1:5" hidden="1" x14ac:dyDescent="0.2">
      <c r="A426" s="348" t="str">
        <f>IF((SUM('Раздел 1'!W150:W150)=0),"","Неверно!")</f>
        <v/>
      </c>
      <c r="B426" s="349" t="s">
        <v>7167</v>
      </c>
      <c r="C426" s="352" t="s">
        <v>7168</v>
      </c>
      <c r="D426" s="352" t="s">
        <v>8479</v>
      </c>
      <c r="E426" s="349" t="str">
        <f>CONCATENATE(SUM('Раздел 1'!W150:W150),"=",0)</f>
        <v>0=0</v>
      </c>
    </row>
    <row r="427" spans="1:5" hidden="1" x14ac:dyDescent="0.2">
      <c r="A427" s="348" t="str">
        <f>IF((SUM('Раздел 1'!X150:X150)=0),"","Неверно!")</f>
        <v/>
      </c>
      <c r="B427" s="349" t="s">
        <v>7167</v>
      </c>
      <c r="C427" s="352" t="s">
        <v>7169</v>
      </c>
      <c r="D427" s="352" t="s">
        <v>8479</v>
      </c>
      <c r="E427" s="349" t="str">
        <f>CONCATENATE(SUM('Раздел 1'!X150:X150),"=",0)</f>
        <v>0=0</v>
      </c>
    </row>
    <row r="428" spans="1:5" hidden="1" x14ac:dyDescent="0.2">
      <c r="A428" s="348" t="str">
        <f>IF((SUM('Раздел 1'!Y150:Y150)=0),"","Неверно!")</f>
        <v/>
      </c>
      <c r="B428" s="349" t="s">
        <v>7167</v>
      </c>
      <c r="C428" s="352" t="s">
        <v>7170</v>
      </c>
      <c r="D428" s="352" t="s">
        <v>8479</v>
      </c>
      <c r="E428" s="349" t="str">
        <f>CONCATENATE(SUM('Раздел 1'!Y150:Y150),"=",0)</f>
        <v>0=0</v>
      </c>
    </row>
    <row r="429" spans="1:5" hidden="1" x14ac:dyDescent="0.2">
      <c r="A429" s="348" t="str">
        <f>IF((SUM('Раздел 1'!Z150:Z150)=0),"","Неверно!")</f>
        <v/>
      </c>
      <c r="B429" s="349" t="s">
        <v>7167</v>
      </c>
      <c r="C429" s="352" t="s">
        <v>7171</v>
      </c>
      <c r="D429" s="352" t="s">
        <v>8479</v>
      </c>
      <c r="E429" s="349" t="str">
        <f>CONCATENATE(SUM('Раздел 1'!Z150:Z150),"=",0)</f>
        <v>0=0</v>
      </c>
    </row>
    <row r="430" spans="1:5" hidden="1" x14ac:dyDescent="0.2">
      <c r="A430" s="348" t="str">
        <f>IF((SUM('Раздел 1'!AA150:AA150)=0),"","Неверно!")</f>
        <v/>
      </c>
      <c r="B430" s="349" t="s">
        <v>7167</v>
      </c>
      <c r="C430" s="352" t="s">
        <v>7172</v>
      </c>
      <c r="D430" s="352" t="s">
        <v>8479</v>
      </c>
      <c r="E430" s="349" t="str">
        <f>CONCATENATE(SUM('Раздел 1'!AA150:AA150),"=",0)</f>
        <v>0=0</v>
      </c>
    </row>
    <row r="431" spans="1:5" hidden="1" x14ac:dyDescent="0.2">
      <c r="A431" s="348" t="str">
        <f>IF((SUM('Раздел 1'!AB150:AB150)=0),"","Неверно!")</f>
        <v/>
      </c>
      <c r="B431" s="349" t="s">
        <v>7167</v>
      </c>
      <c r="C431" s="352" t="s">
        <v>7173</v>
      </c>
      <c r="D431" s="352" t="s">
        <v>8479</v>
      </c>
      <c r="E431" s="349" t="str">
        <f>CONCATENATE(SUM('Раздел 1'!AB150:AB150),"=",0)</f>
        <v>0=0</v>
      </c>
    </row>
    <row r="432" spans="1:5" hidden="1" x14ac:dyDescent="0.2">
      <c r="A432" s="348" t="str">
        <f>IF((SUM('Раздел 1'!AC150:AC150)=0),"","Неверно!")</f>
        <v/>
      </c>
      <c r="B432" s="349" t="s">
        <v>7167</v>
      </c>
      <c r="C432" s="352" t="s">
        <v>7174</v>
      </c>
      <c r="D432" s="352" t="s">
        <v>8479</v>
      </c>
      <c r="E432" s="349" t="str">
        <f>CONCATENATE(SUM('Раздел 1'!AC150:AC150),"=",0)</f>
        <v>0=0</v>
      </c>
    </row>
    <row r="433" spans="1:5" hidden="1" x14ac:dyDescent="0.2">
      <c r="A433" s="348" t="str">
        <f>IF((SUM('Раздел 1'!AC180:AC180)=0),"","Неверно!")</f>
        <v/>
      </c>
      <c r="B433" s="349" t="s">
        <v>7175</v>
      </c>
      <c r="C433" s="352" t="s">
        <v>7176</v>
      </c>
      <c r="D433" s="352" t="s">
        <v>9006</v>
      </c>
      <c r="E433" s="349" t="str">
        <f>CONCATENATE(SUM('Раздел 1'!AC180:AC180),"=",0)</f>
        <v>0=0</v>
      </c>
    </row>
    <row r="434" spans="1:5" hidden="1" x14ac:dyDescent="0.2">
      <c r="A434" s="348" t="str">
        <f>IF((SUM('Раздел 1'!AC130:AC130)=0),"","Неверно!")</f>
        <v/>
      </c>
      <c r="B434" s="349" t="s">
        <v>7177</v>
      </c>
      <c r="C434" s="352" t="s">
        <v>7178</v>
      </c>
      <c r="D434" s="352" t="s">
        <v>9006</v>
      </c>
      <c r="E434" s="349" t="str">
        <f>CONCATENATE(SUM('Раздел 1'!AC130:AC130),"=",0)</f>
        <v>0=0</v>
      </c>
    </row>
    <row r="435" spans="1:5" hidden="1" x14ac:dyDescent="0.2">
      <c r="A435" s="348" t="str">
        <f>IF((SUM('Раздел 1'!AA75:AA75)=0),"","Неверно!")</f>
        <v/>
      </c>
      <c r="B435" s="349" t="s">
        <v>7179</v>
      </c>
      <c r="C435" s="352" t="s">
        <v>7180</v>
      </c>
      <c r="D435" s="352" t="s">
        <v>8479</v>
      </c>
      <c r="E435" s="349" t="str">
        <f>CONCATENATE(SUM('Раздел 1'!AA75:AA75),"=",0)</f>
        <v>0=0</v>
      </c>
    </row>
    <row r="436" spans="1:5" hidden="1" x14ac:dyDescent="0.2">
      <c r="A436" s="348" t="str">
        <f>IF((SUM('Раздел 1'!AC203:AC203)=0),"","Неверно!")</f>
        <v/>
      </c>
      <c r="B436" s="349" t="s">
        <v>7181</v>
      </c>
      <c r="C436" s="352" t="s">
        <v>7182</v>
      </c>
      <c r="D436" s="352" t="s">
        <v>9006</v>
      </c>
      <c r="E436" s="349" t="str">
        <f>CONCATENATE(SUM('Раздел 1'!AC203:AC203),"=",0)</f>
        <v>0=0</v>
      </c>
    </row>
    <row r="437" spans="1:5" hidden="1" x14ac:dyDescent="0.2">
      <c r="A437" s="348" t="str">
        <f>IF((SUM('Раздел 1'!AC183:AC183)=0),"","Неверно!")</f>
        <v/>
      </c>
      <c r="B437" s="349" t="s">
        <v>7183</v>
      </c>
      <c r="C437" s="352" t="s">
        <v>7184</v>
      </c>
      <c r="D437" s="352" t="s">
        <v>9006</v>
      </c>
      <c r="E437" s="349" t="str">
        <f>CONCATENATE(SUM('Раздел 1'!AC183:AC183),"=",0)</f>
        <v>0=0</v>
      </c>
    </row>
    <row r="438" spans="1:5" hidden="1" x14ac:dyDescent="0.2">
      <c r="A438" s="348" t="str">
        <f>IF((SUM('Раздел 1'!T66:T66)=0),"","Неверно!")</f>
        <v/>
      </c>
      <c r="B438" s="349" t="s">
        <v>7185</v>
      </c>
      <c r="C438" s="352" t="s">
        <v>7186</v>
      </c>
      <c r="D438" s="352" t="s">
        <v>8479</v>
      </c>
      <c r="E438" s="349" t="str">
        <f>CONCATENATE(SUM('Раздел 1'!T66:T66),"=",0)</f>
        <v>0=0</v>
      </c>
    </row>
    <row r="439" spans="1:5" hidden="1" x14ac:dyDescent="0.2">
      <c r="A439" s="348" t="str">
        <f>IF((SUM('Раздел 1'!U66:U66)=0),"","Неверно!")</f>
        <v/>
      </c>
      <c r="B439" s="349" t="s">
        <v>7185</v>
      </c>
      <c r="C439" s="352" t="s">
        <v>7187</v>
      </c>
      <c r="D439" s="352" t="s">
        <v>8479</v>
      </c>
      <c r="E439" s="349" t="str">
        <f>CONCATENATE(SUM('Раздел 1'!U66:U66),"=",0)</f>
        <v>0=0</v>
      </c>
    </row>
    <row r="440" spans="1:5" hidden="1" x14ac:dyDescent="0.2">
      <c r="A440" s="348" t="str">
        <f>IF((SUM('Раздел 1'!V66:V66)=0),"","Неверно!")</f>
        <v/>
      </c>
      <c r="B440" s="349" t="s">
        <v>7185</v>
      </c>
      <c r="C440" s="352" t="s">
        <v>7188</v>
      </c>
      <c r="D440" s="352" t="s">
        <v>8479</v>
      </c>
      <c r="E440" s="349" t="str">
        <f>CONCATENATE(SUM('Раздел 1'!V66:V66),"=",0)</f>
        <v>0=0</v>
      </c>
    </row>
    <row r="441" spans="1:5" hidden="1" x14ac:dyDescent="0.2">
      <c r="A441" s="348" t="str">
        <f>IF((SUM('Раздел 1'!W66:W66)=0),"","Неверно!")</f>
        <v/>
      </c>
      <c r="B441" s="349" t="s">
        <v>7185</v>
      </c>
      <c r="C441" s="352" t="s">
        <v>7189</v>
      </c>
      <c r="D441" s="352" t="s">
        <v>8479</v>
      </c>
      <c r="E441" s="349" t="str">
        <f>CONCATENATE(SUM('Раздел 1'!W66:W66),"=",0)</f>
        <v>0=0</v>
      </c>
    </row>
    <row r="442" spans="1:5" hidden="1" x14ac:dyDescent="0.2">
      <c r="A442" s="348" t="str">
        <f>IF((SUM('Раздел 1'!X66:X66)=0),"","Неверно!")</f>
        <v/>
      </c>
      <c r="B442" s="349" t="s">
        <v>7185</v>
      </c>
      <c r="C442" s="352" t="s">
        <v>7190</v>
      </c>
      <c r="D442" s="352" t="s">
        <v>8479</v>
      </c>
      <c r="E442" s="349" t="str">
        <f>CONCATENATE(SUM('Раздел 1'!X66:X66),"=",0)</f>
        <v>0=0</v>
      </c>
    </row>
    <row r="443" spans="1:5" hidden="1" x14ac:dyDescent="0.2">
      <c r="A443" s="348" t="str">
        <f>IF((SUM('Раздел 1'!Y66:Y66)=0),"","Неверно!")</f>
        <v/>
      </c>
      <c r="B443" s="349" t="s">
        <v>7185</v>
      </c>
      <c r="C443" s="352" t="s">
        <v>7191</v>
      </c>
      <c r="D443" s="352" t="s">
        <v>8479</v>
      </c>
      <c r="E443" s="349" t="str">
        <f>CONCATENATE(SUM('Раздел 1'!Y66:Y66),"=",0)</f>
        <v>0=0</v>
      </c>
    </row>
    <row r="444" spans="1:5" hidden="1" x14ac:dyDescent="0.2">
      <c r="A444" s="348" t="str">
        <f>IF((SUM('Раздел 1'!Z66:Z66)=0),"","Неверно!")</f>
        <v/>
      </c>
      <c r="B444" s="349" t="s">
        <v>7185</v>
      </c>
      <c r="C444" s="352" t="s">
        <v>7192</v>
      </c>
      <c r="D444" s="352" t="s">
        <v>8479</v>
      </c>
      <c r="E444" s="349" t="str">
        <f>CONCATENATE(SUM('Раздел 1'!Z66:Z66),"=",0)</f>
        <v>0=0</v>
      </c>
    </row>
    <row r="445" spans="1:5" hidden="1" x14ac:dyDescent="0.2">
      <c r="A445" s="348" t="str">
        <f>IF((SUM('Раздел 1'!AA66:AA66)=0),"","Неверно!")</f>
        <v/>
      </c>
      <c r="B445" s="349" t="s">
        <v>7185</v>
      </c>
      <c r="C445" s="352" t="s">
        <v>7193</v>
      </c>
      <c r="D445" s="352" t="s">
        <v>8479</v>
      </c>
      <c r="E445" s="349" t="str">
        <f>CONCATENATE(SUM('Раздел 1'!AA66:AA66),"=",0)</f>
        <v>0=0</v>
      </c>
    </row>
    <row r="446" spans="1:5" hidden="1" x14ac:dyDescent="0.2">
      <c r="A446" s="348" t="str">
        <f>IF((SUM('Раздел 1'!AB66:AB66)=0),"","Неверно!")</f>
        <v/>
      </c>
      <c r="B446" s="349" t="s">
        <v>7185</v>
      </c>
      <c r="C446" s="352" t="s">
        <v>7194</v>
      </c>
      <c r="D446" s="352" t="s">
        <v>8479</v>
      </c>
      <c r="E446" s="349" t="str">
        <f>CONCATENATE(SUM('Раздел 1'!AB66:AB66),"=",0)</f>
        <v>0=0</v>
      </c>
    </row>
    <row r="447" spans="1:5" hidden="1" x14ac:dyDescent="0.2">
      <c r="A447" s="348" t="str">
        <f>IF((SUM('Раздел 1'!AC66:AC66)=0),"","Неверно!")</f>
        <v/>
      </c>
      <c r="B447" s="349" t="s">
        <v>7185</v>
      </c>
      <c r="C447" s="352" t="s">
        <v>7195</v>
      </c>
      <c r="D447" s="352" t="s">
        <v>8479</v>
      </c>
      <c r="E447" s="349" t="str">
        <f>CONCATENATE(SUM('Раздел 1'!AC66:AC66),"=",0)</f>
        <v>0=0</v>
      </c>
    </row>
    <row r="448" spans="1:5" hidden="1" x14ac:dyDescent="0.2">
      <c r="A448" s="348" t="str">
        <f>IF((SUM('Раздел 1'!X128:X128)=0),"","Неверно!")</f>
        <v/>
      </c>
      <c r="B448" s="349" t="s">
        <v>7196</v>
      </c>
      <c r="C448" s="352" t="s">
        <v>7197</v>
      </c>
      <c r="D448" s="352" t="s">
        <v>8479</v>
      </c>
      <c r="E448" s="349" t="str">
        <f>CONCATENATE(SUM('Раздел 1'!X128:X128),"=",0)</f>
        <v>0=0</v>
      </c>
    </row>
    <row r="449" spans="1:5" hidden="1" x14ac:dyDescent="0.2">
      <c r="A449" s="348" t="str">
        <f>IF((SUM('Раздел 1'!Y128:Y128)=0),"","Неверно!")</f>
        <v/>
      </c>
      <c r="B449" s="349" t="s">
        <v>7196</v>
      </c>
      <c r="C449" s="352" t="s">
        <v>7198</v>
      </c>
      <c r="D449" s="352" t="s">
        <v>8479</v>
      </c>
      <c r="E449" s="349" t="str">
        <f>CONCATENATE(SUM('Раздел 1'!Y128:Y128),"=",0)</f>
        <v>0=0</v>
      </c>
    </row>
    <row r="450" spans="1:5" hidden="1" x14ac:dyDescent="0.2">
      <c r="A450" s="348" t="str">
        <f>IF((SUM('Раздел 1'!V107:V107)=0),"","Неверно!")</f>
        <v/>
      </c>
      <c r="B450" s="349" t="s">
        <v>7199</v>
      </c>
      <c r="C450" s="352" t="s">
        <v>7200</v>
      </c>
      <c r="D450" s="352" t="s">
        <v>8479</v>
      </c>
      <c r="E450" s="349" t="str">
        <f>CONCATENATE(SUM('Раздел 1'!V107:V107),"=",0)</f>
        <v>0=0</v>
      </c>
    </row>
    <row r="451" spans="1:5" hidden="1" x14ac:dyDescent="0.2">
      <c r="A451" s="348" t="str">
        <f>IF((SUM('Раздел 1'!W107:W107)=0),"","Неверно!")</f>
        <v/>
      </c>
      <c r="B451" s="349" t="s">
        <v>7199</v>
      </c>
      <c r="C451" s="352" t="s">
        <v>7201</v>
      </c>
      <c r="D451" s="352" t="s">
        <v>8479</v>
      </c>
      <c r="E451" s="349" t="str">
        <f>CONCATENATE(SUM('Раздел 1'!W107:W107),"=",0)</f>
        <v>0=0</v>
      </c>
    </row>
    <row r="452" spans="1:5" hidden="1" x14ac:dyDescent="0.2">
      <c r="A452" s="348" t="str">
        <f>IF((SUM('Раздел 1'!X107:X107)=0),"","Неверно!")</f>
        <v/>
      </c>
      <c r="B452" s="349" t="s">
        <v>7199</v>
      </c>
      <c r="C452" s="352" t="s">
        <v>7202</v>
      </c>
      <c r="D452" s="352" t="s">
        <v>8479</v>
      </c>
      <c r="E452" s="349" t="str">
        <f>CONCATENATE(SUM('Раздел 1'!X107:X107),"=",0)</f>
        <v>0=0</v>
      </c>
    </row>
    <row r="453" spans="1:5" hidden="1" x14ac:dyDescent="0.2">
      <c r="A453" s="348" t="str">
        <f>IF((SUM('Раздел 1'!Y107:Y107)=0),"","Неверно!")</f>
        <v/>
      </c>
      <c r="B453" s="349" t="s">
        <v>7199</v>
      </c>
      <c r="C453" s="352" t="s">
        <v>7203</v>
      </c>
      <c r="D453" s="352" t="s">
        <v>8479</v>
      </c>
      <c r="E453" s="349" t="str">
        <f>CONCATENATE(SUM('Раздел 1'!Y107:Y107),"=",0)</f>
        <v>0=0</v>
      </c>
    </row>
    <row r="454" spans="1:5" hidden="1" x14ac:dyDescent="0.2">
      <c r="A454" s="348" t="str">
        <f>IF((SUM('Раздел 1'!Z107:Z107)=0),"","Неверно!")</f>
        <v/>
      </c>
      <c r="B454" s="349" t="s">
        <v>7199</v>
      </c>
      <c r="C454" s="352" t="s">
        <v>7204</v>
      </c>
      <c r="D454" s="352" t="s">
        <v>8479</v>
      </c>
      <c r="E454" s="349" t="str">
        <f>CONCATENATE(SUM('Раздел 1'!Z107:Z107),"=",0)</f>
        <v>0=0</v>
      </c>
    </row>
    <row r="455" spans="1:5" hidden="1" x14ac:dyDescent="0.2">
      <c r="A455" s="348" t="str">
        <f>IF((SUM('Раздел 1'!AA107:AA107)=0),"","Неверно!")</f>
        <v/>
      </c>
      <c r="B455" s="349" t="s">
        <v>7199</v>
      </c>
      <c r="C455" s="352" t="s">
        <v>7205</v>
      </c>
      <c r="D455" s="352" t="s">
        <v>8479</v>
      </c>
      <c r="E455" s="349" t="str">
        <f>CONCATENATE(SUM('Раздел 1'!AA107:AA107),"=",0)</f>
        <v>0=0</v>
      </c>
    </row>
    <row r="456" spans="1:5" hidden="1" x14ac:dyDescent="0.2">
      <c r="A456" s="348" t="str">
        <f>IF((SUM('Раздел 1'!AB107:AB107)=0),"","Неверно!")</f>
        <v/>
      </c>
      <c r="B456" s="349" t="s">
        <v>7199</v>
      </c>
      <c r="C456" s="352" t="s">
        <v>7206</v>
      </c>
      <c r="D456" s="352" t="s">
        <v>8479</v>
      </c>
      <c r="E456" s="349" t="str">
        <f>CONCATENATE(SUM('Раздел 1'!AB107:AB107),"=",0)</f>
        <v>0=0</v>
      </c>
    </row>
    <row r="457" spans="1:5" hidden="1" x14ac:dyDescent="0.2">
      <c r="A457" s="348" t="str">
        <f>IF((SUM('Раздел 1'!AC107:AC107)=0),"","Неверно!")</f>
        <v/>
      </c>
      <c r="B457" s="349" t="s">
        <v>7199</v>
      </c>
      <c r="C457" s="352" t="s">
        <v>7207</v>
      </c>
      <c r="D457" s="352" t="s">
        <v>8479</v>
      </c>
      <c r="E457" s="349" t="str">
        <f>CONCATENATE(SUM('Раздел 1'!AC107:AC107),"=",0)</f>
        <v>0=0</v>
      </c>
    </row>
    <row r="458" spans="1:5" hidden="1" x14ac:dyDescent="0.2">
      <c r="A458" s="348" t="str">
        <f>IF((SUM('Раздел 1'!U245:U245)=0),"","Неверно!")</f>
        <v/>
      </c>
      <c r="B458" s="349" t="s">
        <v>7208</v>
      </c>
      <c r="C458" s="352" t="s">
        <v>7209</v>
      </c>
      <c r="D458" s="352" t="s">
        <v>8479</v>
      </c>
      <c r="E458" s="349" t="str">
        <f>CONCATENATE(SUM('Раздел 1'!U245:U245),"=",0)</f>
        <v>0=0</v>
      </c>
    </row>
    <row r="459" spans="1:5" hidden="1" x14ac:dyDescent="0.2">
      <c r="A459" s="348" t="str">
        <f>IF((SUM('Раздел 1'!V245:V245)=0),"","Неверно!")</f>
        <v/>
      </c>
      <c r="B459" s="349" t="s">
        <v>7208</v>
      </c>
      <c r="C459" s="352" t="s">
        <v>7210</v>
      </c>
      <c r="D459" s="352" t="s">
        <v>8479</v>
      </c>
      <c r="E459" s="349" t="str">
        <f>CONCATENATE(SUM('Раздел 1'!V245:V245),"=",0)</f>
        <v>0=0</v>
      </c>
    </row>
    <row r="460" spans="1:5" hidden="1" x14ac:dyDescent="0.2">
      <c r="A460" s="348" t="str">
        <f>IF((SUM('Раздел 1'!X69:X69)=0),"","Неверно!")</f>
        <v/>
      </c>
      <c r="B460" s="349" t="s">
        <v>7211</v>
      </c>
      <c r="C460" s="352" t="s">
        <v>7212</v>
      </c>
      <c r="D460" s="352" t="s">
        <v>8479</v>
      </c>
      <c r="E460" s="349" t="str">
        <f>CONCATENATE(SUM('Раздел 1'!X69:X69),"=",0)</f>
        <v>0=0</v>
      </c>
    </row>
    <row r="461" spans="1:5" hidden="1" x14ac:dyDescent="0.2">
      <c r="A461" s="348" t="str">
        <f>IF((SUM('Раздел 1'!Y69:Y69)=0),"","Неверно!")</f>
        <v/>
      </c>
      <c r="B461" s="349" t="s">
        <v>7211</v>
      </c>
      <c r="C461" s="352" t="s">
        <v>7213</v>
      </c>
      <c r="D461" s="352" t="s">
        <v>8479</v>
      </c>
      <c r="E461" s="349" t="str">
        <f>CONCATENATE(SUM('Раздел 1'!Y69:Y69),"=",0)</f>
        <v>0=0</v>
      </c>
    </row>
    <row r="462" spans="1:5" hidden="1" x14ac:dyDescent="0.2">
      <c r="A462" s="348" t="str">
        <f>IF((SUM('Раздел 1'!Z69:Z69)=0),"","Неверно!")</f>
        <v/>
      </c>
      <c r="B462" s="349" t="s">
        <v>7211</v>
      </c>
      <c r="C462" s="352" t="s">
        <v>7214</v>
      </c>
      <c r="D462" s="352" t="s">
        <v>8479</v>
      </c>
      <c r="E462" s="349" t="str">
        <f>CONCATENATE(SUM('Раздел 1'!Z69:Z69),"=",0)</f>
        <v>0=0</v>
      </c>
    </row>
    <row r="463" spans="1:5" hidden="1" x14ac:dyDescent="0.2">
      <c r="A463" s="348" t="str">
        <f>IF((SUM('Раздел 1'!AA69:AA69)=0),"","Неверно!")</f>
        <v/>
      </c>
      <c r="B463" s="349" t="s">
        <v>7211</v>
      </c>
      <c r="C463" s="352" t="s">
        <v>7215</v>
      </c>
      <c r="D463" s="352" t="s">
        <v>8479</v>
      </c>
      <c r="E463" s="349" t="str">
        <f>CONCATENATE(SUM('Раздел 1'!AA69:AA69),"=",0)</f>
        <v>0=0</v>
      </c>
    </row>
    <row r="464" spans="1:5" hidden="1" x14ac:dyDescent="0.2">
      <c r="A464" s="348" t="str">
        <f>IF((SUM('Раздел 1'!AB69:AB69)=0),"","Неверно!")</f>
        <v/>
      </c>
      <c r="B464" s="349" t="s">
        <v>7211</v>
      </c>
      <c r="C464" s="352" t="s">
        <v>7216</v>
      </c>
      <c r="D464" s="352" t="s">
        <v>8479</v>
      </c>
      <c r="E464" s="349" t="str">
        <f>CONCATENATE(SUM('Раздел 1'!AB69:AB69),"=",0)</f>
        <v>0=0</v>
      </c>
    </row>
    <row r="465" spans="1:5" hidden="1" x14ac:dyDescent="0.2">
      <c r="A465" s="348" t="str">
        <f>IF((SUM('Раздел 1'!AC69:AC69)=0),"","Неверно!")</f>
        <v/>
      </c>
      <c r="B465" s="349" t="s">
        <v>7211</v>
      </c>
      <c r="C465" s="352" t="s">
        <v>7217</v>
      </c>
      <c r="D465" s="352" t="s">
        <v>8479</v>
      </c>
      <c r="E465" s="349" t="str">
        <f>CONCATENATE(SUM('Раздел 1'!AC69:AC69),"=",0)</f>
        <v>0=0</v>
      </c>
    </row>
    <row r="466" spans="1:5" hidden="1" x14ac:dyDescent="0.2">
      <c r="A466" s="348" t="str">
        <f>IF((SUM('Раздел 1'!X200:X200)=0),"","Неверно!")</f>
        <v/>
      </c>
      <c r="B466" s="349" t="s">
        <v>7218</v>
      </c>
      <c r="C466" s="352" t="s">
        <v>7219</v>
      </c>
      <c r="D466" s="352" t="s">
        <v>8479</v>
      </c>
      <c r="E466" s="349" t="str">
        <f>CONCATENATE(SUM('Раздел 1'!X200:X200),"=",0)</f>
        <v>0=0</v>
      </c>
    </row>
    <row r="467" spans="1:5" hidden="1" x14ac:dyDescent="0.2">
      <c r="A467" s="348" t="str">
        <f>IF((SUM('Раздел 1'!Y200:Y200)=0),"","Неверно!")</f>
        <v/>
      </c>
      <c r="B467" s="349" t="s">
        <v>7218</v>
      </c>
      <c r="C467" s="352" t="s">
        <v>7220</v>
      </c>
      <c r="D467" s="352" t="s">
        <v>8479</v>
      </c>
      <c r="E467" s="349" t="str">
        <f>CONCATENATE(SUM('Раздел 1'!Y200:Y200),"=",0)</f>
        <v>0=0</v>
      </c>
    </row>
    <row r="468" spans="1:5" hidden="1" x14ac:dyDescent="0.2">
      <c r="A468" s="348" t="str">
        <f>IF((SUM('Раздел 1'!Z200:Z200)=0),"","Неверно!")</f>
        <v/>
      </c>
      <c r="B468" s="349" t="s">
        <v>7218</v>
      </c>
      <c r="C468" s="352" t="s">
        <v>7221</v>
      </c>
      <c r="D468" s="352" t="s">
        <v>8479</v>
      </c>
      <c r="E468" s="349" t="str">
        <f>CONCATENATE(SUM('Раздел 1'!Z200:Z200),"=",0)</f>
        <v>0=0</v>
      </c>
    </row>
    <row r="469" spans="1:5" hidden="1" x14ac:dyDescent="0.2">
      <c r="A469" s="348" t="str">
        <f>IF((SUM('Раздел 1'!AA200:AA200)=0),"","Неверно!")</f>
        <v/>
      </c>
      <c r="B469" s="349" t="s">
        <v>7218</v>
      </c>
      <c r="C469" s="352" t="s">
        <v>7222</v>
      </c>
      <c r="D469" s="352" t="s">
        <v>8479</v>
      </c>
      <c r="E469" s="349" t="str">
        <f>CONCATENATE(SUM('Раздел 1'!AA200:AA200),"=",0)</f>
        <v>0=0</v>
      </c>
    </row>
    <row r="470" spans="1:5" hidden="1" x14ac:dyDescent="0.2">
      <c r="A470" s="348" t="str">
        <f>IF((SUM('Раздел 1'!AB200:AB200)=0),"","Неверно!")</f>
        <v/>
      </c>
      <c r="B470" s="349" t="s">
        <v>7218</v>
      </c>
      <c r="C470" s="352" t="s">
        <v>7223</v>
      </c>
      <c r="D470" s="352" t="s">
        <v>8479</v>
      </c>
      <c r="E470" s="349" t="str">
        <f>CONCATENATE(SUM('Раздел 1'!AB200:AB200),"=",0)</f>
        <v>0=0</v>
      </c>
    </row>
    <row r="471" spans="1:5" hidden="1" x14ac:dyDescent="0.2">
      <c r="A471" s="348" t="str">
        <f>IF((SUM('Раздел 1'!AC200:AC200)=0),"","Неверно!")</f>
        <v/>
      </c>
      <c r="B471" s="349" t="s">
        <v>7218</v>
      </c>
      <c r="C471" s="352" t="s">
        <v>7224</v>
      </c>
      <c r="D471" s="352" t="s">
        <v>8479</v>
      </c>
      <c r="E471" s="349" t="str">
        <f>CONCATENATE(SUM('Раздел 1'!AC200:AC200),"=",0)</f>
        <v>0=0</v>
      </c>
    </row>
    <row r="472" spans="1:5" hidden="1" x14ac:dyDescent="0.2">
      <c r="A472" s="348" t="str">
        <f>IF((SUM('Раздел 1'!AB197:AB197)=0),"","Неверно!")</f>
        <v/>
      </c>
      <c r="B472" s="349" t="s">
        <v>7225</v>
      </c>
      <c r="C472" s="352" t="s">
        <v>7226</v>
      </c>
      <c r="D472" s="352" t="s">
        <v>8479</v>
      </c>
      <c r="E472" s="349" t="str">
        <f>CONCATENATE(SUM('Раздел 1'!AB197:AB197),"=",0)</f>
        <v>0=0</v>
      </c>
    </row>
    <row r="473" spans="1:5" hidden="1" x14ac:dyDescent="0.2">
      <c r="A473" s="348" t="str">
        <f>IF((SUM('Раздел 1'!AC197:AC197)=0),"","Неверно!")</f>
        <v/>
      </c>
      <c r="B473" s="349" t="s">
        <v>7225</v>
      </c>
      <c r="C473" s="352" t="s">
        <v>7227</v>
      </c>
      <c r="D473" s="352" t="s">
        <v>8479</v>
      </c>
      <c r="E473" s="349" t="str">
        <f>CONCATENATE(SUM('Раздел 1'!AC197:AC197),"=",0)</f>
        <v>0=0</v>
      </c>
    </row>
    <row r="474" spans="1:5" hidden="1" x14ac:dyDescent="0.2">
      <c r="A474" s="348" t="str">
        <f>IF((SUM('Раздел 1'!U41:U41)=0),"","Неверно!")</f>
        <v/>
      </c>
      <c r="B474" s="349" t="s">
        <v>7228</v>
      </c>
      <c r="C474" s="352" t="s">
        <v>7229</v>
      </c>
      <c r="D474" s="352" t="s">
        <v>8479</v>
      </c>
      <c r="E474" s="349" t="str">
        <f>CONCATENATE(SUM('Раздел 1'!U41:U41),"=",0)</f>
        <v>0=0</v>
      </c>
    </row>
    <row r="475" spans="1:5" hidden="1" x14ac:dyDescent="0.2">
      <c r="A475" s="348" t="str">
        <f>IF((SUM('Раздел 1'!V41:V41)=0),"","Неверно!")</f>
        <v/>
      </c>
      <c r="B475" s="349" t="s">
        <v>7228</v>
      </c>
      <c r="C475" s="352" t="s">
        <v>7230</v>
      </c>
      <c r="D475" s="352" t="s">
        <v>8479</v>
      </c>
      <c r="E475" s="349" t="str">
        <f>CONCATENATE(SUM('Раздел 1'!V41:V41),"=",0)</f>
        <v>0=0</v>
      </c>
    </row>
    <row r="476" spans="1:5" hidden="1" x14ac:dyDescent="0.2">
      <c r="A476" s="348" t="str">
        <f>IF((SUM('Раздел 1'!W41:W41)=0),"","Неверно!")</f>
        <v/>
      </c>
      <c r="B476" s="349" t="s">
        <v>7228</v>
      </c>
      <c r="C476" s="352" t="s">
        <v>7231</v>
      </c>
      <c r="D476" s="352" t="s">
        <v>8479</v>
      </c>
      <c r="E476" s="349" t="str">
        <f>CONCATENATE(SUM('Раздел 1'!W41:W41),"=",0)</f>
        <v>0=0</v>
      </c>
    </row>
    <row r="477" spans="1:5" hidden="1" x14ac:dyDescent="0.2">
      <c r="A477" s="348" t="str">
        <f>IF((SUM('Раздел 1'!X41:X41)=0),"","Неверно!")</f>
        <v/>
      </c>
      <c r="B477" s="349" t="s">
        <v>7228</v>
      </c>
      <c r="C477" s="352" t="s">
        <v>7232</v>
      </c>
      <c r="D477" s="352" t="s">
        <v>8479</v>
      </c>
      <c r="E477" s="349" t="str">
        <f>CONCATENATE(SUM('Раздел 1'!X41:X41),"=",0)</f>
        <v>0=0</v>
      </c>
    </row>
    <row r="478" spans="1:5" hidden="1" x14ac:dyDescent="0.2">
      <c r="A478" s="348" t="str">
        <f>IF((SUM('Раздел 1'!T205:T205)=0),"","Неверно!")</f>
        <v/>
      </c>
      <c r="B478" s="349" t="s">
        <v>7233</v>
      </c>
      <c r="C478" s="352" t="s">
        <v>7234</v>
      </c>
      <c r="D478" s="352" t="s">
        <v>8479</v>
      </c>
      <c r="E478" s="349" t="str">
        <f>CONCATENATE(SUM('Раздел 1'!T205:T205),"=",0)</f>
        <v>0=0</v>
      </c>
    </row>
    <row r="479" spans="1:5" hidden="1" x14ac:dyDescent="0.2">
      <c r="A479" s="348" t="str">
        <f>IF((SUM('Раздел 1'!U205:U205)=0),"","Неверно!")</f>
        <v/>
      </c>
      <c r="B479" s="349" t="s">
        <v>7233</v>
      </c>
      <c r="C479" s="352" t="s">
        <v>7235</v>
      </c>
      <c r="D479" s="352" t="s">
        <v>8479</v>
      </c>
      <c r="E479" s="349" t="str">
        <f>CONCATENATE(SUM('Раздел 1'!U205:U205),"=",0)</f>
        <v>0=0</v>
      </c>
    </row>
    <row r="480" spans="1:5" hidden="1" x14ac:dyDescent="0.2">
      <c r="A480" s="348" t="str">
        <f>IF((SUM('Раздел 1'!V205:V205)=0),"","Неверно!")</f>
        <v/>
      </c>
      <c r="B480" s="349" t="s">
        <v>7233</v>
      </c>
      <c r="C480" s="352" t="s">
        <v>7236</v>
      </c>
      <c r="D480" s="352" t="s">
        <v>8479</v>
      </c>
      <c r="E480" s="349" t="str">
        <f>CONCATENATE(SUM('Раздел 1'!V205:V205),"=",0)</f>
        <v>0=0</v>
      </c>
    </row>
    <row r="481" spans="1:5" hidden="1" x14ac:dyDescent="0.2">
      <c r="A481" s="348" t="str">
        <f>IF((SUM('Раздел 1'!W205:W205)=0),"","Неверно!")</f>
        <v/>
      </c>
      <c r="B481" s="349" t="s">
        <v>7233</v>
      </c>
      <c r="C481" s="352" t="s">
        <v>7237</v>
      </c>
      <c r="D481" s="352" t="s">
        <v>8479</v>
      </c>
      <c r="E481" s="349" t="str">
        <f>CONCATENATE(SUM('Раздел 1'!W205:W205),"=",0)</f>
        <v>0=0</v>
      </c>
    </row>
    <row r="482" spans="1:5" hidden="1" x14ac:dyDescent="0.2">
      <c r="A482" s="348" t="str">
        <f>IF((SUM('Раздел 1'!X205:X205)=0),"","Неверно!")</f>
        <v/>
      </c>
      <c r="B482" s="349" t="s">
        <v>7233</v>
      </c>
      <c r="C482" s="352" t="s">
        <v>7238</v>
      </c>
      <c r="D482" s="352" t="s">
        <v>8479</v>
      </c>
      <c r="E482" s="349" t="str">
        <f>CONCATENATE(SUM('Раздел 1'!X205:X205),"=",0)</f>
        <v>0=0</v>
      </c>
    </row>
    <row r="483" spans="1:5" hidden="1" x14ac:dyDescent="0.2">
      <c r="A483" s="348" t="str">
        <f>IF((SUM('Раздел 1'!Y205:Y205)=0),"","Неверно!")</f>
        <v/>
      </c>
      <c r="B483" s="349" t="s">
        <v>7233</v>
      </c>
      <c r="C483" s="352" t="s">
        <v>7239</v>
      </c>
      <c r="D483" s="352" t="s">
        <v>8479</v>
      </c>
      <c r="E483" s="349" t="str">
        <f>CONCATENATE(SUM('Раздел 1'!Y205:Y205),"=",0)</f>
        <v>0=0</v>
      </c>
    </row>
    <row r="484" spans="1:5" hidden="1" x14ac:dyDescent="0.2">
      <c r="A484" s="348" t="str">
        <f>IF((SUM('Раздел 1'!Z205:Z205)=0),"","Неверно!")</f>
        <v/>
      </c>
      <c r="B484" s="349" t="s">
        <v>7233</v>
      </c>
      <c r="C484" s="352" t="s">
        <v>7240</v>
      </c>
      <c r="D484" s="352" t="s">
        <v>8479</v>
      </c>
      <c r="E484" s="349" t="str">
        <f>CONCATENATE(SUM('Раздел 1'!Z205:Z205),"=",0)</f>
        <v>0=0</v>
      </c>
    </row>
    <row r="485" spans="1:5" hidden="1" x14ac:dyDescent="0.2">
      <c r="A485" s="348" t="str">
        <f>IF((SUM('Раздел 1'!AA205:AA205)=0),"","Неверно!")</f>
        <v/>
      </c>
      <c r="B485" s="349" t="s">
        <v>7233</v>
      </c>
      <c r="C485" s="352" t="s">
        <v>7241</v>
      </c>
      <c r="D485" s="352" t="s">
        <v>8479</v>
      </c>
      <c r="E485" s="349" t="str">
        <f>CONCATENATE(SUM('Раздел 1'!AA205:AA205),"=",0)</f>
        <v>0=0</v>
      </c>
    </row>
    <row r="486" spans="1:5" hidden="1" x14ac:dyDescent="0.2">
      <c r="A486" s="348" t="str">
        <f>IF((SUM('Раздел 1'!AB205:AB205)=0),"","Неверно!")</f>
        <v/>
      </c>
      <c r="B486" s="349" t="s">
        <v>7233</v>
      </c>
      <c r="C486" s="352" t="s">
        <v>7242</v>
      </c>
      <c r="D486" s="352" t="s">
        <v>8479</v>
      </c>
      <c r="E486" s="349" t="str">
        <f>CONCATENATE(SUM('Раздел 1'!AB205:AB205),"=",0)</f>
        <v>0=0</v>
      </c>
    </row>
    <row r="487" spans="1:5" hidden="1" x14ac:dyDescent="0.2">
      <c r="A487" s="348" t="str">
        <f>IF((SUM('Раздел 1'!AC205:AC205)=0),"","Неверно!")</f>
        <v/>
      </c>
      <c r="B487" s="349" t="s">
        <v>7233</v>
      </c>
      <c r="C487" s="352" t="s">
        <v>7243</v>
      </c>
      <c r="D487" s="352" t="s">
        <v>8479</v>
      </c>
      <c r="E487" s="349" t="str">
        <f>CONCATENATE(SUM('Раздел 1'!AC205:AC205),"=",0)</f>
        <v>0=0</v>
      </c>
    </row>
    <row r="488" spans="1:5" hidden="1" x14ac:dyDescent="0.2">
      <c r="A488" s="348" t="str">
        <f>IF((SUM('Раздел 1'!W91:W91)=0),"","Неверно!")</f>
        <v/>
      </c>
      <c r="B488" s="349" t="s">
        <v>7244</v>
      </c>
      <c r="C488" s="352" t="s">
        <v>7245</v>
      </c>
      <c r="D488" s="352" t="s">
        <v>8479</v>
      </c>
      <c r="E488" s="349" t="str">
        <f>CONCATENATE(SUM('Раздел 1'!W91:W91),"=",0)</f>
        <v>0=0</v>
      </c>
    </row>
    <row r="489" spans="1:5" hidden="1" x14ac:dyDescent="0.2">
      <c r="A489" s="348" t="str">
        <f>IF((SUM('Раздел 1'!X91:X91)=0),"","Неверно!")</f>
        <v/>
      </c>
      <c r="B489" s="349" t="s">
        <v>7244</v>
      </c>
      <c r="C489" s="352" t="s">
        <v>7246</v>
      </c>
      <c r="D489" s="352" t="s">
        <v>8479</v>
      </c>
      <c r="E489" s="349" t="str">
        <f>CONCATENATE(SUM('Раздел 1'!X91:X91),"=",0)</f>
        <v>0=0</v>
      </c>
    </row>
    <row r="490" spans="1:5" hidden="1" x14ac:dyDescent="0.2">
      <c r="A490" s="348" t="str">
        <f>IF((SUM('Раздел 1'!Y91:Y91)=0),"","Неверно!")</f>
        <v/>
      </c>
      <c r="B490" s="349" t="s">
        <v>7244</v>
      </c>
      <c r="C490" s="352" t="s">
        <v>7247</v>
      </c>
      <c r="D490" s="352" t="s">
        <v>8479</v>
      </c>
      <c r="E490" s="349" t="str">
        <f>CONCATENATE(SUM('Раздел 1'!Y91:Y91),"=",0)</f>
        <v>0=0</v>
      </c>
    </row>
    <row r="491" spans="1:5" hidden="1" x14ac:dyDescent="0.2">
      <c r="A491" s="348" t="str">
        <f>IF((SUM('Раздел 1'!Z91:Z91)=0),"","Неверно!")</f>
        <v/>
      </c>
      <c r="B491" s="349" t="s">
        <v>7244</v>
      </c>
      <c r="C491" s="352" t="s">
        <v>7248</v>
      </c>
      <c r="D491" s="352" t="s">
        <v>8479</v>
      </c>
      <c r="E491" s="349" t="str">
        <f>CONCATENATE(SUM('Раздел 1'!Z91:Z91),"=",0)</f>
        <v>0=0</v>
      </c>
    </row>
    <row r="492" spans="1:5" hidden="1" x14ac:dyDescent="0.2">
      <c r="A492" s="348" t="str">
        <f>IF((SUM('Раздел 1'!AA91:AA91)=0),"","Неверно!")</f>
        <v/>
      </c>
      <c r="B492" s="349" t="s">
        <v>7244</v>
      </c>
      <c r="C492" s="352" t="s">
        <v>7249</v>
      </c>
      <c r="D492" s="352" t="s">
        <v>8479</v>
      </c>
      <c r="E492" s="349" t="str">
        <f>CONCATENATE(SUM('Раздел 1'!AA91:AA91),"=",0)</f>
        <v>0=0</v>
      </c>
    </row>
    <row r="493" spans="1:5" hidden="1" x14ac:dyDescent="0.2">
      <c r="A493" s="348" t="str">
        <f>IF((SUM('Раздел 1'!AB91:AB91)=0),"","Неверно!")</f>
        <v/>
      </c>
      <c r="B493" s="349" t="s">
        <v>7244</v>
      </c>
      <c r="C493" s="352" t="s">
        <v>7250</v>
      </c>
      <c r="D493" s="352" t="s">
        <v>8479</v>
      </c>
      <c r="E493" s="349" t="str">
        <f>CONCATENATE(SUM('Раздел 1'!AB91:AB91),"=",0)</f>
        <v>0=0</v>
      </c>
    </row>
    <row r="494" spans="1:5" hidden="1" x14ac:dyDescent="0.2">
      <c r="A494" s="348" t="str">
        <f>IF((SUM('Раздел 1'!AC91:AC91)=0),"","Неверно!")</f>
        <v/>
      </c>
      <c r="B494" s="349" t="s">
        <v>7244</v>
      </c>
      <c r="C494" s="352" t="s">
        <v>7251</v>
      </c>
      <c r="D494" s="352" t="s">
        <v>8479</v>
      </c>
      <c r="E494" s="349" t="str">
        <f>CONCATENATE(SUM('Раздел 1'!AC91:AC91),"=",0)</f>
        <v>0=0</v>
      </c>
    </row>
    <row r="495" spans="1:5" hidden="1" x14ac:dyDescent="0.2">
      <c r="A495" s="348" t="str">
        <f>IF((SUM('Раздел 1'!U225:U225)=0),"","Неверно!")</f>
        <v/>
      </c>
      <c r="B495" s="349" t="s">
        <v>7252</v>
      </c>
      <c r="C495" s="352" t="s">
        <v>7253</v>
      </c>
      <c r="D495" s="352" t="s">
        <v>8479</v>
      </c>
      <c r="E495" s="349" t="str">
        <f>CONCATENATE(SUM('Раздел 1'!U225:U225),"=",0)</f>
        <v>0=0</v>
      </c>
    </row>
    <row r="496" spans="1:5" hidden="1" x14ac:dyDescent="0.2">
      <c r="A496" s="348" t="str">
        <f>IF((SUM('Раздел 1'!V225:V225)=0),"","Неверно!")</f>
        <v/>
      </c>
      <c r="B496" s="349" t="s">
        <v>7252</v>
      </c>
      <c r="C496" s="352" t="s">
        <v>7254</v>
      </c>
      <c r="D496" s="352" t="s">
        <v>8479</v>
      </c>
      <c r="E496" s="349" t="str">
        <f>CONCATENATE(SUM('Раздел 1'!V225:V225),"=",0)</f>
        <v>0=0</v>
      </c>
    </row>
    <row r="497" spans="1:5" hidden="1" x14ac:dyDescent="0.2">
      <c r="A497" s="348" t="str">
        <f>IF((SUM('Раздел 1'!W225:W225)=0),"","Неверно!")</f>
        <v/>
      </c>
      <c r="B497" s="349" t="s">
        <v>7252</v>
      </c>
      <c r="C497" s="352" t="s">
        <v>7255</v>
      </c>
      <c r="D497" s="352" t="s">
        <v>8479</v>
      </c>
      <c r="E497" s="349" t="str">
        <f>CONCATENATE(SUM('Раздел 1'!W225:W225),"=",0)</f>
        <v>0=0</v>
      </c>
    </row>
    <row r="498" spans="1:5" hidden="1" x14ac:dyDescent="0.2">
      <c r="A498" s="348" t="str">
        <f>IF((SUM('Раздел 1'!U243:U243)=0),"","Неверно!")</f>
        <v/>
      </c>
      <c r="B498" s="349" t="s">
        <v>7256</v>
      </c>
      <c r="C498" s="352" t="s">
        <v>7257</v>
      </c>
      <c r="D498" s="352" t="s">
        <v>8479</v>
      </c>
      <c r="E498" s="349" t="str">
        <f>CONCATENATE(SUM('Раздел 1'!U243:U243),"=",0)</f>
        <v>0=0</v>
      </c>
    </row>
    <row r="499" spans="1:5" hidden="1" x14ac:dyDescent="0.2">
      <c r="A499" s="348" t="str">
        <f>IF((SUM('Раздел 1'!V243:V243)=0),"","Неверно!")</f>
        <v/>
      </c>
      <c r="B499" s="349" t="s">
        <v>7256</v>
      </c>
      <c r="C499" s="352" t="s">
        <v>7258</v>
      </c>
      <c r="D499" s="352" t="s">
        <v>8479</v>
      </c>
      <c r="E499" s="349" t="str">
        <f>CONCATENATE(SUM('Раздел 1'!V243:V243),"=",0)</f>
        <v>0=0</v>
      </c>
    </row>
    <row r="500" spans="1:5" hidden="1" x14ac:dyDescent="0.2">
      <c r="A500" s="348" t="str">
        <f>IF((SUM('Раздел 1'!W243:W243)=0),"","Неверно!")</f>
        <v/>
      </c>
      <c r="B500" s="349" t="s">
        <v>7256</v>
      </c>
      <c r="C500" s="352" t="s">
        <v>7259</v>
      </c>
      <c r="D500" s="352" t="s">
        <v>8479</v>
      </c>
      <c r="E500" s="349" t="str">
        <f>CONCATENATE(SUM('Раздел 1'!W243:W243),"=",0)</f>
        <v>0=0</v>
      </c>
    </row>
    <row r="501" spans="1:5" hidden="1" x14ac:dyDescent="0.2">
      <c r="A501" s="348" t="str">
        <f>IF((SUM('Раздел 1'!X243:X243)=0),"","Неверно!")</f>
        <v/>
      </c>
      <c r="B501" s="349" t="s">
        <v>7256</v>
      </c>
      <c r="C501" s="352" t="s">
        <v>7260</v>
      </c>
      <c r="D501" s="352" t="s">
        <v>8479</v>
      </c>
      <c r="E501" s="349" t="str">
        <f>CONCATENATE(SUM('Раздел 1'!X243:X243),"=",0)</f>
        <v>0=0</v>
      </c>
    </row>
    <row r="502" spans="1:5" hidden="1" x14ac:dyDescent="0.2">
      <c r="A502" s="348" t="str">
        <f>IF((SUM('Раздел 1'!Y243:Y243)=0),"","Неверно!")</f>
        <v/>
      </c>
      <c r="B502" s="349" t="s">
        <v>7256</v>
      </c>
      <c r="C502" s="352" t="s">
        <v>7261</v>
      </c>
      <c r="D502" s="352" t="s">
        <v>8479</v>
      </c>
      <c r="E502" s="349" t="str">
        <f>CONCATENATE(SUM('Раздел 1'!Y243:Y243),"=",0)</f>
        <v>0=0</v>
      </c>
    </row>
    <row r="503" spans="1:5" hidden="1" x14ac:dyDescent="0.2">
      <c r="A503" s="348" t="str">
        <f>IF((SUM('Раздел 1'!Z243:Z243)=0),"","Неверно!")</f>
        <v/>
      </c>
      <c r="B503" s="349" t="s">
        <v>7256</v>
      </c>
      <c r="C503" s="352" t="s">
        <v>7262</v>
      </c>
      <c r="D503" s="352" t="s">
        <v>8479</v>
      </c>
      <c r="E503" s="349" t="str">
        <f>CONCATENATE(SUM('Раздел 1'!Z243:Z243),"=",0)</f>
        <v>0=0</v>
      </c>
    </row>
    <row r="504" spans="1:5" hidden="1" x14ac:dyDescent="0.2">
      <c r="A504" s="348" t="str">
        <f>IF((SUM('Раздел 1'!AA243:AA243)=0),"","Неверно!")</f>
        <v/>
      </c>
      <c r="B504" s="349" t="s">
        <v>7256</v>
      </c>
      <c r="C504" s="352" t="s">
        <v>7263</v>
      </c>
      <c r="D504" s="352" t="s">
        <v>8479</v>
      </c>
      <c r="E504" s="349" t="str">
        <f>CONCATENATE(SUM('Раздел 1'!AA243:AA243),"=",0)</f>
        <v>0=0</v>
      </c>
    </row>
    <row r="505" spans="1:5" hidden="1" x14ac:dyDescent="0.2">
      <c r="A505" s="348" t="str">
        <f>IF((SUM('Раздел 1'!AB243:AB243)=0),"","Неверно!")</f>
        <v/>
      </c>
      <c r="B505" s="349" t="s">
        <v>7256</v>
      </c>
      <c r="C505" s="352" t="s">
        <v>7264</v>
      </c>
      <c r="D505" s="352" t="s">
        <v>8479</v>
      </c>
      <c r="E505" s="349" t="str">
        <f>CONCATENATE(SUM('Раздел 1'!AB243:AB243),"=",0)</f>
        <v>0=0</v>
      </c>
    </row>
    <row r="506" spans="1:5" hidden="1" x14ac:dyDescent="0.2">
      <c r="A506" s="348" t="str">
        <f>IF((SUM('Раздел 1'!AC243:AC243)=0),"","Неверно!")</f>
        <v/>
      </c>
      <c r="B506" s="349" t="s">
        <v>7256</v>
      </c>
      <c r="C506" s="352" t="s">
        <v>7265</v>
      </c>
      <c r="D506" s="352" t="s">
        <v>8479</v>
      </c>
      <c r="E506" s="349" t="str">
        <f>CONCATENATE(SUM('Раздел 1'!AC243:AC243),"=",0)</f>
        <v>0=0</v>
      </c>
    </row>
    <row r="507" spans="1:5" hidden="1" x14ac:dyDescent="0.2">
      <c r="A507" s="348" t="str">
        <f>IF((SUM('Раздел 1'!X92:X92)=0),"","Неверно!")</f>
        <v/>
      </c>
      <c r="B507" s="349" t="s">
        <v>7266</v>
      </c>
      <c r="C507" s="352" t="s">
        <v>7267</v>
      </c>
      <c r="D507" s="352" t="s">
        <v>8479</v>
      </c>
      <c r="E507" s="349" t="str">
        <f>CONCATENATE(SUM('Раздел 1'!X92:X92),"=",0)</f>
        <v>0=0</v>
      </c>
    </row>
    <row r="508" spans="1:5" hidden="1" x14ac:dyDescent="0.2">
      <c r="A508" s="348" t="str">
        <f>IF((SUM('Раздел 1'!Y92:Y92)=0),"","Неверно!")</f>
        <v/>
      </c>
      <c r="B508" s="349" t="s">
        <v>7266</v>
      </c>
      <c r="C508" s="352" t="s">
        <v>7268</v>
      </c>
      <c r="D508" s="352" t="s">
        <v>8479</v>
      </c>
      <c r="E508" s="349" t="str">
        <f>CONCATENATE(SUM('Раздел 1'!Y92:Y92),"=",0)</f>
        <v>0=0</v>
      </c>
    </row>
    <row r="509" spans="1:5" hidden="1" x14ac:dyDescent="0.2">
      <c r="A509" s="348" t="str">
        <f>IF((SUM('Раздел 1'!U261:U261)=0),"","Неверно!")</f>
        <v/>
      </c>
      <c r="B509" s="349" t="s">
        <v>7269</v>
      </c>
      <c r="C509" s="352" t="s">
        <v>7270</v>
      </c>
      <c r="D509" s="352" t="s">
        <v>8479</v>
      </c>
      <c r="E509" s="349" t="str">
        <f>CONCATENATE(SUM('Раздел 1'!U261:U261),"=",0)</f>
        <v>0=0</v>
      </c>
    </row>
    <row r="510" spans="1:5" hidden="1" x14ac:dyDescent="0.2">
      <c r="A510" s="348" t="str">
        <f>IF((SUM('Раздел 1'!V261:V261)=0),"","Неверно!")</f>
        <v/>
      </c>
      <c r="B510" s="349" t="s">
        <v>7269</v>
      </c>
      <c r="C510" s="352" t="s">
        <v>7271</v>
      </c>
      <c r="D510" s="352" t="s">
        <v>8479</v>
      </c>
      <c r="E510" s="349" t="str">
        <f>CONCATENATE(SUM('Раздел 1'!V261:V261),"=",0)</f>
        <v>0=0</v>
      </c>
    </row>
    <row r="511" spans="1:5" hidden="1" x14ac:dyDescent="0.2">
      <c r="A511" s="348" t="str">
        <f>IF((SUM('Раздел 1'!W261:W261)=0),"","Неверно!")</f>
        <v/>
      </c>
      <c r="B511" s="349" t="s">
        <v>7269</v>
      </c>
      <c r="C511" s="352" t="s">
        <v>7272</v>
      </c>
      <c r="D511" s="352" t="s">
        <v>8479</v>
      </c>
      <c r="E511" s="349" t="str">
        <f>CONCATENATE(SUM('Раздел 1'!W261:W261),"=",0)</f>
        <v>0=0</v>
      </c>
    </row>
    <row r="512" spans="1:5" hidden="1" x14ac:dyDescent="0.2">
      <c r="A512" s="348" t="str">
        <f>IF((SUM('Раздел 1'!X261:X261)=0),"","Неверно!")</f>
        <v/>
      </c>
      <c r="B512" s="349" t="s">
        <v>7269</v>
      </c>
      <c r="C512" s="352" t="s">
        <v>7273</v>
      </c>
      <c r="D512" s="352" t="s">
        <v>8479</v>
      </c>
      <c r="E512" s="349" t="str">
        <f>CONCATENATE(SUM('Раздел 1'!X261:X261),"=",0)</f>
        <v>0=0</v>
      </c>
    </row>
    <row r="513" spans="1:5" hidden="1" x14ac:dyDescent="0.2">
      <c r="A513" s="348" t="str">
        <f>IF((SUM('Раздел 1'!Y261:Y261)=0),"","Неверно!")</f>
        <v/>
      </c>
      <c r="B513" s="349" t="s">
        <v>7269</v>
      </c>
      <c r="C513" s="352" t="s">
        <v>8312</v>
      </c>
      <c r="D513" s="352" t="s">
        <v>8479</v>
      </c>
      <c r="E513" s="349" t="str">
        <f>CONCATENATE(SUM('Раздел 1'!Y261:Y261),"=",0)</f>
        <v>0=0</v>
      </c>
    </row>
    <row r="514" spans="1:5" hidden="1" x14ac:dyDescent="0.2">
      <c r="A514" s="348" t="str">
        <f>IF((SUM('Раздел 1'!Z261:Z261)=0),"","Неверно!")</f>
        <v/>
      </c>
      <c r="B514" s="349" t="s">
        <v>7269</v>
      </c>
      <c r="C514" s="352" t="s">
        <v>7274</v>
      </c>
      <c r="D514" s="352" t="s">
        <v>8479</v>
      </c>
      <c r="E514" s="349" t="str">
        <f>CONCATENATE(SUM('Раздел 1'!Z261:Z261),"=",0)</f>
        <v>0=0</v>
      </c>
    </row>
    <row r="515" spans="1:5" hidden="1" x14ac:dyDescent="0.2">
      <c r="A515" s="348" t="str">
        <f>IF((SUM('Раздел 1'!AA261:AA261)=0),"","Неверно!")</f>
        <v/>
      </c>
      <c r="B515" s="349" t="s">
        <v>7269</v>
      </c>
      <c r="C515" s="352" t="s">
        <v>8314</v>
      </c>
      <c r="D515" s="352" t="s">
        <v>8479</v>
      </c>
      <c r="E515" s="349" t="str">
        <f>CONCATENATE(SUM('Раздел 1'!AA261:AA261),"=",0)</f>
        <v>0=0</v>
      </c>
    </row>
    <row r="516" spans="1:5" hidden="1" x14ac:dyDescent="0.2">
      <c r="A516" s="348" t="str">
        <f>IF((SUM('Раздел 1'!AB261:AB261)=0),"","Неверно!")</f>
        <v/>
      </c>
      <c r="B516" s="349" t="s">
        <v>7269</v>
      </c>
      <c r="C516" s="352" t="s">
        <v>7275</v>
      </c>
      <c r="D516" s="352" t="s">
        <v>8479</v>
      </c>
      <c r="E516" s="349" t="str">
        <f>CONCATENATE(SUM('Раздел 1'!AB261:AB261),"=",0)</f>
        <v>0=0</v>
      </c>
    </row>
    <row r="517" spans="1:5" hidden="1" x14ac:dyDescent="0.2">
      <c r="A517" s="348" t="str">
        <f>IF((SUM('Раздел 1'!AC261:AC261)=0),"","Неверно!")</f>
        <v/>
      </c>
      <c r="B517" s="349" t="s">
        <v>7269</v>
      </c>
      <c r="C517" s="352" t="s">
        <v>7276</v>
      </c>
      <c r="D517" s="352" t="s">
        <v>8479</v>
      </c>
      <c r="E517" s="349" t="str">
        <f>CONCATENATE(SUM('Раздел 1'!AC261:AC261),"=",0)</f>
        <v>0=0</v>
      </c>
    </row>
    <row r="518" spans="1:5" hidden="1" x14ac:dyDescent="0.2">
      <c r="A518" s="348" t="str">
        <f>IF((SUM('Раздел 1'!T38:T38)=0),"","Неверно!")</f>
        <v/>
      </c>
      <c r="B518" s="349" t="s">
        <v>7277</v>
      </c>
      <c r="C518" s="352" t="s">
        <v>7278</v>
      </c>
      <c r="D518" s="352" t="s">
        <v>8479</v>
      </c>
      <c r="E518" s="349" t="str">
        <f>CONCATENATE(SUM('Раздел 1'!T38:T38),"=",0)</f>
        <v>0=0</v>
      </c>
    </row>
    <row r="519" spans="1:5" hidden="1" x14ac:dyDescent="0.2">
      <c r="A519" s="348" t="str">
        <f>IF((SUM('Раздел 1'!U38:U38)=0),"","Неверно!")</f>
        <v/>
      </c>
      <c r="B519" s="349" t="s">
        <v>7277</v>
      </c>
      <c r="C519" s="352" t="s">
        <v>7279</v>
      </c>
      <c r="D519" s="352" t="s">
        <v>8479</v>
      </c>
      <c r="E519" s="349" t="str">
        <f>CONCATENATE(SUM('Раздел 1'!U38:U38),"=",0)</f>
        <v>0=0</v>
      </c>
    </row>
    <row r="520" spans="1:5" hidden="1" x14ac:dyDescent="0.2">
      <c r="A520" s="348" t="str">
        <f>IF((SUM('Раздел 1'!V38:V38)=0),"","Неверно!")</f>
        <v/>
      </c>
      <c r="B520" s="349" t="s">
        <v>7277</v>
      </c>
      <c r="C520" s="352" t="s">
        <v>7280</v>
      </c>
      <c r="D520" s="352" t="s">
        <v>8479</v>
      </c>
      <c r="E520" s="349" t="str">
        <f>CONCATENATE(SUM('Раздел 1'!V38:V38),"=",0)</f>
        <v>0=0</v>
      </c>
    </row>
    <row r="521" spans="1:5" hidden="1" x14ac:dyDescent="0.2">
      <c r="A521" s="348" t="str">
        <f>IF((SUM('Раздел 1'!W38:W38)=0),"","Неверно!")</f>
        <v/>
      </c>
      <c r="B521" s="349" t="s">
        <v>7277</v>
      </c>
      <c r="C521" s="352" t="s">
        <v>7281</v>
      </c>
      <c r="D521" s="352" t="s">
        <v>8479</v>
      </c>
      <c r="E521" s="349" t="str">
        <f>CONCATENATE(SUM('Раздел 1'!W38:W38),"=",0)</f>
        <v>0=0</v>
      </c>
    </row>
    <row r="522" spans="1:5" hidden="1" x14ac:dyDescent="0.2">
      <c r="A522" s="348" t="str">
        <f>IF((SUM('Раздел 1'!X38:X38)=0),"","Неверно!")</f>
        <v/>
      </c>
      <c r="B522" s="349" t="s">
        <v>7277</v>
      </c>
      <c r="C522" s="352" t="s">
        <v>7282</v>
      </c>
      <c r="D522" s="352" t="s">
        <v>8479</v>
      </c>
      <c r="E522" s="349" t="str">
        <f>CONCATENATE(SUM('Раздел 1'!X38:X38),"=",0)</f>
        <v>0=0</v>
      </c>
    </row>
    <row r="523" spans="1:5" hidden="1" x14ac:dyDescent="0.2">
      <c r="A523" s="348" t="str">
        <f>IF((SUM('Раздел 1'!Y38:Y38)=0),"","Неверно!")</f>
        <v/>
      </c>
      <c r="B523" s="349" t="s">
        <v>7277</v>
      </c>
      <c r="C523" s="352" t="s">
        <v>7283</v>
      </c>
      <c r="D523" s="352" t="s">
        <v>8479</v>
      </c>
      <c r="E523" s="349" t="str">
        <f>CONCATENATE(SUM('Раздел 1'!Y38:Y38),"=",0)</f>
        <v>0=0</v>
      </c>
    </row>
    <row r="524" spans="1:5" hidden="1" x14ac:dyDescent="0.2">
      <c r="A524" s="348" t="str">
        <f>IF((SUM('Раздел 1'!Z38:Z38)=0),"","Неверно!")</f>
        <v/>
      </c>
      <c r="B524" s="349" t="s">
        <v>7277</v>
      </c>
      <c r="C524" s="352" t="s">
        <v>7284</v>
      </c>
      <c r="D524" s="352" t="s">
        <v>8479</v>
      </c>
      <c r="E524" s="349" t="str">
        <f>CONCATENATE(SUM('Раздел 1'!Z38:Z38),"=",0)</f>
        <v>0=0</v>
      </c>
    </row>
    <row r="525" spans="1:5" hidden="1" x14ac:dyDescent="0.2">
      <c r="A525" s="348" t="str">
        <f>IF((SUM('Раздел 1'!AA38:AA38)=0),"","Неверно!")</f>
        <v/>
      </c>
      <c r="B525" s="349" t="s">
        <v>7277</v>
      </c>
      <c r="C525" s="352" t="s">
        <v>7285</v>
      </c>
      <c r="D525" s="352" t="s">
        <v>8479</v>
      </c>
      <c r="E525" s="349" t="str">
        <f>CONCATENATE(SUM('Раздел 1'!AA38:AA38),"=",0)</f>
        <v>0=0</v>
      </c>
    </row>
    <row r="526" spans="1:5" hidden="1" x14ac:dyDescent="0.2">
      <c r="A526" s="348" t="str">
        <f>IF((SUM('Раздел 1'!AB38:AB38)=0),"","Неверно!")</f>
        <v/>
      </c>
      <c r="B526" s="349" t="s">
        <v>7277</v>
      </c>
      <c r="C526" s="352" t="s">
        <v>7286</v>
      </c>
      <c r="D526" s="352" t="s">
        <v>8479</v>
      </c>
      <c r="E526" s="349" t="str">
        <f>CONCATENATE(SUM('Раздел 1'!AB38:AB38),"=",0)</f>
        <v>0=0</v>
      </c>
    </row>
    <row r="527" spans="1:5" hidden="1" x14ac:dyDescent="0.2">
      <c r="A527" s="348" t="str">
        <f>IF((SUM('Раздел 1'!AC38:AC38)=0),"","Неверно!")</f>
        <v/>
      </c>
      <c r="B527" s="349" t="s">
        <v>7277</v>
      </c>
      <c r="C527" s="352" t="s">
        <v>7287</v>
      </c>
      <c r="D527" s="352" t="s">
        <v>8479</v>
      </c>
      <c r="E527" s="349" t="str">
        <f>CONCATENATE(SUM('Раздел 1'!AC38:AC38),"=",0)</f>
        <v>0=0</v>
      </c>
    </row>
    <row r="528" spans="1:5" hidden="1" x14ac:dyDescent="0.2">
      <c r="A528" s="348" t="str">
        <f>IF((SUM('Раздел 1'!T27:T27)=0),"","Неверно!")</f>
        <v/>
      </c>
      <c r="B528" s="349" t="s">
        <v>7288</v>
      </c>
      <c r="C528" s="352" t="s">
        <v>7289</v>
      </c>
      <c r="D528" s="352" t="s">
        <v>8479</v>
      </c>
      <c r="E528" s="349" t="str">
        <f>CONCATENATE(SUM('Раздел 1'!T27:T27),"=",0)</f>
        <v>0=0</v>
      </c>
    </row>
    <row r="529" spans="1:5" hidden="1" x14ac:dyDescent="0.2">
      <c r="A529" s="348" t="str">
        <f>IF((SUM('Раздел 1'!U27:U27)=0),"","Неверно!")</f>
        <v/>
      </c>
      <c r="B529" s="349" t="s">
        <v>7288</v>
      </c>
      <c r="C529" s="352" t="s">
        <v>7290</v>
      </c>
      <c r="D529" s="352" t="s">
        <v>8479</v>
      </c>
      <c r="E529" s="349" t="str">
        <f>CONCATENATE(SUM('Раздел 1'!U27:U27),"=",0)</f>
        <v>0=0</v>
      </c>
    </row>
    <row r="530" spans="1:5" hidden="1" x14ac:dyDescent="0.2">
      <c r="A530" s="348" t="str">
        <f>IF((SUM('Раздел 1'!V27:V27)=0),"","Неверно!")</f>
        <v/>
      </c>
      <c r="B530" s="349" t="s">
        <v>7288</v>
      </c>
      <c r="C530" s="352" t="s">
        <v>7291</v>
      </c>
      <c r="D530" s="352" t="s">
        <v>8479</v>
      </c>
      <c r="E530" s="349" t="str">
        <f>CONCATENATE(SUM('Раздел 1'!V27:V27),"=",0)</f>
        <v>0=0</v>
      </c>
    </row>
    <row r="531" spans="1:5" hidden="1" x14ac:dyDescent="0.2">
      <c r="A531" s="348" t="str">
        <f>IF((SUM('Раздел 1'!W27:W27)=0),"","Неверно!")</f>
        <v/>
      </c>
      <c r="B531" s="349" t="s">
        <v>7288</v>
      </c>
      <c r="C531" s="352" t="s">
        <v>7292</v>
      </c>
      <c r="D531" s="352" t="s">
        <v>8479</v>
      </c>
      <c r="E531" s="349" t="str">
        <f>CONCATENATE(SUM('Раздел 1'!W27:W27),"=",0)</f>
        <v>0=0</v>
      </c>
    </row>
    <row r="532" spans="1:5" hidden="1" x14ac:dyDescent="0.2">
      <c r="A532" s="348" t="str">
        <f>IF((SUM('Раздел 1'!X27:X27)=0),"","Неверно!")</f>
        <v/>
      </c>
      <c r="B532" s="349" t="s">
        <v>7288</v>
      </c>
      <c r="C532" s="352" t="s">
        <v>7293</v>
      </c>
      <c r="D532" s="352" t="s">
        <v>8479</v>
      </c>
      <c r="E532" s="349" t="str">
        <f>CONCATENATE(SUM('Раздел 1'!X27:X27),"=",0)</f>
        <v>0=0</v>
      </c>
    </row>
    <row r="533" spans="1:5" hidden="1" x14ac:dyDescent="0.2">
      <c r="A533" s="348" t="str">
        <f>IF((SUM('Раздел 1'!Y27:Y27)=0),"","Неверно!")</f>
        <v/>
      </c>
      <c r="B533" s="349" t="s">
        <v>7288</v>
      </c>
      <c r="C533" s="352" t="s">
        <v>7294</v>
      </c>
      <c r="D533" s="352" t="s">
        <v>8479</v>
      </c>
      <c r="E533" s="349" t="str">
        <f>CONCATENATE(SUM('Раздел 1'!Y27:Y27),"=",0)</f>
        <v>0=0</v>
      </c>
    </row>
    <row r="534" spans="1:5" hidden="1" x14ac:dyDescent="0.2">
      <c r="A534" s="348" t="str">
        <f>IF((SUM('Раздел 1'!Z27:Z27)=0),"","Неверно!")</f>
        <v/>
      </c>
      <c r="B534" s="349" t="s">
        <v>7288</v>
      </c>
      <c r="C534" s="352" t="s">
        <v>7295</v>
      </c>
      <c r="D534" s="352" t="s">
        <v>8479</v>
      </c>
      <c r="E534" s="349" t="str">
        <f>CONCATENATE(SUM('Раздел 1'!Z27:Z27),"=",0)</f>
        <v>0=0</v>
      </c>
    </row>
    <row r="535" spans="1:5" hidden="1" x14ac:dyDescent="0.2">
      <c r="A535" s="348" t="str">
        <f>IF((SUM('Раздел 1'!AA27:AA27)=0),"","Неверно!")</f>
        <v/>
      </c>
      <c r="B535" s="349" t="s">
        <v>7288</v>
      </c>
      <c r="C535" s="352" t="s">
        <v>7296</v>
      </c>
      <c r="D535" s="352" t="s">
        <v>8479</v>
      </c>
      <c r="E535" s="349" t="str">
        <f>CONCATENATE(SUM('Раздел 1'!AA27:AA27),"=",0)</f>
        <v>0=0</v>
      </c>
    </row>
    <row r="536" spans="1:5" hidden="1" x14ac:dyDescent="0.2">
      <c r="A536" s="348" t="str">
        <f>IF((SUM('Раздел 1'!AB27:AB27)=0),"","Неверно!")</f>
        <v/>
      </c>
      <c r="B536" s="349" t="s">
        <v>7288</v>
      </c>
      <c r="C536" s="352" t="s">
        <v>7297</v>
      </c>
      <c r="D536" s="352" t="s">
        <v>8479</v>
      </c>
      <c r="E536" s="349" t="str">
        <f>CONCATENATE(SUM('Раздел 1'!AB27:AB27),"=",0)</f>
        <v>0=0</v>
      </c>
    </row>
    <row r="537" spans="1:5" hidden="1" x14ac:dyDescent="0.2">
      <c r="A537" s="348" t="str">
        <f>IF((SUM('Раздел 1'!AC27:AC27)=0),"","Неверно!")</f>
        <v/>
      </c>
      <c r="B537" s="349" t="s">
        <v>7288</v>
      </c>
      <c r="C537" s="352" t="s">
        <v>7298</v>
      </c>
      <c r="D537" s="352" t="s">
        <v>8479</v>
      </c>
      <c r="E537" s="349" t="str">
        <f>CONCATENATE(SUM('Раздел 1'!AC27:AC27),"=",0)</f>
        <v>0=0</v>
      </c>
    </row>
    <row r="538" spans="1:5" hidden="1" x14ac:dyDescent="0.2">
      <c r="A538" s="348" t="str">
        <f>IF((SUM('Раздел 1'!W176:W176)=0),"","Неверно!")</f>
        <v/>
      </c>
      <c r="B538" s="349" t="s">
        <v>7299</v>
      </c>
      <c r="C538" s="352" t="s">
        <v>7300</v>
      </c>
      <c r="D538" s="352" t="s">
        <v>8479</v>
      </c>
      <c r="E538" s="349" t="str">
        <f>CONCATENATE(SUM('Раздел 1'!W176:W176),"=",0)</f>
        <v>0=0</v>
      </c>
    </row>
    <row r="539" spans="1:5" hidden="1" x14ac:dyDescent="0.2">
      <c r="A539" s="348" t="str">
        <f>IF((SUM('Раздел 1'!X176:X176)=0),"","Неверно!")</f>
        <v/>
      </c>
      <c r="B539" s="349" t="s">
        <v>7299</v>
      </c>
      <c r="C539" s="352" t="s">
        <v>7301</v>
      </c>
      <c r="D539" s="352" t="s">
        <v>8479</v>
      </c>
      <c r="E539" s="349" t="str">
        <f>CONCATENATE(SUM('Раздел 1'!X176:X176),"=",0)</f>
        <v>0=0</v>
      </c>
    </row>
    <row r="540" spans="1:5" hidden="1" x14ac:dyDescent="0.2">
      <c r="A540" s="348" t="str">
        <f>IF((SUM('Раздел 1'!Y176:Y176)=0),"","Неверно!")</f>
        <v/>
      </c>
      <c r="B540" s="349" t="s">
        <v>7299</v>
      </c>
      <c r="C540" s="352" t="s">
        <v>7302</v>
      </c>
      <c r="D540" s="352" t="s">
        <v>8479</v>
      </c>
      <c r="E540" s="349" t="str">
        <f>CONCATENATE(SUM('Раздел 1'!Y176:Y176),"=",0)</f>
        <v>0=0</v>
      </c>
    </row>
    <row r="541" spans="1:5" hidden="1" x14ac:dyDescent="0.2">
      <c r="A541" s="348" t="str">
        <f>IF((SUM('Раздел 1'!Z176:Z176)=0),"","Неверно!")</f>
        <v/>
      </c>
      <c r="B541" s="349" t="s">
        <v>7299</v>
      </c>
      <c r="C541" s="352" t="s">
        <v>7303</v>
      </c>
      <c r="D541" s="352" t="s">
        <v>8479</v>
      </c>
      <c r="E541" s="349" t="str">
        <f>CONCATENATE(SUM('Раздел 1'!Z176:Z176),"=",0)</f>
        <v>0=0</v>
      </c>
    </row>
    <row r="542" spans="1:5" hidden="1" x14ac:dyDescent="0.2">
      <c r="A542" s="348" t="str">
        <f>IF((SUM('Раздел 1'!AA176:AA176)=0),"","Неверно!")</f>
        <v/>
      </c>
      <c r="B542" s="349" t="s">
        <v>7299</v>
      </c>
      <c r="C542" s="352" t="s">
        <v>7304</v>
      </c>
      <c r="D542" s="352" t="s">
        <v>8479</v>
      </c>
      <c r="E542" s="349" t="str">
        <f>CONCATENATE(SUM('Раздел 1'!AA176:AA176),"=",0)</f>
        <v>0=0</v>
      </c>
    </row>
    <row r="543" spans="1:5" hidden="1" x14ac:dyDescent="0.2">
      <c r="A543" s="348" t="str">
        <f>IF((SUM('Раздел 1'!AB176:AB176)=0),"","Неверно!")</f>
        <v/>
      </c>
      <c r="B543" s="349" t="s">
        <v>7299</v>
      </c>
      <c r="C543" s="352" t="s">
        <v>7305</v>
      </c>
      <c r="D543" s="352" t="s">
        <v>8479</v>
      </c>
      <c r="E543" s="349" t="str">
        <f>CONCATENATE(SUM('Раздел 1'!AB176:AB176),"=",0)</f>
        <v>0=0</v>
      </c>
    </row>
    <row r="544" spans="1:5" hidden="1" x14ac:dyDescent="0.2">
      <c r="A544" s="348" t="str">
        <f>IF((SUM('Раздел 1'!AC176:AC176)=0),"","Неверно!")</f>
        <v/>
      </c>
      <c r="B544" s="349" t="s">
        <v>7299</v>
      </c>
      <c r="C544" s="352" t="s">
        <v>7306</v>
      </c>
      <c r="D544" s="352" t="s">
        <v>8479</v>
      </c>
      <c r="E544" s="349" t="str">
        <f>CONCATENATE(SUM('Раздел 1'!AC176:AC176),"=",0)</f>
        <v>0=0</v>
      </c>
    </row>
    <row r="545" spans="1:5" hidden="1" x14ac:dyDescent="0.2">
      <c r="A545" s="348" t="str">
        <f>IF((SUM('Раздел 1'!W140:W140)=0),"","Неверно!")</f>
        <v/>
      </c>
      <c r="B545" s="349" t="s">
        <v>7307</v>
      </c>
      <c r="C545" s="352" t="s">
        <v>7308</v>
      </c>
      <c r="D545" s="352" t="s">
        <v>8479</v>
      </c>
      <c r="E545" s="349" t="str">
        <f>CONCATENATE(SUM('Раздел 1'!W140:W140),"=",0)</f>
        <v>0=0</v>
      </c>
    </row>
    <row r="546" spans="1:5" hidden="1" x14ac:dyDescent="0.2">
      <c r="A546" s="348" t="str">
        <f>IF((SUM('Раздел 1'!X140:X140)=0),"","Неверно!")</f>
        <v/>
      </c>
      <c r="B546" s="349" t="s">
        <v>7307</v>
      </c>
      <c r="C546" s="352" t="s">
        <v>7309</v>
      </c>
      <c r="D546" s="352" t="s">
        <v>8479</v>
      </c>
      <c r="E546" s="349" t="str">
        <f>CONCATENATE(SUM('Раздел 1'!X140:X140),"=",0)</f>
        <v>0=0</v>
      </c>
    </row>
    <row r="547" spans="1:5" hidden="1" x14ac:dyDescent="0.2">
      <c r="A547" s="348" t="str">
        <f>IF((SUM('Раздел 1'!Y140:Y140)=0),"","Неверно!")</f>
        <v/>
      </c>
      <c r="B547" s="349" t="s">
        <v>7307</v>
      </c>
      <c r="C547" s="352" t="s">
        <v>7310</v>
      </c>
      <c r="D547" s="352" t="s">
        <v>8479</v>
      </c>
      <c r="E547" s="349" t="str">
        <f>CONCATENATE(SUM('Раздел 1'!Y140:Y140),"=",0)</f>
        <v>0=0</v>
      </c>
    </row>
    <row r="548" spans="1:5" hidden="1" x14ac:dyDescent="0.2">
      <c r="A548" s="348" t="str">
        <f>IF((SUM('Раздел 1'!Z140:Z140)=0),"","Неверно!")</f>
        <v/>
      </c>
      <c r="B548" s="349" t="s">
        <v>7307</v>
      </c>
      <c r="C548" s="352" t="s">
        <v>7311</v>
      </c>
      <c r="D548" s="352" t="s">
        <v>8479</v>
      </c>
      <c r="E548" s="349" t="str">
        <f>CONCATENATE(SUM('Раздел 1'!Z140:Z140),"=",0)</f>
        <v>0=0</v>
      </c>
    </row>
    <row r="549" spans="1:5" hidden="1" x14ac:dyDescent="0.2">
      <c r="A549" s="348" t="str">
        <f>IF((SUM('Раздел 1'!AA140:AA140)=0),"","Неверно!")</f>
        <v/>
      </c>
      <c r="B549" s="349" t="s">
        <v>7307</v>
      </c>
      <c r="C549" s="352" t="s">
        <v>7312</v>
      </c>
      <c r="D549" s="352" t="s">
        <v>8479</v>
      </c>
      <c r="E549" s="349" t="str">
        <f>CONCATENATE(SUM('Раздел 1'!AA140:AA140),"=",0)</f>
        <v>0=0</v>
      </c>
    </row>
    <row r="550" spans="1:5" hidden="1" x14ac:dyDescent="0.2">
      <c r="A550" s="348" t="str">
        <f>IF((SUM('Раздел 1'!AB140:AB140)=0),"","Неверно!")</f>
        <v/>
      </c>
      <c r="B550" s="349" t="s">
        <v>7307</v>
      </c>
      <c r="C550" s="352" t="s">
        <v>7313</v>
      </c>
      <c r="D550" s="352" t="s">
        <v>8479</v>
      </c>
      <c r="E550" s="349" t="str">
        <f>CONCATENATE(SUM('Раздел 1'!AB140:AB140),"=",0)</f>
        <v>0=0</v>
      </c>
    </row>
    <row r="551" spans="1:5" hidden="1" x14ac:dyDescent="0.2">
      <c r="A551" s="348" t="str">
        <f>IF((SUM('Раздел 1'!AC140:AC140)=0),"","Неверно!")</f>
        <v/>
      </c>
      <c r="B551" s="349" t="s">
        <v>7307</v>
      </c>
      <c r="C551" s="352" t="s">
        <v>7314</v>
      </c>
      <c r="D551" s="352" t="s">
        <v>8479</v>
      </c>
      <c r="E551" s="349" t="str">
        <f>CONCATENATE(SUM('Раздел 1'!AC140:AC140),"=",0)</f>
        <v>0=0</v>
      </c>
    </row>
    <row r="552" spans="1:5" hidden="1" x14ac:dyDescent="0.2">
      <c r="A552" s="348" t="str">
        <f>IF((SUM('Раздел 1'!W171:W171)=0),"","Неверно!")</f>
        <v/>
      </c>
      <c r="B552" s="349" t="s">
        <v>7315</v>
      </c>
      <c r="C552" s="352" t="s">
        <v>7316</v>
      </c>
      <c r="D552" s="352" t="s">
        <v>8479</v>
      </c>
      <c r="E552" s="349" t="str">
        <f>CONCATENATE(SUM('Раздел 1'!W171:W171),"=",0)</f>
        <v>0=0</v>
      </c>
    </row>
    <row r="553" spans="1:5" hidden="1" x14ac:dyDescent="0.2">
      <c r="A553" s="348" t="str">
        <f>IF((SUM('Раздел 1'!X171:X171)=0),"","Неверно!")</f>
        <v/>
      </c>
      <c r="B553" s="349" t="s">
        <v>7315</v>
      </c>
      <c r="C553" s="352" t="s">
        <v>7317</v>
      </c>
      <c r="D553" s="352" t="s">
        <v>8479</v>
      </c>
      <c r="E553" s="349" t="str">
        <f>CONCATENATE(SUM('Раздел 1'!X171:X171),"=",0)</f>
        <v>0=0</v>
      </c>
    </row>
    <row r="554" spans="1:5" hidden="1" x14ac:dyDescent="0.2">
      <c r="A554" s="348" t="str">
        <f>IF((SUM('Раздел 1'!Y171:Y171)=0),"","Неверно!")</f>
        <v/>
      </c>
      <c r="B554" s="349" t="s">
        <v>7315</v>
      </c>
      <c r="C554" s="352" t="s">
        <v>7318</v>
      </c>
      <c r="D554" s="352" t="s">
        <v>8479</v>
      </c>
      <c r="E554" s="349" t="str">
        <f>CONCATENATE(SUM('Раздел 1'!Y171:Y171),"=",0)</f>
        <v>0=0</v>
      </c>
    </row>
    <row r="555" spans="1:5" hidden="1" x14ac:dyDescent="0.2">
      <c r="A555" s="348" t="str">
        <f>IF((SUM('Раздел 1'!Z171:Z171)=0),"","Неверно!")</f>
        <v/>
      </c>
      <c r="B555" s="349" t="s">
        <v>7315</v>
      </c>
      <c r="C555" s="352" t="s">
        <v>7319</v>
      </c>
      <c r="D555" s="352" t="s">
        <v>8479</v>
      </c>
      <c r="E555" s="349" t="str">
        <f>CONCATENATE(SUM('Раздел 1'!Z171:Z171),"=",0)</f>
        <v>0=0</v>
      </c>
    </row>
    <row r="556" spans="1:5" hidden="1" x14ac:dyDescent="0.2">
      <c r="A556" s="348" t="str">
        <f>IF((SUM('Раздел 1'!AA171:AA171)=0),"","Неверно!")</f>
        <v/>
      </c>
      <c r="B556" s="349" t="s">
        <v>7315</v>
      </c>
      <c r="C556" s="352" t="s">
        <v>7320</v>
      </c>
      <c r="D556" s="352" t="s">
        <v>8479</v>
      </c>
      <c r="E556" s="349" t="str">
        <f>CONCATENATE(SUM('Раздел 1'!AA171:AA171),"=",0)</f>
        <v>0=0</v>
      </c>
    </row>
    <row r="557" spans="1:5" hidden="1" x14ac:dyDescent="0.2">
      <c r="A557" s="348" t="str">
        <f>IF((SUM('Раздел 1'!AB171:AB171)=0),"","Неверно!")</f>
        <v/>
      </c>
      <c r="B557" s="349" t="s">
        <v>7315</v>
      </c>
      <c r="C557" s="352" t="s">
        <v>7321</v>
      </c>
      <c r="D557" s="352" t="s">
        <v>8479</v>
      </c>
      <c r="E557" s="349" t="str">
        <f>CONCATENATE(SUM('Раздел 1'!AB171:AB171),"=",0)</f>
        <v>0=0</v>
      </c>
    </row>
    <row r="558" spans="1:5" hidden="1" x14ac:dyDescent="0.2">
      <c r="A558" s="348" t="str">
        <f>IF((SUM('Раздел 1'!AC171:AC171)=0),"","Неверно!")</f>
        <v/>
      </c>
      <c r="B558" s="349" t="s">
        <v>7315</v>
      </c>
      <c r="C558" s="352" t="s">
        <v>7322</v>
      </c>
      <c r="D558" s="352" t="s">
        <v>8479</v>
      </c>
      <c r="E558" s="349" t="str">
        <f>CONCATENATE(SUM('Раздел 1'!AC171:AC171),"=",0)</f>
        <v>0=0</v>
      </c>
    </row>
    <row r="559" spans="1:5" hidden="1" x14ac:dyDescent="0.2">
      <c r="A559" s="348" t="str">
        <f>IF((SUM('Раздел 1'!W141:W141)=0),"","Неверно!")</f>
        <v/>
      </c>
      <c r="B559" s="349" t="s">
        <v>7323</v>
      </c>
      <c r="C559" s="352" t="s">
        <v>7324</v>
      </c>
      <c r="D559" s="352" t="s">
        <v>8479</v>
      </c>
      <c r="E559" s="349" t="str">
        <f>CONCATENATE(SUM('Раздел 1'!W141:W141),"=",0)</f>
        <v>0=0</v>
      </c>
    </row>
    <row r="560" spans="1:5" hidden="1" x14ac:dyDescent="0.2">
      <c r="A560" s="348" t="str">
        <f>IF((SUM('Раздел 1'!X141:X141)=0),"","Неверно!")</f>
        <v/>
      </c>
      <c r="B560" s="349" t="s">
        <v>7323</v>
      </c>
      <c r="C560" s="352" t="s">
        <v>7325</v>
      </c>
      <c r="D560" s="352" t="s">
        <v>8479</v>
      </c>
      <c r="E560" s="349" t="str">
        <f>CONCATENATE(SUM('Раздел 1'!X141:X141),"=",0)</f>
        <v>0=0</v>
      </c>
    </row>
    <row r="561" spans="1:5" hidden="1" x14ac:dyDescent="0.2">
      <c r="A561" s="348" t="str">
        <f>IF((SUM('Раздел 1'!Y141:Y141)=0),"","Неверно!")</f>
        <v/>
      </c>
      <c r="B561" s="349" t="s">
        <v>7323</v>
      </c>
      <c r="C561" s="352" t="s">
        <v>7326</v>
      </c>
      <c r="D561" s="352" t="s">
        <v>8479</v>
      </c>
      <c r="E561" s="349" t="str">
        <f>CONCATENATE(SUM('Раздел 1'!Y141:Y141),"=",0)</f>
        <v>0=0</v>
      </c>
    </row>
    <row r="562" spans="1:5" hidden="1" x14ac:dyDescent="0.2">
      <c r="A562" s="348" t="str">
        <f>IF((SUM('Раздел 1'!Z141:Z141)=0),"","Неверно!")</f>
        <v/>
      </c>
      <c r="B562" s="349" t="s">
        <v>7323</v>
      </c>
      <c r="C562" s="352" t="s">
        <v>7327</v>
      </c>
      <c r="D562" s="352" t="s">
        <v>8479</v>
      </c>
      <c r="E562" s="349" t="str">
        <f>CONCATENATE(SUM('Раздел 1'!Z141:Z141),"=",0)</f>
        <v>0=0</v>
      </c>
    </row>
    <row r="563" spans="1:5" hidden="1" x14ac:dyDescent="0.2">
      <c r="A563" s="348" t="str">
        <f>IF((SUM('Раздел 1'!AA141:AA141)=0),"","Неверно!")</f>
        <v/>
      </c>
      <c r="B563" s="349" t="s">
        <v>7323</v>
      </c>
      <c r="C563" s="352" t="s">
        <v>7328</v>
      </c>
      <c r="D563" s="352" t="s">
        <v>8479</v>
      </c>
      <c r="E563" s="349" t="str">
        <f>CONCATENATE(SUM('Раздел 1'!AA141:AA141),"=",0)</f>
        <v>0=0</v>
      </c>
    </row>
    <row r="564" spans="1:5" hidden="1" x14ac:dyDescent="0.2">
      <c r="A564" s="348" t="str">
        <f>IF((SUM('Раздел 1'!AB141:AB141)=0),"","Неверно!")</f>
        <v/>
      </c>
      <c r="B564" s="349" t="s">
        <v>7323</v>
      </c>
      <c r="C564" s="352" t="s">
        <v>7329</v>
      </c>
      <c r="D564" s="352" t="s">
        <v>8479</v>
      </c>
      <c r="E564" s="349" t="str">
        <f>CONCATENATE(SUM('Раздел 1'!AB141:AB141),"=",0)</f>
        <v>0=0</v>
      </c>
    </row>
    <row r="565" spans="1:5" hidden="1" x14ac:dyDescent="0.2">
      <c r="A565" s="348" t="str">
        <f>IF((SUM('Раздел 1'!AC141:AC141)=0),"","Неверно!")</f>
        <v/>
      </c>
      <c r="B565" s="349" t="s">
        <v>7323</v>
      </c>
      <c r="C565" s="352" t="s">
        <v>7330</v>
      </c>
      <c r="D565" s="352" t="s">
        <v>8479</v>
      </c>
      <c r="E565" s="349" t="str">
        <f>CONCATENATE(SUM('Раздел 1'!AC141:AC141),"=",0)</f>
        <v>0=0</v>
      </c>
    </row>
    <row r="566" spans="1:5" hidden="1" x14ac:dyDescent="0.2">
      <c r="A566" s="348" t="str">
        <f>IF((SUM('Раздел 1'!AB198:AB198)=0),"","Неверно!")</f>
        <v/>
      </c>
      <c r="B566" s="349" t="s">
        <v>7331</v>
      </c>
      <c r="C566" s="352" t="s">
        <v>7332</v>
      </c>
      <c r="D566" s="352" t="s">
        <v>8479</v>
      </c>
      <c r="E566" s="349" t="str">
        <f>CONCATENATE(SUM('Раздел 1'!AB198:AB198),"=",0)</f>
        <v>0=0</v>
      </c>
    </row>
    <row r="567" spans="1:5" hidden="1" x14ac:dyDescent="0.2">
      <c r="A567" s="348" t="str">
        <f>IF((SUM('Раздел 1'!AC198:AC198)=0),"","Неверно!")</f>
        <v/>
      </c>
      <c r="B567" s="349" t="s">
        <v>7331</v>
      </c>
      <c r="C567" s="352" t="s">
        <v>7333</v>
      </c>
      <c r="D567" s="352" t="s">
        <v>8479</v>
      </c>
      <c r="E567" s="349" t="str">
        <f>CONCATENATE(SUM('Раздел 1'!AC198:AC198),"=",0)</f>
        <v>0=0</v>
      </c>
    </row>
    <row r="568" spans="1:5" hidden="1" x14ac:dyDescent="0.2">
      <c r="A568" s="348" t="str">
        <f>IF((SUM('Раздел 1'!T96:T96)=0),"","Неверно!")</f>
        <v/>
      </c>
      <c r="B568" s="349" t="s">
        <v>7334</v>
      </c>
      <c r="C568" s="352" t="s">
        <v>7335</v>
      </c>
      <c r="D568" s="352" t="s">
        <v>8479</v>
      </c>
      <c r="E568" s="349" t="str">
        <f>CONCATENATE(SUM('Раздел 1'!T96:T96),"=",0)</f>
        <v>0=0</v>
      </c>
    </row>
    <row r="569" spans="1:5" hidden="1" x14ac:dyDescent="0.2">
      <c r="A569" s="348" t="str">
        <f>IF((SUM('Раздел 1'!U96:U96)=0),"","Неверно!")</f>
        <v/>
      </c>
      <c r="B569" s="349" t="s">
        <v>7334</v>
      </c>
      <c r="C569" s="352" t="s">
        <v>7336</v>
      </c>
      <c r="D569" s="352" t="s">
        <v>8479</v>
      </c>
      <c r="E569" s="349" t="str">
        <f>CONCATENATE(SUM('Раздел 1'!U96:U96),"=",0)</f>
        <v>0=0</v>
      </c>
    </row>
    <row r="570" spans="1:5" hidden="1" x14ac:dyDescent="0.2">
      <c r="A570" s="348" t="str">
        <f>IF((SUM('Раздел 1'!V96:V96)=0),"","Неверно!")</f>
        <v/>
      </c>
      <c r="B570" s="349" t="s">
        <v>7334</v>
      </c>
      <c r="C570" s="352" t="s">
        <v>7337</v>
      </c>
      <c r="D570" s="352" t="s">
        <v>8479</v>
      </c>
      <c r="E570" s="349" t="str">
        <f>CONCATENATE(SUM('Раздел 1'!V96:V96),"=",0)</f>
        <v>0=0</v>
      </c>
    </row>
    <row r="571" spans="1:5" hidden="1" x14ac:dyDescent="0.2">
      <c r="A571" s="348" t="str">
        <f>IF((SUM('Раздел 1'!W96:W96)=0),"","Неверно!")</f>
        <v/>
      </c>
      <c r="B571" s="349" t="s">
        <v>7334</v>
      </c>
      <c r="C571" s="352" t="s">
        <v>7338</v>
      </c>
      <c r="D571" s="352" t="s">
        <v>8479</v>
      </c>
      <c r="E571" s="349" t="str">
        <f>CONCATENATE(SUM('Раздел 1'!W96:W96),"=",0)</f>
        <v>0=0</v>
      </c>
    </row>
    <row r="572" spans="1:5" hidden="1" x14ac:dyDescent="0.2">
      <c r="A572" s="348" t="str">
        <f>IF((SUM('Раздел 1'!X96:X96)=0),"","Неверно!")</f>
        <v/>
      </c>
      <c r="B572" s="349" t="s">
        <v>7334</v>
      </c>
      <c r="C572" s="352" t="s">
        <v>7339</v>
      </c>
      <c r="D572" s="352" t="s">
        <v>8479</v>
      </c>
      <c r="E572" s="349" t="str">
        <f>CONCATENATE(SUM('Раздел 1'!X96:X96),"=",0)</f>
        <v>0=0</v>
      </c>
    </row>
    <row r="573" spans="1:5" hidden="1" x14ac:dyDescent="0.2">
      <c r="A573" s="348" t="str">
        <f>IF((SUM('Раздел 1'!Y96:Y96)=0),"","Неверно!")</f>
        <v/>
      </c>
      <c r="B573" s="349" t="s">
        <v>7334</v>
      </c>
      <c r="C573" s="352" t="s">
        <v>7340</v>
      </c>
      <c r="D573" s="352" t="s">
        <v>8479</v>
      </c>
      <c r="E573" s="349" t="str">
        <f>CONCATENATE(SUM('Раздел 1'!Y96:Y96),"=",0)</f>
        <v>0=0</v>
      </c>
    </row>
    <row r="574" spans="1:5" hidden="1" x14ac:dyDescent="0.2">
      <c r="A574" s="348" t="str">
        <f>IF((SUM('Раздел 1'!Z96:Z96)=0),"","Неверно!")</f>
        <v/>
      </c>
      <c r="B574" s="349" t="s">
        <v>7334</v>
      </c>
      <c r="C574" s="352" t="s">
        <v>7341</v>
      </c>
      <c r="D574" s="352" t="s">
        <v>8479</v>
      </c>
      <c r="E574" s="349" t="str">
        <f>CONCATENATE(SUM('Раздел 1'!Z96:Z96),"=",0)</f>
        <v>0=0</v>
      </c>
    </row>
    <row r="575" spans="1:5" hidden="1" x14ac:dyDescent="0.2">
      <c r="A575" s="348" t="str">
        <f>IF((SUM('Раздел 1'!AA96:AA96)=0),"","Неверно!")</f>
        <v/>
      </c>
      <c r="B575" s="349" t="s">
        <v>7334</v>
      </c>
      <c r="C575" s="352" t="s">
        <v>7342</v>
      </c>
      <c r="D575" s="352" t="s">
        <v>8479</v>
      </c>
      <c r="E575" s="349" t="str">
        <f>CONCATENATE(SUM('Раздел 1'!AA96:AA96),"=",0)</f>
        <v>0=0</v>
      </c>
    </row>
    <row r="576" spans="1:5" hidden="1" x14ac:dyDescent="0.2">
      <c r="A576" s="348" t="str">
        <f>IF((SUM('Раздел 1'!AB96:AB96)=0),"","Неверно!")</f>
        <v/>
      </c>
      <c r="B576" s="349" t="s">
        <v>7334</v>
      </c>
      <c r="C576" s="352" t="s">
        <v>7343</v>
      </c>
      <c r="D576" s="352" t="s">
        <v>8479</v>
      </c>
      <c r="E576" s="349" t="str">
        <f>CONCATENATE(SUM('Раздел 1'!AB96:AB96),"=",0)</f>
        <v>0=0</v>
      </c>
    </row>
    <row r="577" spans="1:5" hidden="1" x14ac:dyDescent="0.2">
      <c r="A577" s="348" t="str">
        <f>IF((SUM('Раздел 1'!AC96:AC96)=0),"","Неверно!")</f>
        <v/>
      </c>
      <c r="B577" s="349" t="s">
        <v>7334</v>
      </c>
      <c r="C577" s="352" t="s">
        <v>7344</v>
      </c>
      <c r="D577" s="352" t="s">
        <v>8479</v>
      </c>
      <c r="E577" s="349" t="str">
        <f>CONCATENATE(SUM('Раздел 1'!AC96:AC96),"=",0)</f>
        <v>0=0</v>
      </c>
    </row>
    <row r="578" spans="1:5" hidden="1" x14ac:dyDescent="0.2">
      <c r="A578" s="348" t="str">
        <f>IF((SUM('Раздел 1'!U235:U235)=0),"","Неверно!")</f>
        <v/>
      </c>
      <c r="B578" s="349" t="s">
        <v>7345</v>
      </c>
      <c r="C578" s="352" t="s">
        <v>7346</v>
      </c>
      <c r="D578" s="352" t="s">
        <v>8479</v>
      </c>
      <c r="E578" s="349" t="str">
        <f>CONCATENATE(SUM('Раздел 1'!U235:U235),"=",0)</f>
        <v>0=0</v>
      </c>
    </row>
    <row r="579" spans="1:5" hidden="1" x14ac:dyDescent="0.2">
      <c r="A579" s="348" t="str">
        <f>IF((SUM('Раздел 1'!V235:V235)=0),"","Неверно!")</f>
        <v/>
      </c>
      <c r="B579" s="349" t="s">
        <v>7345</v>
      </c>
      <c r="C579" s="352" t="s">
        <v>7347</v>
      </c>
      <c r="D579" s="352" t="s">
        <v>8479</v>
      </c>
      <c r="E579" s="349" t="str">
        <f>CONCATENATE(SUM('Раздел 1'!V235:V235),"=",0)</f>
        <v>0=0</v>
      </c>
    </row>
    <row r="580" spans="1:5" hidden="1" x14ac:dyDescent="0.2">
      <c r="A580" s="348" t="str">
        <f>IF((SUM('Раздел 1'!W235:W235)=0),"","Неверно!")</f>
        <v/>
      </c>
      <c r="B580" s="349" t="s">
        <v>7345</v>
      </c>
      <c r="C580" s="352" t="s">
        <v>7348</v>
      </c>
      <c r="D580" s="352" t="s">
        <v>8479</v>
      </c>
      <c r="E580" s="349" t="str">
        <f>CONCATENATE(SUM('Раздел 1'!W235:W235),"=",0)</f>
        <v>0=0</v>
      </c>
    </row>
    <row r="581" spans="1:5" hidden="1" x14ac:dyDescent="0.2">
      <c r="A581" s="348" t="str">
        <f>IF((SUM('Раздел 1'!X235:X235)=0),"","Неверно!")</f>
        <v/>
      </c>
      <c r="B581" s="349" t="s">
        <v>7345</v>
      </c>
      <c r="C581" s="352" t="s">
        <v>7349</v>
      </c>
      <c r="D581" s="352" t="s">
        <v>8479</v>
      </c>
      <c r="E581" s="349" t="str">
        <f>CONCATENATE(SUM('Раздел 1'!X235:X235),"=",0)</f>
        <v>0=0</v>
      </c>
    </row>
    <row r="582" spans="1:5" hidden="1" x14ac:dyDescent="0.2">
      <c r="A582" s="348" t="str">
        <f>IF((SUM('Раздел 1'!W222:W222)=0),"","Неверно!")</f>
        <v/>
      </c>
      <c r="B582" s="349" t="s">
        <v>7350</v>
      </c>
      <c r="C582" s="352" t="s">
        <v>7351</v>
      </c>
      <c r="D582" s="352" t="s">
        <v>8479</v>
      </c>
      <c r="E582" s="349" t="str">
        <f>CONCATENATE(SUM('Раздел 1'!W222:W222),"=",0)</f>
        <v>0=0</v>
      </c>
    </row>
    <row r="583" spans="1:5" hidden="1" x14ac:dyDescent="0.2">
      <c r="A583" s="348" t="str">
        <f>IF((SUM('Раздел 1'!X222:X222)=0),"","Неверно!")</f>
        <v/>
      </c>
      <c r="B583" s="349" t="s">
        <v>7350</v>
      </c>
      <c r="C583" s="352" t="s">
        <v>7352</v>
      </c>
      <c r="D583" s="352" t="s">
        <v>8479</v>
      </c>
      <c r="E583" s="349" t="str">
        <f>CONCATENATE(SUM('Раздел 1'!X222:X222),"=",0)</f>
        <v>0=0</v>
      </c>
    </row>
    <row r="584" spans="1:5" hidden="1" x14ac:dyDescent="0.2">
      <c r="A584" s="348" t="str">
        <f>IF((SUM('Раздел 1'!Y222:Y222)=0),"","Неверно!")</f>
        <v/>
      </c>
      <c r="B584" s="349" t="s">
        <v>7350</v>
      </c>
      <c r="C584" s="352" t="s">
        <v>7353</v>
      </c>
      <c r="D584" s="352" t="s">
        <v>8479</v>
      </c>
      <c r="E584" s="349" t="str">
        <f>CONCATENATE(SUM('Раздел 1'!Y222:Y222),"=",0)</f>
        <v>0=0</v>
      </c>
    </row>
    <row r="585" spans="1:5" hidden="1" x14ac:dyDescent="0.2">
      <c r="A585" s="348" t="str">
        <f>IF((SUM('Раздел 1'!Z222:Z222)=0),"","Неверно!")</f>
        <v/>
      </c>
      <c r="B585" s="349" t="s">
        <v>7350</v>
      </c>
      <c r="C585" s="352" t="s">
        <v>7354</v>
      </c>
      <c r="D585" s="352" t="s">
        <v>8479</v>
      </c>
      <c r="E585" s="349" t="str">
        <f>CONCATENATE(SUM('Раздел 1'!Z222:Z222),"=",0)</f>
        <v>0=0</v>
      </c>
    </row>
    <row r="586" spans="1:5" hidden="1" x14ac:dyDescent="0.2">
      <c r="A586" s="348" t="str">
        <f>IF((SUM('Раздел 1'!AA222:AA222)=0),"","Неверно!")</f>
        <v/>
      </c>
      <c r="B586" s="349" t="s">
        <v>7350</v>
      </c>
      <c r="C586" s="352" t="s">
        <v>7355</v>
      </c>
      <c r="D586" s="352" t="s">
        <v>8479</v>
      </c>
      <c r="E586" s="349" t="str">
        <f>CONCATENATE(SUM('Раздел 1'!AA222:AA222),"=",0)</f>
        <v>0=0</v>
      </c>
    </row>
    <row r="587" spans="1:5" hidden="1" x14ac:dyDescent="0.2">
      <c r="A587" s="348" t="str">
        <f>IF((SUM('Раздел 1'!AB222:AB222)=0),"","Неверно!")</f>
        <v/>
      </c>
      <c r="B587" s="349" t="s">
        <v>7350</v>
      </c>
      <c r="C587" s="352" t="s">
        <v>7356</v>
      </c>
      <c r="D587" s="352" t="s">
        <v>8479</v>
      </c>
      <c r="E587" s="349" t="str">
        <f>CONCATENATE(SUM('Раздел 1'!AB222:AB222),"=",0)</f>
        <v>0=0</v>
      </c>
    </row>
    <row r="588" spans="1:5" hidden="1" x14ac:dyDescent="0.2">
      <c r="A588" s="348" t="str">
        <f>IF((SUM('Раздел 1'!AC222:AC222)=0),"","Неверно!")</f>
        <v/>
      </c>
      <c r="B588" s="349" t="s">
        <v>7350</v>
      </c>
      <c r="C588" s="352" t="s">
        <v>7357</v>
      </c>
      <c r="D588" s="352" t="s">
        <v>8479</v>
      </c>
      <c r="E588" s="349" t="str">
        <f>CONCATENATE(SUM('Раздел 1'!AC222:AC222),"=",0)</f>
        <v>0=0</v>
      </c>
    </row>
    <row r="589" spans="1:5" hidden="1" x14ac:dyDescent="0.2">
      <c r="A589" s="348" t="str">
        <f>IF((SUM('Раздел 1'!Y226:Y226)=0),"","Неверно!")</f>
        <v/>
      </c>
      <c r="B589" s="349" t="s">
        <v>7358</v>
      </c>
      <c r="C589" s="352" t="s">
        <v>7359</v>
      </c>
      <c r="D589" s="352" t="s">
        <v>8479</v>
      </c>
      <c r="E589" s="349" t="str">
        <f>CONCATENATE(SUM('Раздел 1'!Y226:Y226),"=",0)</f>
        <v>0=0</v>
      </c>
    </row>
    <row r="590" spans="1:5" hidden="1" x14ac:dyDescent="0.2">
      <c r="A590" s="348" t="str">
        <f>IF((SUM('Раздел 1'!Z226:Z226)=0),"","Неверно!")</f>
        <v/>
      </c>
      <c r="B590" s="349" t="s">
        <v>7358</v>
      </c>
      <c r="C590" s="352" t="s">
        <v>7360</v>
      </c>
      <c r="D590" s="352" t="s">
        <v>8479</v>
      </c>
      <c r="E590" s="349" t="str">
        <f>CONCATENATE(SUM('Раздел 1'!Z226:Z226),"=",0)</f>
        <v>0=0</v>
      </c>
    </row>
    <row r="591" spans="1:5" hidden="1" x14ac:dyDescent="0.2">
      <c r="A591" s="348" t="str">
        <f>IF((SUM('Раздел 1'!AA226:AA226)=0),"","Неверно!")</f>
        <v/>
      </c>
      <c r="B591" s="349" t="s">
        <v>7358</v>
      </c>
      <c r="C591" s="352" t="s">
        <v>7361</v>
      </c>
      <c r="D591" s="352" t="s">
        <v>8479</v>
      </c>
      <c r="E591" s="349" t="str">
        <f>CONCATENATE(SUM('Раздел 1'!AA226:AA226),"=",0)</f>
        <v>0=0</v>
      </c>
    </row>
    <row r="592" spans="1:5" hidden="1" x14ac:dyDescent="0.2">
      <c r="A592" s="348" t="str">
        <f>IF((SUM('Раздел 1'!AB226:AB226)=0),"","Неверно!")</f>
        <v/>
      </c>
      <c r="B592" s="349" t="s">
        <v>7358</v>
      </c>
      <c r="C592" s="352" t="s">
        <v>7362</v>
      </c>
      <c r="D592" s="352" t="s">
        <v>8479</v>
      </c>
      <c r="E592" s="349" t="str">
        <f>CONCATENATE(SUM('Раздел 1'!AB226:AB226),"=",0)</f>
        <v>0=0</v>
      </c>
    </row>
    <row r="593" spans="1:5" hidden="1" x14ac:dyDescent="0.2">
      <c r="A593" s="348" t="str">
        <f>IF((SUM('Раздел 1'!AC226:AC226)=0),"","Неверно!")</f>
        <v/>
      </c>
      <c r="B593" s="349" t="s">
        <v>7358</v>
      </c>
      <c r="C593" s="352" t="s">
        <v>7363</v>
      </c>
      <c r="D593" s="352" t="s">
        <v>8479</v>
      </c>
      <c r="E593" s="349" t="str">
        <f>CONCATENATE(SUM('Раздел 1'!AC226:AC226),"=",0)</f>
        <v>0=0</v>
      </c>
    </row>
    <row r="594" spans="1:5" hidden="1" x14ac:dyDescent="0.2">
      <c r="A594" s="348" t="str">
        <f>IF((SUM('Раздел 1'!W31:W31)=0),"","Неверно!")</f>
        <v/>
      </c>
      <c r="B594" s="349" t="s">
        <v>7364</v>
      </c>
      <c r="C594" s="352" t="s">
        <v>7365</v>
      </c>
      <c r="D594" s="352" t="s">
        <v>8479</v>
      </c>
      <c r="E594" s="349" t="str">
        <f>CONCATENATE(SUM('Раздел 1'!W31:W31),"=",0)</f>
        <v>0=0</v>
      </c>
    </row>
    <row r="595" spans="1:5" hidden="1" x14ac:dyDescent="0.2">
      <c r="A595" s="348" t="str">
        <f>IF((SUM('Раздел 1'!X31:X31)=0),"","Неверно!")</f>
        <v/>
      </c>
      <c r="B595" s="349" t="s">
        <v>7364</v>
      </c>
      <c r="C595" s="352" t="s">
        <v>7366</v>
      </c>
      <c r="D595" s="352" t="s">
        <v>8479</v>
      </c>
      <c r="E595" s="349" t="str">
        <f>CONCATENATE(SUM('Раздел 1'!X31:X31),"=",0)</f>
        <v>0=0</v>
      </c>
    </row>
    <row r="596" spans="1:5" hidden="1" x14ac:dyDescent="0.2">
      <c r="A596" s="348" t="str">
        <f>IF((SUM('Раздел 1'!Y31:Y31)=0),"","Неверно!")</f>
        <v/>
      </c>
      <c r="B596" s="349" t="s">
        <v>7364</v>
      </c>
      <c r="C596" s="352" t="s">
        <v>7367</v>
      </c>
      <c r="D596" s="352" t="s">
        <v>8479</v>
      </c>
      <c r="E596" s="349" t="str">
        <f>CONCATENATE(SUM('Раздел 1'!Y31:Y31),"=",0)</f>
        <v>0=0</v>
      </c>
    </row>
    <row r="597" spans="1:5" hidden="1" x14ac:dyDescent="0.2">
      <c r="A597" s="348" t="str">
        <f>IF((SUM('Раздел 1'!Z31:Z31)=0),"","Неверно!")</f>
        <v/>
      </c>
      <c r="B597" s="349" t="s">
        <v>7364</v>
      </c>
      <c r="C597" s="352" t="s">
        <v>7368</v>
      </c>
      <c r="D597" s="352" t="s">
        <v>8479</v>
      </c>
      <c r="E597" s="349" t="str">
        <f>CONCATENATE(SUM('Раздел 1'!Z31:Z31),"=",0)</f>
        <v>0=0</v>
      </c>
    </row>
    <row r="598" spans="1:5" hidden="1" x14ac:dyDescent="0.2">
      <c r="A598" s="348" t="str">
        <f>IF((SUM('Раздел 1'!AA31:AA31)=0),"","Неверно!")</f>
        <v/>
      </c>
      <c r="B598" s="349" t="s">
        <v>7364</v>
      </c>
      <c r="C598" s="352" t="s">
        <v>7369</v>
      </c>
      <c r="D598" s="352" t="s">
        <v>8479</v>
      </c>
      <c r="E598" s="349" t="str">
        <f>CONCATENATE(SUM('Раздел 1'!AA31:AA31),"=",0)</f>
        <v>0=0</v>
      </c>
    </row>
    <row r="599" spans="1:5" hidden="1" x14ac:dyDescent="0.2">
      <c r="A599" s="348" t="str">
        <f>IF((SUM('Раздел 1'!AB31:AB31)=0),"","Неверно!")</f>
        <v/>
      </c>
      <c r="B599" s="349" t="s">
        <v>7364</v>
      </c>
      <c r="C599" s="352" t="s">
        <v>7370</v>
      </c>
      <c r="D599" s="352" t="s">
        <v>8479</v>
      </c>
      <c r="E599" s="349" t="str">
        <f>CONCATENATE(SUM('Раздел 1'!AB31:AB31),"=",0)</f>
        <v>0=0</v>
      </c>
    </row>
    <row r="600" spans="1:5" hidden="1" x14ac:dyDescent="0.2">
      <c r="A600" s="348" t="str">
        <f>IF((SUM('Раздел 1'!AC31:AC31)=0),"","Неверно!")</f>
        <v/>
      </c>
      <c r="B600" s="349" t="s">
        <v>7364</v>
      </c>
      <c r="C600" s="352" t="s">
        <v>7371</v>
      </c>
      <c r="D600" s="352" t="s">
        <v>8479</v>
      </c>
      <c r="E600" s="349" t="str">
        <f>CONCATENATE(SUM('Раздел 1'!AC31:AC31),"=",0)</f>
        <v>0=0</v>
      </c>
    </row>
    <row r="601" spans="1:5" hidden="1" x14ac:dyDescent="0.2">
      <c r="A601" s="348" t="str">
        <f>IF((SUM('Раздел 1'!T145:T145)=0),"","Неверно!")</f>
        <v/>
      </c>
      <c r="B601" s="349" t="s">
        <v>7372</v>
      </c>
      <c r="C601" s="352" t="s">
        <v>7373</v>
      </c>
      <c r="D601" s="352" t="s">
        <v>8479</v>
      </c>
      <c r="E601" s="349" t="str">
        <f>CONCATENATE(SUM('Раздел 1'!T145:T145),"=",0)</f>
        <v>0=0</v>
      </c>
    </row>
    <row r="602" spans="1:5" hidden="1" x14ac:dyDescent="0.2">
      <c r="A602" s="348" t="str">
        <f>IF((SUM('Раздел 1'!U145:U145)=0),"","Неверно!")</f>
        <v/>
      </c>
      <c r="B602" s="349" t="s">
        <v>7372</v>
      </c>
      <c r="C602" s="352" t="s">
        <v>7374</v>
      </c>
      <c r="D602" s="352" t="s">
        <v>8479</v>
      </c>
      <c r="E602" s="349" t="str">
        <f>CONCATENATE(SUM('Раздел 1'!U145:U145),"=",0)</f>
        <v>0=0</v>
      </c>
    </row>
    <row r="603" spans="1:5" hidden="1" x14ac:dyDescent="0.2">
      <c r="A603" s="348" t="str">
        <f>IF((SUM('Раздел 1'!V145:V145)=0),"","Неверно!")</f>
        <v/>
      </c>
      <c r="B603" s="349" t="s">
        <v>7372</v>
      </c>
      <c r="C603" s="352" t="s">
        <v>7375</v>
      </c>
      <c r="D603" s="352" t="s">
        <v>8479</v>
      </c>
      <c r="E603" s="349" t="str">
        <f>CONCATENATE(SUM('Раздел 1'!V145:V145),"=",0)</f>
        <v>0=0</v>
      </c>
    </row>
    <row r="604" spans="1:5" hidden="1" x14ac:dyDescent="0.2">
      <c r="A604" s="348" t="str">
        <f>IF((SUM('Раздел 1'!W145:W145)=0),"","Неверно!")</f>
        <v/>
      </c>
      <c r="B604" s="349" t="s">
        <v>7372</v>
      </c>
      <c r="C604" s="352" t="s">
        <v>7376</v>
      </c>
      <c r="D604" s="352" t="s">
        <v>8479</v>
      </c>
      <c r="E604" s="349" t="str">
        <f>CONCATENATE(SUM('Раздел 1'!W145:W145),"=",0)</f>
        <v>0=0</v>
      </c>
    </row>
    <row r="605" spans="1:5" hidden="1" x14ac:dyDescent="0.2">
      <c r="A605" s="348" t="str">
        <f>IF((SUM('Раздел 1'!X145:X145)=0),"","Неверно!")</f>
        <v/>
      </c>
      <c r="B605" s="349" t="s">
        <v>7372</v>
      </c>
      <c r="C605" s="352" t="s">
        <v>7377</v>
      </c>
      <c r="D605" s="352" t="s">
        <v>8479</v>
      </c>
      <c r="E605" s="349" t="str">
        <f>CONCATENATE(SUM('Раздел 1'!X145:X145),"=",0)</f>
        <v>0=0</v>
      </c>
    </row>
    <row r="606" spans="1:5" hidden="1" x14ac:dyDescent="0.2">
      <c r="A606" s="348" t="str">
        <f>IF((SUM('Раздел 1'!Y145:Y145)=0),"","Неверно!")</f>
        <v/>
      </c>
      <c r="B606" s="349" t="s">
        <v>7372</v>
      </c>
      <c r="C606" s="352" t="s">
        <v>7378</v>
      </c>
      <c r="D606" s="352" t="s">
        <v>8479</v>
      </c>
      <c r="E606" s="349" t="str">
        <f>CONCATENATE(SUM('Раздел 1'!Y145:Y145),"=",0)</f>
        <v>0=0</v>
      </c>
    </row>
    <row r="607" spans="1:5" hidden="1" x14ac:dyDescent="0.2">
      <c r="A607" s="348" t="str">
        <f>IF((SUM('Раздел 1'!Z145:Z145)=0),"","Неверно!")</f>
        <v/>
      </c>
      <c r="B607" s="349" t="s">
        <v>7372</v>
      </c>
      <c r="C607" s="352" t="s">
        <v>7379</v>
      </c>
      <c r="D607" s="352" t="s">
        <v>8479</v>
      </c>
      <c r="E607" s="349" t="str">
        <f>CONCATENATE(SUM('Раздел 1'!Z145:Z145),"=",0)</f>
        <v>0=0</v>
      </c>
    </row>
    <row r="608" spans="1:5" hidden="1" x14ac:dyDescent="0.2">
      <c r="A608" s="348" t="str">
        <f>IF((SUM('Раздел 1'!AA145:AA145)=0),"","Неверно!")</f>
        <v/>
      </c>
      <c r="B608" s="349" t="s">
        <v>7372</v>
      </c>
      <c r="C608" s="352" t="s">
        <v>7380</v>
      </c>
      <c r="D608" s="352" t="s">
        <v>8479</v>
      </c>
      <c r="E608" s="349" t="str">
        <f>CONCATENATE(SUM('Раздел 1'!AA145:AA145),"=",0)</f>
        <v>0=0</v>
      </c>
    </row>
    <row r="609" spans="1:5" hidden="1" x14ac:dyDescent="0.2">
      <c r="A609" s="348" t="str">
        <f>IF((SUM('Раздел 1'!AB145:AB145)=0),"","Неверно!")</f>
        <v/>
      </c>
      <c r="B609" s="349" t="s">
        <v>7372</v>
      </c>
      <c r="C609" s="352" t="s">
        <v>7381</v>
      </c>
      <c r="D609" s="352" t="s">
        <v>8479</v>
      </c>
      <c r="E609" s="349" t="str">
        <f>CONCATENATE(SUM('Раздел 1'!AB145:AB145),"=",0)</f>
        <v>0=0</v>
      </c>
    </row>
    <row r="610" spans="1:5" hidden="1" x14ac:dyDescent="0.2">
      <c r="A610" s="348" t="str">
        <f>IF((SUM('Раздел 1'!AC145:AC145)=0),"","Неверно!")</f>
        <v/>
      </c>
      <c r="B610" s="349" t="s">
        <v>7372</v>
      </c>
      <c r="C610" s="352" t="s">
        <v>7382</v>
      </c>
      <c r="D610" s="352" t="s">
        <v>8479</v>
      </c>
      <c r="E610" s="349" t="str">
        <f>CONCATENATE(SUM('Раздел 1'!AC145:AC145),"=",0)</f>
        <v>0=0</v>
      </c>
    </row>
    <row r="611" spans="1:5" hidden="1" x14ac:dyDescent="0.2">
      <c r="A611" s="348" t="str">
        <f>IF((SUM('Раздел 1'!T25:T25)=0),"","Неверно!")</f>
        <v/>
      </c>
      <c r="B611" s="349" t="s">
        <v>7383</v>
      </c>
      <c r="C611" s="352" t="s">
        <v>7384</v>
      </c>
      <c r="D611" s="352" t="s">
        <v>8479</v>
      </c>
      <c r="E611" s="349" t="str">
        <f>CONCATENATE(SUM('Раздел 1'!T25:T25),"=",0)</f>
        <v>0=0</v>
      </c>
    </row>
    <row r="612" spans="1:5" hidden="1" x14ac:dyDescent="0.2">
      <c r="A612" s="348" t="str">
        <f>IF((SUM('Раздел 1'!U25:U25)=0),"","Неверно!")</f>
        <v/>
      </c>
      <c r="B612" s="349" t="s">
        <v>7383</v>
      </c>
      <c r="C612" s="352" t="s">
        <v>7385</v>
      </c>
      <c r="D612" s="352" t="s">
        <v>8479</v>
      </c>
      <c r="E612" s="349" t="str">
        <f>CONCATENATE(SUM('Раздел 1'!U25:U25),"=",0)</f>
        <v>0=0</v>
      </c>
    </row>
    <row r="613" spans="1:5" hidden="1" x14ac:dyDescent="0.2">
      <c r="A613" s="348" t="str">
        <f>IF((SUM('Раздел 1'!V25:V25)=0),"","Неверно!")</f>
        <v/>
      </c>
      <c r="B613" s="349" t="s">
        <v>7383</v>
      </c>
      <c r="C613" s="352" t="s">
        <v>7386</v>
      </c>
      <c r="D613" s="352" t="s">
        <v>8479</v>
      </c>
      <c r="E613" s="349" t="str">
        <f>CONCATENATE(SUM('Раздел 1'!V25:V25),"=",0)</f>
        <v>0=0</v>
      </c>
    </row>
    <row r="614" spans="1:5" hidden="1" x14ac:dyDescent="0.2">
      <c r="A614" s="348" t="str">
        <f>IF((SUM('Раздел 1'!W25:W25)=0),"","Неверно!")</f>
        <v/>
      </c>
      <c r="B614" s="349" t="s">
        <v>7383</v>
      </c>
      <c r="C614" s="352" t="s">
        <v>7387</v>
      </c>
      <c r="D614" s="352" t="s">
        <v>8479</v>
      </c>
      <c r="E614" s="349" t="str">
        <f>CONCATENATE(SUM('Раздел 1'!W25:W25),"=",0)</f>
        <v>0=0</v>
      </c>
    </row>
    <row r="615" spans="1:5" hidden="1" x14ac:dyDescent="0.2">
      <c r="A615" s="348" t="str">
        <f>IF((SUM('Раздел 1'!X25:X25)=0),"","Неверно!")</f>
        <v/>
      </c>
      <c r="B615" s="349" t="s">
        <v>7383</v>
      </c>
      <c r="C615" s="352" t="s">
        <v>7388</v>
      </c>
      <c r="D615" s="352" t="s">
        <v>8479</v>
      </c>
      <c r="E615" s="349" t="str">
        <f>CONCATENATE(SUM('Раздел 1'!X25:X25),"=",0)</f>
        <v>0=0</v>
      </c>
    </row>
    <row r="616" spans="1:5" hidden="1" x14ac:dyDescent="0.2">
      <c r="A616" s="348" t="str">
        <f>IF((SUM('Раздел 1'!Y25:Y25)=0),"","Неверно!")</f>
        <v/>
      </c>
      <c r="B616" s="349" t="s">
        <v>7383</v>
      </c>
      <c r="C616" s="352" t="s">
        <v>7389</v>
      </c>
      <c r="D616" s="352" t="s">
        <v>8479</v>
      </c>
      <c r="E616" s="349" t="str">
        <f>CONCATENATE(SUM('Раздел 1'!Y25:Y25),"=",0)</f>
        <v>0=0</v>
      </c>
    </row>
    <row r="617" spans="1:5" hidden="1" x14ac:dyDescent="0.2">
      <c r="A617" s="348" t="str">
        <f>IF((SUM('Раздел 1'!Z25:Z25)=0),"","Неверно!")</f>
        <v/>
      </c>
      <c r="B617" s="349" t="s">
        <v>7383</v>
      </c>
      <c r="C617" s="352" t="s">
        <v>7390</v>
      </c>
      <c r="D617" s="352" t="s">
        <v>8479</v>
      </c>
      <c r="E617" s="349" t="str">
        <f>CONCATENATE(SUM('Раздел 1'!Z25:Z25),"=",0)</f>
        <v>0=0</v>
      </c>
    </row>
    <row r="618" spans="1:5" hidden="1" x14ac:dyDescent="0.2">
      <c r="A618" s="348" t="str">
        <f>IF((SUM('Раздел 1'!AA25:AA25)=0),"","Неверно!")</f>
        <v/>
      </c>
      <c r="B618" s="349" t="s">
        <v>7383</v>
      </c>
      <c r="C618" s="352" t="s">
        <v>7391</v>
      </c>
      <c r="D618" s="352" t="s">
        <v>8479</v>
      </c>
      <c r="E618" s="349" t="str">
        <f>CONCATENATE(SUM('Раздел 1'!AA25:AA25),"=",0)</f>
        <v>0=0</v>
      </c>
    </row>
    <row r="619" spans="1:5" hidden="1" x14ac:dyDescent="0.2">
      <c r="A619" s="348" t="str">
        <f>IF((SUM('Раздел 1'!AB25:AB25)=0),"","Неверно!")</f>
        <v/>
      </c>
      <c r="B619" s="349" t="s">
        <v>7383</v>
      </c>
      <c r="C619" s="352" t="s">
        <v>7392</v>
      </c>
      <c r="D619" s="352" t="s">
        <v>8479</v>
      </c>
      <c r="E619" s="349" t="str">
        <f>CONCATENATE(SUM('Раздел 1'!AB25:AB25),"=",0)</f>
        <v>0=0</v>
      </c>
    </row>
    <row r="620" spans="1:5" hidden="1" x14ac:dyDescent="0.2">
      <c r="A620" s="348" t="str">
        <f>IF((SUM('Раздел 1'!AC25:AC25)=0),"","Неверно!")</f>
        <v/>
      </c>
      <c r="B620" s="349" t="s">
        <v>7383</v>
      </c>
      <c r="C620" s="352" t="s">
        <v>7393</v>
      </c>
      <c r="D620" s="352" t="s">
        <v>8479</v>
      </c>
      <c r="E620" s="349" t="str">
        <f>CONCATENATE(SUM('Раздел 1'!AC25:AC25),"=",0)</f>
        <v>0=0</v>
      </c>
    </row>
    <row r="621" spans="1:5" hidden="1" x14ac:dyDescent="0.2">
      <c r="A621" s="348" t="str">
        <f>IF((SUM('Раздел 1'!T34:T34)=0),"","Неверно!")</f>
        <v/>
      </c>
      <c r="B621" s="349" t="s">
        <v>7394</v>
      </c>
      <c r="C621" s="352" t="s">
        <v>7395</v>
      </c>
      <c r="D621" s="352" t="s">
        <v>8479</v>
      </c>
      <c r="E621" s="349" t="str">
        <f>CONCATENATE(SUM('Раздел 1'!T34:T34),"=",0)</f>
        <v>0=0</v>
      </c>
    </row>
    <row r="622" spans="1:5" hidden="1" x14ac:dyDescent="0.2">
      <c r="A622" s="348" t="str">
        <f>IF((SUM('Раздел 1'!U34:U34)=0),"","Неверно!")</f>
        <v/>
      </c>
      <c r="B622" s="349" t="s">
        <v>7394</v>
      </c>
      <c r="C622" s="352" t="s">
        <v>7396</v>
      </c>
      <c r="D622" s="352" t="s">
        <v>8479</v>
      </c>
      <c r="E622" s="349" t="str">
        <f>CONCATENATE(SUM('Раздел 1'!U34:U34),"=",0)</f>
        <v>0=0</v>
      </c>
    </row>
    <row r="623" spans="1:5" hidden="1" x14ac:dyDescent="0.2">
      <c r="A623" s="348" t="str">
        <f>IF((SUM('Раздел 1'!V34:V34)=0),"","Неверно!")</f>
        <v/>
      </c>
      <c r="B623" s="349" t="s">
        <v>7394</v>
      </c>
      <c r="C623" s="352" t="s">
        <v>7397</v>
      </c>
      <c r="D623" s="352" t="s">
        <v>8479</v>
      </c>
      <c r="E623" s="349" t="str">
        <f>CONCATENATE(SUM('Раздел 1'!V34:V34),"=",0)</f>
        <v>0=0</v>
      </c>
    </row>
    <row r="624" spans="1:5" hidden="1" x14ac:dyDescent="0.2">
      <c r="A624" s="348" t="str">
        <f>IF((SUM('Раздел 1'!W34:W34)=0),"","Неверно!")</f>
        <v/>
      </c>
      <c r="B624" s="349" t="s">
        <v>7394</v>
      </c>
      <c r="C624" s="352" t="s">
        <v>7398</v>
      </c>
      <c r="D624" s="352" t="s">
        <v>8479</v>
      </c>
      <c r="E624" s="349" t="str">
        <f>CONCATENATE(SUM('Раздел 1'!W34:W34),"=",0)</f>
        <v>0=0</v>
      </c>
    </row>
    <row r="625" spans="1:5" hidden="1" x14ac:dyDescent="0.2">
      <c r="A625" s="348" t="str">
        <f>IF((SUM('Раздел 1'!X34:X34)=0),"","Неверно!")</f>
        <v/>
      </c>
      <c r="B625" s="349" t="s">
        <v>7394</v>
      </c>
      <c r="C625" s="352" t="s">
        <v>7399</v>
      </c>
      <c r="D625" s="352" t="s">
        <v>8479</v>
      </c>
      <c r="E625" s="349" t="str">
        <f>CONCATENATE(SUM('Раздел 1'!X34:X34),"=",0)</f>
        <v>0=0</v>
      </c>
    </row>
    <row r="626" spans="1:5" hidden="1" x14ac:dyDescent="0.2">
      <c r="A626" s="348" t="str">
        <f>IF((SUM('Раздел 1'!Y34:Y34)=0),"","Неверно!")</f>
        <v/>
      </c>
      <c r="B626" s="349" t="s">
        <v>7394</v>
      </c>
      <c r="C626" s="352" t="s">
        <v>7400</v>
      </c>
      <c r="D626" s="352" t="s">
        <v>8479</v>
      </c>
      <c r="E626" s="349" t="str">
        <f>CONCATENATE(SUM('Раздел 1'!Y34:Y34),"=",0)</f>
        <v>0=0</v>
      </c>
    </row>
    <row r="627" spans="1:5" hidden="1" x14ac:dyDescent="0.2">
      <c r="A627" s="348" t="str">
        <f>IF((SUM('Раздел 1'!Z34:Z34)=0),"","Неверно!")</f>
        <v/>
      </c>
      <c r="B627" s="349" t="s">
        <v>7394</v>
      </c>
      <c r="C627" s="352" t="s">
        <v>7401</v>
      </c>
      <c r="D627" s="352" t="s">
        <v>8479</v>
      </c>
      <c r="E627" s="349" t="str">
        <f>CONCATENATE(SUM('Раздел 1'!Z34:Z34),"=",0)</f>
        <v>0=0</v>
      </c>
    </row>
    <row r="628" spans="1:5" hidden="1" x14ac:dyDescent="0.2">
      <c r="A628" s="348" t="str">
        <f>IF((SUM('Раздел 1'!AA34:AA34)=0),"","Неверно!")</f>
        <v/>
      </c>
      <c r="B628" s="349" t="s">
        <v>7394</v>
      </c>
      <c r="C628" s="352" t="s">
        <v>7402</v>
      </c>
      <c r="D628" s="352" t="s">
        <v>8479</v>
      </c>
      <c r="E628" s="349" t="str">
        <f>CONCATENATE(SUM('Раздел 1'!AA34:AA34),"=",0)</f>
        <v>0=0</v>
      </c>
    </row>
    <row r="629" spans="1:5" hidden="1" x14ac:dyDescent="0.2">
      <c r="A629" s="348" t="str">
        <f>IF((SUM('Раздел 1'!AB34:AB34)=0),"","Неверно!")</f>
        <v/>
      </c>
      <c r="B629" s="349" t="s">
        <v>7394</v>
      </c>
      <c r="C629" s="352" t="s">
        <v>7403</v>
      </c>
      <c r="D629" s="352" t="s">
        <v>8479</v>
      </c>
      <c r="E629" s="349" t="str">
        <f>CONCATENATE(SUM('Раздел 1'!AB34:AB34),"=",0)</f>
        <v>0=0</v>
      </c>
    </row>
    <row r="630" spans="1:5" hidden="1" x14ac:dyDescent="0.2">
      <c r="A630" s="348" t="str">
        <f>IF((SUM('Раздел 1'!AC34:AC34)=0),"","Неверно!")</f>
        <v/>
      </c>
      <c r="B630" s="349" t="s">
        <v>7394</v>
      </c>
      <c r="C630" s="352" t="s">
        <v>7404</v>
      </c>
      <c r="D630" s="352" t="s">
        <v>8479</v>
      </c>
      <c r="E630" s="349" t="str">
        <f>CONCATENATE(SUM('Раздел 1'!AC34:AC34),"=",0)</f>
        <v>0=0</v>
      </c>
    </row>
    <row r="631" spans="1:5" hidden="1" x14ac:dyDescent="0.2">
      <c r="A631" s="348" t="str">
        <f>IF((SUM('Раздел 1'!X191:X191)=0),"","Неверно!")</f>
        <v/>
      </c>
      <c r="B631" s="349" t="s">
        <v>7405</v>
      </c>
      <c r="C631" s="352" t="s">
        <v>7406</v>
      </c>
      <c r="D631" s="352" t="s">
        <v>8479</v>
      </c>
      <c r="E631" s="349" t="str">
        <f>CONCATENATE(SUM('Раздел 1'!X191:X191),"=",0)</f>
        <v>0=0</v>
      </c>
    </row>
    <row r="632" spans="1:5" hidden="1" x14ac:dyDescent="0.2">
      <c r="A632" s="348" t="str">
        <f>IF((SUM('Раздел 1'!Y191:Y191)=0),"","Неверно!")</f>
        <v/>
      </c>
      <c r="B632" s="349" t="s">
        <v>7405</v>
      </c>
      <c r="C632" s="352" t="s">
        <v>7407</v>
      </c>
      <c r="D632" s="352" t="s">
        <v>8479</v>
      </c>
      <c r="E632" s="349" t="str">
        <f>CONCATENATE(SUM('Раздел 1'!Y191:Y191),"=",0)</f>
        <v>0=0</v>
      </c>
    </row>
    <row r="633" spans="1:5" hidden="1" x14ac:dyDescent="0.2">
      <c r="A633" s="348" t="str">
        <f>IF((SUM('Раздел 1'!Z191:Z191)=0),"","Неверно!")</f>
        <v/>
      </c>
      <c r="B633" s="349" t="s">
        <v>7405</v>
      </c>
      <c r="C633" s="352" t="s">
        <v>7408</v>
      </c>
      <c r="D633" s="352" t="s">
        <v>8479</v>
      </c>
      <c r="E633" s="349" t="str">
        <f>CONCATENATE(SUM('Раздел 1'!Z191:Z191),"=",0)</f>
        <v>0=0</v>
      </c>
    </row>
    <row r="634" spans="1:5" hidden="1" x14ac:dyDescent="0.2">
      <c r="A634" s="348" t="str">
        <f>IF((SUM('Раздел 1'!AA191:AA191)=0),"","Неверно!")</f>
        <v/>
      </c>
      <c r="B634" s="349" t="s">
        <v>7405</v>
      </c>
      <c r="C634" s="352" t="s">
        <v>7409</v>
      </c>
      <c r="D634" s="352" t="s">
        <v>8479</v>
      </c>
      <c r="E634" s="349" t="str">
        <f>CONCATENATE(SUM('Раздел 1'!AA191:AA191),"=",0)</f>
        <v>0=0</v>
      </c>
    </row>
    <row r="635" spans="1:5" hidden="1" x14ac:dyDescent="0.2">
      <c r="A635" s="348" t="str">
        <f>IF((SUM('Раздел 1'!AB191:AB191)=0),"","Неверно!")</f>
        <v/>
      </c>
      <c r="B635" s="349" t="s">
        <v>7405</v>
      </c>
      <c r="C635" s="352" t="s">
        <v>7410</v>
      </c>
      <c r="D635" s="352" t="s">
        <v>8479</v>
      </c>
      <c r="E635" s="349" t="str">
        <f>CONCATENATE(SUM('Раздел 1'!AB191:AB191),"=",0)</f>
        <v>0=0</v>
      </c>
    </row>
    <row r="636" spans="1:5" hidden="1" x14ac:dyDescent="0.2">
      <c r="A636" s="348" t="str">
        <f>IF((SUM('Раздел 1'!AC191:AC191)=0),"","Неверно!")</f>
        <v/>
      </c>
      <c r="B636" s="349" t="s">
        <v>7405</v>
      </c>
      <c r="C636" s="352" t="s">
        <v>7411</v>
      </c>
      <c r="D636" s="352" t="s">
        <v>8479</v>
      </c>
      <c r="E636" s="349" t="str">
        <f>CONCATENATE(SUM('Раздел 1'!AC191:AC191),"=",0)</f>
        <v>0=0</v>
      </c>
    </row>
    <row r="637" spans="1:5" hidden="1" x14ac:dyDescent="0.2">
      <c r="A637" s="348" t="str">
        <f>IF((SUM('Раздел 1'!U262:U262)=0),"","Неверно!")</f>
        <v/>
      </c>
      <c r="B637" s="349" t="s">
        <v>7412</v>
      </c>
      <c r="C637" s="352" t="s">
        <v>8158</v>
      </c>
      <c r="D637" s="352" t="s">
        <v>8479</v>
      </c>
      <c r="E637" s="349" t="str">
        <f>CONCATENATE(SUM('Раздел 1'!U262:U262),"=",0)</f>
        <v>0=0</v>
      </c>
    </row>
    <row r="638" spans="1:5" hidden="1" x14ac:dyDescent="0.2">
      <c r="A638" s="348" t="str">
        <f>IF((SUM('Раздел 1'!V262:V262)=0),"","Неверно!")</f>
        <v/>
      </c>
      <c r="B638" s="349" t="s">
        <v>7412</v>
      </c>
      <c r="C638" s="352" t="s">
        <v>8159</v>
      </c>
      <c r="D638" s="352" t="s">
        <v>8479</v>
      </c>
      <c r="E638" s="349" t="str">
        <f>CONCATENATE(SUM('Раздел 1'!V262:V262),"=",0)</f>
        <v>0=0</v>
      </c>
    </row>
    <row r="639" spans="1:5" hidden="1" x14ac:dyDescent="0.2">
      <c r="A639" s="348" t="str">
        <f>IF((SUM('Раздел 1'!W262:W262)=0),"","Неверно!")</f>
        <v/>
      </c>
      <c r="B639" s="349" t="s">
        <v>7412</v>
      </c>
      <c r="C639" s="352" t="s">
        <v>8160</v>
      </c>
      <c r="D639" s="352" t="s">
        <v>8479</v>
      </c>
      <c r="E639" s="349" t="str">
        <f>CONCATENATE(SUM('Раздел 1'!W262:W262),"=",0)</f>
        <v>0=0</v>
      </c>
    </row>
    <row r="640" spans="1:5" hidden="1" x14ac:dyDescent="0.2">
      <c r="A640" s="348" t="str">
        <f>IF((SUM('Раздел 1'!X262:X262)=0),"","Неверно!")</f>
        <v/>
      </c>
      <c r="B640" s="349" t="s">
        <v>7412</v>
      </c>
      <c r="C640" s="352" t="s">
        <v>7413</v>
      </c>
      <c r="D640" s="352" t="s">
        <v>8479</v>
      </c>
      <c r="E640" s="349" t="str">
        <f>CONCATENATE(SUM('Раздел 1'!X262:X262),"=",0)</f>
        <v>0=0</v>
      </c>
    </row>
    <row r="641" spans="1:5" hidden="1" x14ac:dyDescent="0.2">
      <c r="A641" s="348" t="str">
        <f>IF((SUM('Раздел 1'!T257:T257)=0),"","Неверно!")</f>
        <v/>
      </c>
      <c r="B641" s="349" t="s">
        <v>7414</v>
      </c>
      <c r="C641" s="352" t="s">
        <v>7415</v>
      </c>
      <c r="D641" s="352" t="s">
        <v>8479</v>
      </c>
      <c r="E641" s="349" t="str">
        <f>CONCATENATE(SUM('Раздел 1'!T257:T257),"=",0)</f>
        <v>0=0</v>
      </c>
    </row>
    <row r="642" spans="1:5" hidden="1" x14ac:dyDescent="0.2">
      <c r="A642" s="348" t="str">
        <f>IF((SUM('Раздел 1'!U257:U257)=0),"","Неверно!")</f>
        <v/>
      </c>
      <c r="B642" s="349" t="s">
        <v>7414</v>
      </c>
      <c r="C642" s="352" t="s">
        <v>7416</v>
      </c>
      <c r="D642" s="352" t="s">
        <v>8479</v>
      </c>
      <c r="E642" s="349" t="str">
        <f>CONCATENATE(SUM('Раздел 1'!U257:U257),"=",0)</f>
        <v>0=0</v>
      </c>
    </row>
    <row r="643" spans="1:5" hidden="1" x14ac:dyDescent="0.2">
      <c r="A643" s="348" t="str">
        <f>IF((SUM('Раздел 1'!V257:V257)=0),"","Неверно!")</f>
        <v/>
      </c>
      <c r="B643" s="349" t="s">
        <v>7414</v>
      </c>
      <c r="C643" s="352" t="s">
        <v>7417</v>
      </c>
      <c r="D643" s="352" t="s">
        <v>8479</v>
      </c>
      <c r="E643" s="349" t="str">
        <f>CONCATENATE(SUM('Раздел 1'!V257:V257),"=",0)</f>
        <v>0=0</v>
      </c>
    </row>
    <row r="644" spans="1:5" hidden="1" x14ac:dyDescent="0.2">
      <c r="A644" s="348" t="str">
        <f>IF((SUM('Раздел 1'!W257:W257)=0),"","Неверно!")</f>
        <v/>
      </c>
      <c r="B644" s="349" t="s">
        <v>7414</v>
      </c>
      <c r="C644" s="352" t="s">
        <v>7418</v>
      </c>
      <c r="D644" s="352" t="s">
        <v>8479</v>
      </c>
      <c r="E644" s="349" t="str">
        <f>CONCATENATE(SUM('Раздел 1'!W257:W257),"=",0)</f>
        <v>0=0</v>
      </c>
    </row>
    <row r="645" spans="1:5" hidden="1" x14ac:dyDescent="0.2">
      <c r="A645" s="348" t="str">
        <f>IF((SUM('Раздел 1'!X257:X257)=0),"","Неверно!")</f>
        <v/>
      </c>
      <c r="B645" s="349" t="s">
        <v>7414</v>
      </c>
      <c r="C645" s="352" t="s">
        <v>7419</v>
      </c>
      <c r="D645" s="352" t="s">
        <v>8479</v>
      </c>
      <c r="E645" s="349" t="str">
        <f>CONCATENATE(SUM('Раздел 1'!X257:X257),"=",0)</f>
        <v>0=0</v>
      </c>
    </row>
    <row r="646" spans="1:5" hidden="1" x14ac:dyDescent="0.2">
      <c r="A646" s="348" t="str">
        <f>IF((SUM('Раздел 1'!Y257:Y257)=0),"","Неверно!")</f>
        <v/>
      </c>
      <c r="B646" s="349" t="s">
        <v>7414</v>
      </c>
      <c r="C646" s="352" t="s">
        <v>7420</v>
      </c>
      <c r="D646" s="352" t="s">
        <v>8479</v>
      </c>
      <c r="E646" s="349" t="str">
        <f>CONCATENATE(SUM('Раздел 1'!Y257:Y257),"=",0)</f>
        <v>0=0</v>
      </c>
    </row>
    <row r="647" spans="1:5" hidden="1" x14ac:dyDescent="0.2">
      <c r="A647" s="348" t="str">
        <f>IF((SUM('Раздел 1'!Z257:Z257)=0),"","Неверно!")</f>
        <v/>
      </c>
      <c r="B647" s="349" t="s">
        <v>7414</v>
      </c>
      <c r="C647" s="352" t="s">
        <v>7421</v>
      </c>
      <c r="D647" s="352" t="s">
        <v>8479</v>
      </c>
      <c r="E647" s="349" t="str">
        <f>CONCATENATE(SUM('Раздел 1'!Z257:Z257),"=",0)</f>
        <v>0=0</v>
      </c>
    </row>
    <row r="648" spans="1:5" hidden="1" x14ac:dyDescent="0.2">
      <c r="A648" s="348" t="str">
        <f>IF((SUM('Раздел 1'!AA257:AA257)=0),"","Неверно!")</f>
        <v/>
      </c>
      <c r="B648" s="349" t="s">
        <v>7414</v>
      </c>
      <c r="C648" s="352" t="s">
        <v>7422</v>
      </c>
      <c r="D648" s="352" t="s">
        <v>8479</v>
      </c>
      <c r="E648" s="349" t="str">
        <f>CONCATENATE(SUM('Раздел 1'!AA257:AA257),"=",0)</f>
        <v>0=0</v>
      </c>
    </row>
    <row r="649" spans="1:5" hidden="1" x14ac:dyDescent="0.2">
      <c r="A649" s="348" t="str">
        <f>IF((SUM('Раздел 1'!AB257:AB257)=0),"","Неверно!")</f>
        <v/>
      </c>
      <c r="B649" s="349" t="s">
        <v>7414</v>
      </c>
      <c r="C649" s="352" t="s">
        <v>7423</v>
      </c>
      <c r="D649" s="352" t="s">
        <v>8479</v>
      </c>
      <c r="E649" s="349" t="str">
        <f>CONCATENATE(SUM('Раздел 1'!AB257:AB257),"=",0)</f>
        <v>0=0</v>
      </c>
    </row>
    <row r="650" spans="1:5" hidden="1" x14ac:dyDescent="0.2">
      <c r="A650" s="348" t="str">
        <f>IF((SUM('Раздел 1'!AC257:AC257)=0),"","Неверно!")</f>
        <v/>
      </c>
      <c r="B650" s="349" t="s">
        <v>7414</v>
      </c>
      <c r="C650" s="352" t="s">
        <v>7424</v>
      </c>
      <c r="D650" s="352" t="s">
        <v>8479</v>
      </c>
      <c r="E650" s="349" t="str">
        <f>CONCATENATE(SUM('Раздел 1'!AC257:AC257),"=",0)</f>
        <v>0=0</v>
      </c>
    </row>
    <row r="651" spans="1:5" hidden="1" x14ac:dyDescent="0.2">
      <c r="A651" s="348" t="str">
        <f>IF((SUM('Раздел 1'!V110:V110)=0),"","Неверно!")</f>
        <v/>
      </c>
      <c r="B651" s="349" t="s">
        <v>7425</v>
      </c>
      <c r="C651" s="352" t="s">
        <v>7426</v>
      </c>
      <c r="D651" s="352" t="s">
        <v>8479</v>
      </c>
      <c r="E651" s="349" t="str">
        <f>CONCATENATE(SUM('Раздел 1'!V110:V110),"=",0)</f>
        <v>0=0</v>
      </c>
    </row>
    <row r="652" spans="1:5" hidden="1" x14ac:dyDescent="0.2">
      <c r="A652" s="348" t="str">
        <f>IF((SUM('Раздел 1'!W110:W110)=0),"","Неверно!")</f>
        <v/>
      </c>
      <c r="B652" s="349" t="s">
        <v>7425</v>
      </c>
      <c r="C652" s="352" t="s">
        <v>7427</v>
      </c>
      <c r="D652" s="352" t="s">
        <v>8479</v>
      </c>
      <c r="E652" s="349" t="str">
        <f>CONCATENATE(SUM('Раздел 1'!W110:W110),"=",0)</f>
        <v>0=0</v>
      </c>
    </row>
    <row r="653" spans="1:5" hidden="1" x14ac:dyDescent="0.2">
      <c r="A653" s="348" t="str">
        <f>IF((SUM('Раздел 1'!X110:X110)=0),"","Неверно!")</f>
        <v/>
      </c>
      <c r="B653" s="349" t="s">
        <v>7425</v>
      </c>
      <c r="C653" s="352" t="s">
        <v>7428</v>
      </c>
      <c r="D653" s="352" t="s">
        <v>8479</v>
      </c>
      <c r="E653" s="349" t="str">
        <f>CONCATENATE(SUM('Раздел 1'!X110:X110),"=",0)</f>
        <v>0=0</v>
      </c>
    </row>
    <row r="654" spans="1:5" hidden="1" x14ac:dyDescent="0.2">
      <c r="A654" s="348" t="str">
        <f>IF((SUM('Раздел 1'!Y110:Y110)=0),"","Неверно!")</f>
        <v/>
      </c>
      <c r="B654" s="349" t="s">
        <v>7425</v>
      </c>
      <c r="C654" s="352" t="s">
        <v>7429</v>
      </c>
      <c r="D654" s="352" t="s">
        <v>8479</v>
      </c>
      <c r="E654" s="349" t="str">
        <f>CONCATENATE(SUM('Раздел 1'!Y110:Y110),"=",0)</f>
        <v>0=0</v>
      </c>
    </row>
    <row r="655" spans="1:5" hidden="1" x14ac:dyDescent="0.2">
      <c r="A655" s="348" t="str">
        <f>IF((SUM('Раздел 1'!Z110:Z110)=0),"","Неверно!")</f>
        <v/>
      </c>
      <c r="B655" s="349" t="s">
        <v>7425</v>
      </c>
      <c r="C655" s="352" t="s">
        <v>7430</v>
      </c>
      <c r="D655" s="352" t="s">
        <v>8479</v>
      </c>
      <c r="E655" s="349" t="str">
        <f>CONCATENATE(SUM('Раздел 1'!Z110:Z110),"=",0)</f>
        <v>0=0</v>
      </c>
    </row>
    <row r="656" spans="1:5" hidden="1" x14ac:dyDescent="0.2">
      <c r="A656" s="348" t="str">
        <f>IF((SUM('Раздел 1'!AA110:AA110)=0),"","Неверно!")</f>
        <v/>
      </c>
      <c r="B656" s="349" t="s">
        <v>7425</v>
      </c>
      <c r="C656" s="352" t="s">
        <v>7431</v>
      </c>
      <c r="D656" s="352" t="s">
        <v>8479</v>
      </c>
      <c r="E656" s="349" t="str">
        <f>CONCATENATE(SUM('Раздел 1'!AA110:AA110),"=",0)</f>
        <v>0=0</v>
      </c>
    </row>
    <row r="657" spans="1:5" hidden="1" x14ac:dyDescent="0.2">
      <c r="A657" s="348" t="str">
        <f>IF((SUM('Раздел 1'!AB110:AB110)=0),"","Неверно!")</f>
        <v/>
      </c>
      <c r="B657" s="349" t="s">
        <v>7425</v>
      </c>
      <c r="C657" s="352" t="s">
        <v>7432</v>
      </c>
      <c r="D657" s="352" t="s">
        <v>8479</v>
      </c>
      <c r="E657" s="349" t="str">
        <f>CONCATENATE(SUM('Раздел 1'!AB110:AB110),"=",0)</f>
        <v>0=0</v>
      </c>
    </row>
    <row r="658" spans="1:5" hidden="1" x14ac:dyDescent="0.2">
      <c r="A658" s="348" t="str">
        <f>IF((SUM('Раздел 1'!AC110:AC110)=0),"","Неверно!")</f>
        <v/>
      </c>
      <c r="B658" s="349" t="s">
        <v>7425</v>
      </c>
      <c r="C658" s="352" t="s">
        <v>7433</v>
      </c>
      <c r="D658" s="352" t="s">
        <v>8479</v>
      </c>
      <c r="E658" s="349" t="str">
        <f>CONCATENATE(SUM('Раздел 1'!AC110:AC110),"=",0)</f>
        <v>0=0</v>
      </c>
    </row>
    <row r="659" spans="1:5" hidden="1" x14ac:dyDescent="0.2">
      <c r="A659" s="348" t="str">
        <f>IF((SUM('Раздел 1'!Y22:Y22)=0),"","Неверно!")</f>
        <v/>
      </c>
      <c r="B659" s="349" t="s">
        <v>7434</v>
      </c>
      <c r="C659" s="352" t="s">
        <v>7435</v>
      </c>
      <c r="D659" s="352" t="s">
        <v>8479</v>
      </c>
      <c r="E659" s="349" t="str">
        <f>CONCATENATE(SUM('Раздел 1'!Y22:Y22),"=",0)</f>
        <v>0=0</v>
      </c>
    </row>
    <row r="660" spans="1:5" hidden="1" x14ac:dyDescent="0.2">
      <c r="A660" s="348" t="str">
        <f>IF((SUM('Раздел 1'!Z22:Z22)=0),"","Неверно!")</f>
        <v/>
      </c>
      <c r="B660" s="349" t="s">
        <v>7434</v>
      </c>
      <c r="C660" s="352" t="s">
        <v>7436</v>
      </c>
      <c r="D660" s="352" t="s">
        <v>8479</v>
      </c>
      <c r="E660" s="349" t="str">
        <f>CONCATENATE(SUM('Раздел 1'!Z22:Z22),"=",0)</f>
        <v>0=0</v>
      </c>
    </row>
    <row r="661" spans="1:5" hidden="1" x14ac:dyDescent="0.2">
      <c r="A661" s="348" t="str">
        <f>IF((SUM('Раздел 1'!AA22:AA22)=0),"","Неверно!")</f>
        <v/>
      </c>
      <c r="B661" s="349" t="s">
        <v>7434</v>
      </c>
      <c r="C661" s="352" t="s">
        <v>7437</v>
      </c>
      <c r="D661" s="352" t="s">
        <v>8479</v>
      </c>
      <c r="E661" s="349" t="str">
        <f>CONCATENATE(SUM('Раздел 1'!AA22:AA22),"=",0)</f>
        <v>0=0</v>
      </c>
    </row>
    <row r="662" spans="1:5" hidden="1" x14ac:dyDescent="0.2">
      <c r="A662" s="348" t="str">
        <f>IF((SUM('Раздел 1'!AB22:AB22)=0),"","Неверно!")</f>
        <v/>
      </c>
      <c r="B662" s="349" t="s">
        <v>7434</v>
      </c>
      <c r="C662" s="352" t="s">
        <v>7438</v>
      </c>
      <c r="D662" s="352" t="s">
        <v>8479</v>
      </c>
      <c r="E662" s="349" t="str">
        <f>CONCATENATE(SUM('Раздел 1'!AB22:AB22),"=",0)</f>
        <v>0=0</v>
      </c>
    </row>
    <row r="663" spans="1:5" hidden="1" x14ac:dyDescent="0.2">
      <c r="A663" s="348" t="str">
        <f>IF((SUM('Раздел 1'!AC22:AC22)=0),"","Неверно!")</f>
        <v/>
      </c>
      <c r="B663" s="349" t="s">
        <v>7434</v>
      </c>
      <c r="C663" s="352" t="s">
        <v>7439</v>
      </c>
      <c r="D663" s="352" t="s">
        <v>8479</v>
      </c>
      <c r="E663" s="349" t="str">
        <f>CONCATENATE(SUM('Раздел 1'!AC22:AC22),"=",0)</f>
        <v>0=0</v>
      </c>
    </row>
    <row r="664" spans="1:5" hidden="1" x14ac:dyDescent="0.2">
      <c r="A664" s="348" t="str">
        <f>IF((SUM('Раздел 1'!AB240:AB240)=0),"","Неверно!")</f>
        <v/>
      </c>
      <c r="B664" s="349" t="s">
        <v>7440</v>
      </c>
      <c r="C664" s="352" t="s">
        <v>7441</v>
      </c>
      <c r="D664" s="352" t="s">
        <v>8479</v>
      </c>
      <c r="E664" s="349" t="str">
        <f>CONCATENATE(SUM('Раздел 1'!AB240:AB240),"=",0)</f>
        <v>0=0</v>
      </c>
    </row>
    <row r="665" spans="1:5" hidden="1" x14ac:dyDescent="0.2">
      <c r="A665" s="348" t="str">
        <f>IF((SUM('Раздел 1'!AC240:AC240)=0),"","Неверно!")</f>
        <v/>
      </c>
      <c r="B665" s="349" t="s">
        <v>7440</v>
      </c>
      <c r="C665" s="352" t="s">
        <v>7442</v>
      </c>
      <c r="D665" s="352" t="s">
        <v>8479</v>
      </c>
      <c r="E665" s="349" t="str">
        <f>CONCATENATE(SUM('Раздел 1'!AC240:AC240),"=",0)</f>
        <v>0=0</v>
      </c>
    </row>
    <row r="666" spans="1:5" hidden="1" x14ac:dyDescent="0.2">
      <c r="A666" s="348" t="str">
        <f>IF((SUM('Раздел 1'!AB235:AB235)=0),"","Неверно!")</f>
        <v/>
      </c>
      <c r="B666" s="349" t="s">
        <v>7443</v>
      </c>
      <c r="C666" s="352" t="s">
        <v>7444</v>
      </c>
      <c r="D666" s="352" t="s">
        <v>8479</v>
      </c>
      <c r="E666" s="349" t="str">
        <f>CONCATENATE(SUM('Раздел 1'!AB235:AB235),"=",0)</f>
        <v>0=0</v>
      </c>
    </row>
    <row r="667" spans="1:5" hidden="1" x14ac:dyDescent="0.2">
      <c r="A667" s="348" t="str">
        <f>IF((SUM('Раздел 1'!AC235:AC235)=0),"","Неверно!")</f>
        <v/>
      </c>
      <c r="B667" s="349" t="s">
        <v>7443</v>
      </c>
      <c r="C667" s="352" t="s">
        <v>7445</v>
      </c>
      <c r="D667" s="352" t="s">
        <v>8479</v>
      </c>
      <c r="E667" s="349" t="str">
        <f>CONCATENATE(SUM('Раздел 1'!AC235:AC235),"=",0)</f>
        <v>0=0</v>
      </c>
    </row>
    <row r="668" spans="1:5" hidden="1" x14ac:dyDescent="0.2">
      <c r="A668" s="348" t="str">
        <f>IF((SUM('Раздел 1'!V105:V105)=0),"","Неверно!")</f>
        <v/>
      </c>
      <c r="B668" s="349" t="s">
        <v>7446</v>
      </c>
      <c r="C668" s="352" t="s">
        <v>7447</v>
      </c>
      <c r="D668" s="352" t="s">
        <v>8479</v>
      </c>
      <c r="E668" s="349" t="str">
        <f>CONCATENATE(SUM('Раздел 1'!V105:V105),"=",0)</f>
        <v>0=0</v>
      </c>
    </row>
    <row r="669" spans="1:5" hidden="1" x14ac:dyDescent="0.2">
      <c r="A669" s="348" t="str">
        <f>IF((SUM('Раздел 1'!W105:W105)=0),"","Неверно!")</f>
        <v/>
      </c>
      <c r="B669" s="349" t="s">
        <v>7446</v>
      </c>
      <c r="C669" s="352" t="s">
        <v>7448</v>
      </c>
      <c r="D669" s="352" t="s">
        <v>8479</v>
      </c>
      <c r="E669" s="349" t="str">
        <f>CONCATENATE(SUM('Раздел 1'!W105:W105),"=",0)</f>
        <v>0=0</v>
      </c>
    </row>
    <row r="670" spans="1:5" hidden="1" x14ac:dyDescent="0.2">
      <c r="A670" s="348" t="str">
        <f>IF((SUM('Раздел 1'!X105:X105)=0),"","Неверно!")</f>
        <v/>
      </c>
      <c r="B670" s="349" t="s">
        <v>7446</v>
      </c>
      <c r="C670" s="352" t="s">
        <v>7449</v>
      </c>
      <c r="D670" s="352" t="s">
        <v>8479</v>
      </c>
      <c r="E670" s="349" t="str">
        <f>CONCATENATE(SUM('Раздел 1'!X105:X105),"=",0)</f>
        <v>0=0</v>
      </c>
    </row>
    <row r="671" spans="1:5" hidden="1" x14ac:dyDescent="0.2">
      <c r="A671" s="348" t="str">
        <f>IF((SUM('Раздел 1'!Y105:Y105)=0),"","Неверно!")</f>
        <v/>
      </c>
      <c r="B671" s="349" t="s">
        <v>7446</v>
      </c>
      <c r="C671" s="352" t="s">
        <v>7450</v>
      </c>
      <c r="D671" s="352" t="s">
        <v>8479</v>
      </c>
      <c r="E671" s="349" t="str">
        <f>CONCATENATE(SUM('Раздел 1'!Y105:Y105),"=",0)</f>
        <v>0=0</v>
      </c>
    </row>
    <row r="672" spans="1:5" hidden="1" x14ac:dyDescent="0.2">
      <c r="A672" s="348" t="str">
        <f>IF((SUM('Раздел 1'!Z105:Z105)=0),"","Неверно!")</f>
        <v/>
      </c>
      <c r="B672" s="349" t="s">
        <v>7446</v>
      </c>
      <c r="C672" s="352" t="s">
        <v>7451</v>
      </c>
      <c r="D672" s="352" t="s">
        <v>8479</v>
      </c>
      <c r="E672" s="349" t="str">
        <f>CONCATENATE(SUM('Раздел 1'!Z105:Z105),"=",0)</f>
        <v>0=0</v>
      </c>
    </row>
    <row r="673" spans="1:5" hidden="1" x14ac:dyDescent="0.2">
      <c r="A673" s="348" t="str">
        <f>IF((SUM('Раздел 1'!AA105:AA105)=0),"","Неверно!")</f>
        <v/>
      </c>
      <c r="B673" s="349" t="s">
        <v>7446</v>
      </c>
      <c r="C673" s="352" t="s">
        <v>7452</v>
      </c>
      <c r="D673" s="352" t="s">
        <v>8479</v>
      </c>
      <c r="E673" s="349" t="str">
        <f>CONCATENATE(SUM('Раздел 1'!AA105:AA105),"=",0)</f>
        <v>0=0</v>
      </c>
    </row>
    <row r="674" spans="1:5" hidden="1" x14ac:dyDescent="0.2">
      <c r="A674" s="348" t="str">
        <f>IF((SUM('Раздел 1'!AB105:AB105)=0),"","Неверно!")</f>
        <v/>
      </c>
      <c r="B674" s="349" t="s">
        <v>7446</v>
      </c>
      <c r="C674" s="352" t="s">
        <v>7453</v>
      </c>
      <c r="D674" s="352" t="s">
        <v>8479</v>
      </c>
      <c r="E674" s="349" t="str">
        <f>CONCATENATE(SUM('Раздел 1'!AB105:AB105),"=",0)</f>
        <v>0=0</v>
      </c>
    </row>
    <row r="675" spans="1:5" hidden="1" x14ac:dyDescent="0.2">
      <c r="A675" s="348" t="str">
        <f>IF((SUM('Раздел 1'!X177:X177)=0),"","Неверно!")</f>
        <v/>
      </c>
      <c r="B675" s="349" t="s">
        <v>7454</v>
      </c>
      <c r="C675" s="352" t="s">
        <v>7455</v>
      </c>
      <c r="D675" s="352" t="s">
        <v>8479</v>
      </c>
      <c r="E675" s="349" t="str">
        <f>CONCATENATE(SUM('Раздел 1'!X177:X177),"=",0)</f>
        <v>0=0</v>
      </c>
    </row>
    <row r="676" spans="1:5" hidden="1" x14ac:dyDescent="0.2">
      <c r="A676" s="348" t="str">
        <f>IF((SUM('Раздел 1'!Y177:Y177)=0),"","Неверно!")</f>
        <v/>
      </c>
      <c r="B676" s="349" t="s">
        <v>7454</v>
      </c>
      <c r="C676" s="352" t="s">
        <v>7456</v>
      </c>
      <c r="D676" s="352" t="s">
        <v>8479</v>
      </c>
      <c r="E676" s="349" t="str">
        <f>CONCATENATE(SUM('Раздел 1'!Y177:Y177),"=",0)</f>
        <v>0=0</v>
      </c>
    </row>
    <row r="677" spans="1:5" hidden="1" x14ac:dyDescent="0.2">
      <c r="A677" s="348" t="str">
        <f>IF((SUM('Раздел 1'!Z177:Z177)=0),"","Неверно!")</f>
        <v/>
      </c>
      <c r="B677" s="349" t="s">
        <v>7454</v>
      </c>
      <c r="C677" s="352" t="s">
        <v>7457</v>
      </c>
      <c r="D677" s="352" t="s">
        <v>8479</v>
      </c>
      <c r="E677" s="349" t="str">
        <f>CONCATENATE(SUM('Раздел 1'!Z177:Z177),"=",0)</f>
        <v>0=0</v>
      </c>
    </row>
    <row r="678" spans="1:5" hidden="1" x14ac:dyDescent="0.2">
      <c r="A678" s="348" t="str">
        <f>IF((SUM('Раздел 1'!AA177:AA177)=0),"","Неверно!")</f>
        <v/>
      </c>
      <c r="B678" s="349" t="s">
        <v>7454</v>
      </c>
      <c r="C678" s="352" t="s">
        <v>7458</v>
      </c>
      <c r="D678" s="352" t="s">
        <v>8479</v>
      </c>
      <c r="E678" s="349" t="str">
        <f>CONCATENATE(SUM('Раздел 1'!AA177:AA177),"=",0)</f>
        <v>0=0</v>
      </c>
    </row>
    <row r="679" spans="1:5" hidden="1" x14ac:dyDescent="0.2">
      <c r="A679" s="348" t="str">
        <f>IF((SUM('Раздел 1'!AB177:AB177)=0),"","Неверно!")</f>
        <v/>
      </c>
      <c r="B679" s="349" t="s">
        <v>7454</v>
      </c>
      <c r="C679" s="352" t="s">
        <v>7459</v>
      </c>
      <c r="D679" s="352" t="s">
        <v>8479</v>
      </c>
      <c r="E679" s="349" t="str">
        <f>CONCATENATE(SUM('Раздел 1'!AB177:AB177),"=",0)</f>
        <v>0=0</v>
      </c>
    </row>
    <row r="680" spans="1:5" hidden="1" x14ac:dyDescent="0.2">
      <c r="A680" s="348" t="str">
        <f>IF((SUM('Раздел 1'!AC177:AC177)=0),"","Неверно!")</f>
        <v/>
      </c>
      <c r="B680" s="349" t="s">
        <v>7454</v>
      </c>
      <c r="C680" s="352" t="s">
        <v>7460</v>
      </c>
      <c r="D680" s="352" t="s">
        <v>8479</v>
      </c>
      <c r="E680" s="349" t="str">
        <f>CONCATENATE(SUM('Раздел 1'!AC177:AC177),"=",0)</f>
        <v>0=0</v>
      </c>
    </row>
    <row r="681" spans="1:5" hidden="1" x14ac:dyDescent="0.2">
      <c r="A681" s="348" t="str">
        <f>IF((SUM('Раздел 1'!AB48:AB48)=0),"","Неверно!")</f>
        <v/>
      </c>
      <c r="B681" s="349" t="s">
        <v>7461</v>
      </c>
      <c r="C681" s="352" t="s">
        <v>7462</v>
      </c>
      <c r="D681" s="352" t="s">
        <v>8479</v>
      </c>
      <c r="E681" s="349" t="str">
        <f>CONCATENATE(SUM('Раздел 1'!AB48:AB48),"=",0)</f>
        <v>0=0</v>
      </c>
    </row>
    <row r="682" spans="1:5" hidden="1" x14ac:dyDescent="0.2">
      <c r="A682" s="348" t="str">
        <f>IF((SUM('Раздел 1'!AC48:AC48)=0),"","Неверно!")</f>
        <v/>
      </c>
      <c r="B682" s="349" t="s">
        <v>7461</v>
      </c>
      <c r="C682" s="352" t="s">
        <v>7463</v>
      </c>
      <c r="D682" s="352" t="s">
        <v>8479</v>
      </c>
      <c r="E682" s="349" t="str">
        <f>CONCATENATE(SUM('Раздел 1'!AC48:AC48),"=",0)</f>
        <v>0=0</v>
      </c>
    </row>
    <row r="683" spans="1:5" hidden="1" x14ac:dyDescent="0.2">
      <c r="A683" s="348" t="str">
        <f>IF((SUM('Раздел 1'!U216:U216)=0),"","Неверно!")</f>
        <v/>
      </c>
      <c r="B683" s="349" t="s">
        <v>7464</v>
      </c>
      <c r="C683" s="352" t="s">
        <v>7465</v>
      </c>
      <c r="D683" s="352" t="s">
        <v>8479</v>
      </c>
      <c r="E683" s="349" t="str">
        <f>CONCATENATE(SUM('Раздел 1'!U216:U216),"=",0)</f>
        <v>0=0</v>
      </c>
    </row>
    <row r="684" spans="1:5" hidden="1" x14ac:dyDescent="0.2">
      <c r="A684" s="348" t="str">
        <f>IF((SUM('Раздел 1'!V216:V216)=0),"","Неверно!")</f>
        <v/>
      </c>
      <c r="B684" s="349" t="s">
        <v>7464</v>
      </c>
      <c r="C684" s="352" t="s">
        <v>7466</v>
      </c>
      <c r="D684" s="352" t="s">
        <v>8479</v>
      </c>
      <c r="E684" s="349" t="str">
        <f>CONCATENATE(SUM('Раздел 1'!V216:V216),"=",0)</f>
        <v>0=0</v>
      </c>
    </row>
    <row r="685" spans="1:5" hidden="1" x14ac:dyDescent="0.2">
      <c r="A685" s="348" t="str">
        <f>IF((SUM('Раздел 1'!W216:W216)=0),"","Неверно!")</f>
        <v/>
      </c>
      <c r="B685" s="349" t="s">
        <v>7464</v>
      </c>
      <c r="C685" s="352" t="s">
        <v>7467</v>
      </c>
      <c r="D685" s="352" t="s">
        <v>8479</v>
      </c>
      <c r="E685" s="349" t="str">
        <f>CONCATENATE(SUM('Раздел 1'!W216:W216),"=",0)</f>
        <v>0=0</v>
      </c>
    </row>
    <row r="686" spans="1:5" x14ac:dyDescent="0.2">
      <c r="A686" s="348" t="str">
        <f>IF((SUM('Раздел 1'!X216:X216)=0),"","Неверно!")</f>
        <v>Неверно!</v>
      </c>
      <c r="B686" s="349" t="s">
        <v>7464</v>
      </c>
      <c r="C686" s="352" t="s">
        <v>7468</v>
      </c>
      <c r="D686" s="352" t="s">
        <v>8479</v>
      </c>
      <c r="E686" s="349" t="str">
        <f>CONCATENATE(SUM('Раздел 1'!X216:X216),"=",0)</f>
        <v>16=0</v>
      </c>
    </row>
    <row r="687" spans="1:5" hidden="1" x14ac:dyDescent="0.2">
      <c r="A687" s="348" t="str">
        <f>IF((SUM('Раздел 1'!Y216:Y216)=0),"","Неверно!")</f>
        <v/>
      </c>
      <c r="B687" s="349" t="s">
        <v>7464</v>
      </c>
      <c r="C687" s="352" t="s">
        <v>7469</v>
      </c>
      <c r="D687" s="352" t="s">
        <v>8479</v>
      </c>
      <c r="E687" s="349" t="str">
        <f>CONCATENATE(SUM('Раздел 1'!Y216:Y216),"=",0)</f>
        <v>0=0</v>
      </c>
    </row>
    <row r="688" spans="1:5" hidden="1" x14ac:dyDescent="0.2">
      <c r="A688" s="348" t="str">
        <f>IF((SUM('Раздел 1'!Z216:Z216)=0),"","Неверно!")</f>
        <v/>
      </c>
      <c r="B688" s="349" t="s">
        <v>7464</v>
      </c>
      <c r="C688" s="352" t="s">
        <v>7470</v>
      </c>
      <c r="D688" s="352" t="s">
        <v>8479</v>
      </c>
      <c r="E688" s="349" t="str">
        <f>CONCATENATE(SUM('Раздел 1'!Z216:Z216),"=",0)</f>
        <v>0=0</v>
      </c>
    </row>
    <row r="689" spans="1:5" hidden="1" x14ac:dyDescent="0.2">
      <c r="A689" s="348" t="str">
        <f>IF((SUM('Раздел 1'!AA216:AA216)=0),"","Неверно!")</f>
        <v/>
      </c>
      <c r="B689" s="349" t="s">
        <v>7464</v>
      </c>
      <c r="C689" s="352" t="s">
        <v>7471</v>
      </c>
      <c r="D689" s="352" t="s">
        <v>8479</v>
      </c>
      <c r="E689" s="349" t="str">
        <f>CONCATENATE(SUM('Раздел 1'!AA216:AA216),"=",0)</f>
        <v>0=0</v>
      </c>
    </row>
    <row r="690" spans="1:5" hidden="1" x14ac:dyDescent="0.2">
      <c r="A690" s="348" t="str">
        <f>IF((SUM('Раздел 1'!AB216:AB216)=0),"","Неверно!")</f>
        <v/>
      </c>
      <c r="B690" s="349" t="s">
        <v>7464</v>
      </c>
      <c r="C690" s="352" t="s">
        <v>7472</v>
      </c>
      <c r="D690" s="352" t="s">
        <v>8479</v>
      </c>
      <c r="E690" s="349" t="str">
        <f>CONCATENATE(SUM('Раздел 1'!AB216:AB216),"=",0)</f>
        <v>0=0</v>
      </c>
    </row>
    <row r="691" spans="1:5" hidden="1" x14ac:dyDescent="0.2">
      <c r="A691" s="348" t="str">
        <f>IF((SUM('Раздел 1'!AC216:AC216)=0),"","Неверно!")</f>
        <v/>
      </c>
      <c r="B691" s="349" t="s">
        <v>7464</v>
      </c>
      <c r="C691" s="352" t="s">
        <v>7473</v>
      </c>
      <c r="D691" s="352" t="s">
        <v>8479</v>
      </c>
      <c r="E691" s="349" t="str">
        <f>CONCATENATE(SUM('Раздел 1'!AC216:AC216),"=",0)</f>
        <v>0=0</v>
      </c>
    </row>
    <row r="692" spans="1:5" hidden="1" x14ac:dyDescent="0.2">
      <c r="A692" s="348" t="str">
        <f>IF((SUM('Раздел 1'!V89:V89)=0),"","Неверно!")</f>
        <v/>
      </c>
      <c r="B692" s="349" t="s">
        <v>7474</v>
      </c>
      <c r="C692" s="352" t="s">
        <v>7475</v>
      </c>
      <c r="D692" s="352" t="s">
        <v>8479</v>
      </c>
      <c r="E692" s="349" t="str">
        <f>CONCATENATE(SUM('Раздел 1'!V89:V89),"=",0)</f>
        <v>0=0</v>
      </c>
    </row>
    <row r="693" spans="1:5" hidden="1" x14ac:dyDescent="0.2">
      <c r="A693" s="348" t="str">
        <f>IF((SUM('Раздел 1'!W89:W89)=0),"","Неверно!")</f>
        <v/>
      </c>
      <c r="B693" s="349" t="s">
        <v>7474</v>
      </c>
      <c r="C693" s="352" t="s">
        <v>7476</v>
      </c>
      <c r="D693" s="352" t="s">
        <v>8479</v>
      </c>
      <c r="E693" s="349" t="str">
        <f>CONCATENATE(SUM('Раздел 1'!W89:W89),"=",0)</f>
        <v>0=0</v>
      </c>
    </row>
    <row r="694" spans="1:5" hidden="1" x14ac:dyDescent="0.2">
      <c r="A694" s="348" t="str">
        <f>IF((SUM('Раздел 1'!X89:X89)=0),"","Неверно!")</f>
        <v/>
      </c>
      <c r="B694" s="349" t="s">
        <v>7474</v>
      </c>
      <c r="C694" s="352" t="s">
        <v>7477</v>
      </c>
      <c r="D694" s="352" t="s">
        <v>8479</v>
      </c>
      <c r="E694" s="349" t="str">
        <f>CONCATENATE(SUM('Раздел 1'!X89:X89),"=",0)</f>
        <v>0=0</v>
      </c>
    </row>
    <row r="695" spans="1:5" hidden="1" x14ac:dyDescent="0.2">
      <c r="A695" s="348" t="str">
        <f>IF((SUM('Раздел 1'!Y89:Y89)=0),"","Неверно!")</f>
        <v/>
      </c>
      <c r="B695" s="349" t="s">
        <v>7474</v>
      </c>
      <c r="C695" s="352" t="s">
        <v>7478</v>
      </c>
      <c r="D695" s="352" t="s">
        <v>8479</v>
      </c>
      <c r="E695" s="349" t="str">
        <f>CONCATENATE(SUM('Раздел 1'!Y89:Y89),"=",0)</f>
        <v>0=0</v>
      </c>
    </row>
    <row r="696" spans="1:5" hidden="1" x14ac:dyDescent="0.2">
      <c r="A696" s="348" t="str">
        <f>IF((SUM('Раздел 1'!Z89:Z89)=0),"","Неверно!")</f>
        <v/>
      </c>
      <c r="B696" s="349" t="s">
        <v>7474</v>
      </c>
      <c r="C696" s="352" t="s">
        <v>7479</v>
      </c>
      <c r="D696" s="352" t="s">
        <v>8479</v>
      </c>
      <c r="E696" s="349" t="str">
        <f>CONCATENATE(SUM('Раздел 1'!Z89:Z89),"=",0)</f>
        <v>0=0</v>
      </c>
    </row>
    <row r="697" spans="1:5" hidden="1" x14ac:dyDescent="0.2">
      <c r="A697" s="348" t="str">
        <f>IF((SUM('Раздел 1'!AA89:AA89)=0),"","Неверно!")</f>
        <v/>
      </c>
      <c r="B697" s="349" t="s">
        <v>7474</v>
      </c>
      <c r="C697" s="352" t="s">
        <v>7480</v>
      </c>
      <c r="D697" s="352" t="s">
        <v>8479</v>
      </c>
      <c r="E697" s="349" t="str">
        <f>CONCATENATE(SUM('Раздел 1'!AA89:AA89),"=",0)</f>
        <v>0=0</v>
      </c>
    </row>
    <row r="698" spans="1:5" hidden="1" x14ac:dyDescent="0.2">
      <c r="A698" s="348" t="str">
        <f>IF((SUM('Раздел 1'!AB89:AB89)=0),"","Неверно!")</f>
        <v/>
      </c>
      <c r="B698" s="349" t="s">
        <v>7474</v>
      </c>
      <c r="C698" s="352" t="s">
        <v>7481</v>
      </c>
      <c r="D698" s="352" t="s">
        <v>8479</v>
      </c>
      <c r="E698" s="349" t="str">
        <f>CONCATENATE(SUM('Раздел 1'!AB89:AB89),"=",0)</f>
        <v>0=0</v>
      </c>
    </row>
    <row r="699" spans="1:5" hidden="1" x14ac:dyDescent="0.2">
      <c r="A699" s="348" t="str">
        <f>IF((SUM('Раздел 1'!AC89:AC89)=0),"","Неверно!")</f>
        <v/>
      </c>
      <c r="B699" s="349" t="s">
        <v>7474</v>
      </c>
      <c r="C699" s="352" t="s">
        <v>7482</v>
      </c>
      <c r="D699" s="352" t="s">
        <v>8479</v>
      </c>
      <c r="E699" s="349" t="str">
        <f>CONCATENATE(SUM('Раздел 1'!AC89:AC89),"=",0)</f>
        <v>0=0</v>
      </c>
    </row>
    <row r="700" spans="1:5" hidden="1" x14ac:dyDescent="0.2">
      <c r="A700" s="348" t="str">
        <f>IF((SUM('Раздел 1'!X207:X207)=0),"","Неверно!")</f>
        <v/>
      </c>
      <c r="B700" s="349" t="s">
        <v>7483</v>
      </c>
      <c r="C700" s="352" t="s">
        <v>7484</v>
      </c>
      <c r="D700" s="352" t="s">
        <v>8479</v>
      </c>
      <c r="E700" s="349" t="str">
        <f>CONCATENATE(SUM('Раздел 1'!X207:X207),"=",0)</f>
        <v>0=0</v>
      </c>
    </row>
    <row r="701" spans="1:5" hidden="1" x14ac:dyDescent="0.2">
      <c r="A701" s="348" t="str">
        <f>IF((SUM('Раздел 1'!Y207:Y207)=0),"","Неверно!")</f>
        <v/>
      </c>
      <c r="B701" s="349" t="s">
        <v>7483</v>
      </c>
      <c r="C701" s="352" t="s">
        <v>7485</v>
      </c>
      <c r="D701" s="352" t="s">
        <v>8479</v>
      </c>
      <c r="E701" s="349" t="str">
        <f>CONCATENATE(SUM('Раздел 1'!Y207:Y207),"=",0)</f>
        <v>0=0</v>
      </c>
    </row>
    <row r="702" spans="1:5" hidden="1" x14ac:dyDescent="0.2">
      <c r="A702" s="348" t="str">
        <f>IF((SUM('Раздел 1'!Z207:Z207)=0),"","Неверно!")</f>
        <v/>
      </c>
      <c r="B702" s="349" t="s">
        <v>7483</v>
      </c>
      <c r="C702" s="352" t="s">
        <v>7486</v>
      </c>
      <c r="D702" s="352" t="s">
        <v>8479</v>
      </c>
      <c r="E702" s="349" t="str">
        <f>CONCATENATE(SUM('Раздел 1'!Z207:Z207),"=",0)</f>
        <v>0=0</v>
      </c>
    </row>
    <row r="703" spans="1:5" hidden="1" x14ac:dyDescent="0.2">
      <c r="A703" s="348" t="str">
        <f>IF((SUM('Раздел 1'!AA207:AA207)=0),"","Неверно!")</f>
        <v/>
      </c>
      <c r="B703" s="349" t="s">
        <v>7483</v>
      </c>
      <c r="C703" s="352" t="s">
        <v>7487</v>
      </c>
      <c r="D703" s="352" t="s">
        <v>8479</v>
      </c>
      <c r="E703" s="349" t="str">
        <f>CONCATENATE(SUM('Раздел 1'!AA207:AA207),"=",0)</f>
        <v>0=0</v>
      </c>
    </row>
    <row r="704" spans="1:5" hidden="1" x14ac:dyDescent="0.2">
      <c r="A704" s="348" t="str">
        <f>IF((SUM('Раздел 1'!AB207:AB207)=0),"","Неверно!")</f>
        <v/>
      </c>
      <c r="B704" s="349" t="s">
        <v>7483</v>
      </c>
      <c r="C704" s="352" t="s">
        <v>7488</v>
      </c>
      <c r="D704" s="352" t="s">
        <v>8479</v>
      </c>
      <c r="E704" s="349" t="str">
        <f>CONCATENATE(SUM('Раздел 1'!AB207:AB207),"=",0)</f>
        <v>0=0</v>
      </c>
    </row>
    <row r="705" spans="1:5" hidden="1" x14ac:dyDescent="0.2">
      <c r="A705" s="348" t="str">
        <f>IF((SUM('Раздел 1'!AC207:AC207)=0),"","Неверно!")</f>
        <v/>
      </c>
      <c r="B705" s="349" t="s">
        <v>7483</v>
      </c>
      <c r="C705" s="352" t="s">
        <v>7489</v>
      </c>
      <c r="D705" s="352" t="s">
        <v>8479</v>
      </c>
      <c r="E705" s="349" t="str">
        <f>CONCATENATE(SUM('Раздел 1'!AC207:AC207),"=",0)</f>
        <v>0=0</v>
      </c>
    </row>
    <row r="706" spans="1:5" hidden="1" x14ac:dyDescent="0.2">
      <c r="A706" s="348" t="str">
        <f>IF((SUM('Раздел 1'!X80:X80)=0),"","Неверно!")</f>
        <v/>
      </c>
      <c r="B706" s="349" t="s">
        <v>7490</v>
      </c>
      <c r="C706" s="352" t="s">
        <v>7491</v>
      </c>
      <c r="D706" s="352" t="s">
        <v>8479</v>
      </c>
      <c r="E706" s="349" t="str">
        <f>CONCATENATE(SUM('Раздел 1'!X80:X80),"=",0)</f>
        <v>0=0</v>
      </c>
    </row>
    <row r="707" spans="1:5" hidden="1" x14ac:dyDescent="0.2">
      <c r="A707" s="348" t="str">
        <f>IF((SUM('Раздел 1'!Y80:Y80)=0),"","Неверно!")</f>
        <v/>
      </c>
      <c r="B707" s="349" t="s">
        <v>7490</v>
      </c>
      <c r="C707" s="352" t="s">
        <v>7492</v>
      </c>
      <c r="D707" s="352" t="s">
        <v>8479</v>
      </c>
      <c r="E707" s="349" t="str">
        <f>CONCATENATE(SUM('Раздел 1'!Y80:Y80),"=",0)</f>
        <v>0=0</v>
      </c>
    </row>
    <row r="708" spans="1:5" hidden="1" x14ac:dyDescent="0.2">
      <c r="A708" s="348" t="str">
        <f>IF((SUM('Раздел 1'!Z80:Z80)=0),"","Неверно!")</f>
        <v/>
      </c>
      <c r="B708" s="349" t="s">
        <v>7490</v>
      </c>
      <c r="C708" s="352" t="s">
        <v>7493</v>
      </c>
      <c r="D708" s="352" t="s">
        <v>8479</v>
      </c>
      <c r="E708" s="349" t="str">
        <f>CONCATENATE(SUM('Раздел 1'!Z80:Z80),"=",0)</f>
        <v>0=0</v>
      </c>
    </row>
    <row r="709" spans="1:5" hidden="1" x14ac:dyDescent="0.2">
      <c r="A709" s="348" t="str">
        <f>IF((SUM('Раздел 1'!AA80:AA80)=0),"","Неверно!")</f>
        <v/>
      </c>
      <c r="B709" s="349" t="s">
        <v>7490</v>
      </c>
      <c r="C709" s="352" t="s">
        <v>7494</v>
      </c>
      <c r="D709" s="352" t="s">
        <v>8479</v>
      </c>
      <c r="E709" s="349" t="str">
        <f>CONCATENATE(SUM('Раздел 1'!AA80:AA80),"=",0)</f>
        <v>0=0</v>
      </c>
    </row>
    <row r="710" spans="1:5" hidden="1" x14ac:dyDescent="0.2">
      <c r="A710" s="348" t="str">
        <f>IF((SUM('Раздел 1'!AB80:AB80)=0),"","Неверно!")</f>
        <v/>
      </c>
      <c r="B710" s="349" t="s">
        <v>7490</v>
      </c>
      <c r="C710" s="352" t="s">
        <v>7495</v>
      </c>
      <c r="D710" s="352" t="s">
        <v>8479</v>
      </c>
      <c r="E710" s="349" t="str">
        <f>CONCATENATE(SUM('Раздел 1'!AB80:AB80),"=",0)</f>
        <v>0=0</v>
      </c>
    </row>
    <row r="711" spans="1:5" hidden="1" x14ac:dyDescent="0.2">
      <c r="A711" s="348" t="str">
        <f>IF((SUM('Раздел 1'!AC80:AC80)=0),"","Неверно!")</f>
        <v/>
      </c>
      <c r="B711" s="349" t="s">
        <v>7490</v>
      </c>
      <c r="C711" s="352" t="s">
        <v>7496</v>
      </c>
      <c r="D711" s="352" t="s">
        <v>8479</v>
      </c>
      <c r="E711" s="349" t="str">
        <f>CONCATENATE(SUM('Раздел 1'!AC80:AC80),"=",0)</f>
        <v>0=0</v>
      </c>
    </row>
    <row r="712" spans="1:5" hidden="1" x14ac:dyDescent="0.2">
      <c r="A712" s="348" t="str">
        <f>IF((SUM('Раздел 1'!V103:V103)=0),"","Неверно!")</f>
        <v/>
      </c>
      <c r="B712" s="349" t="s">
        <v>7497</v>
      </c>
      <c r="C712" s="352" t="s">
        <v>7498</v>
      </c>
      <c r="D712" s="352" t="s">
        <v>8479</v>
      </c>
      <c r="E712" s="349" t="str">
        <f>CONCATENATE(SUM('Раздел 1'!V103:V103),"=",0)</f>
        <v>0=0</v>
      </c>
    </row>
    <row r="713" spans="1:5" hidden="1" x14ac:dyDescent="0.2">
      <c r="A713" s="348" t="str">
        <f>IF((SUM('Раздел 1'!W103:W103)=0),"","Неверно!")</f>
        <v/>
      </c>
      <c r="B713" s="349" t="s">
        <v>7497</v>
      </c>
      <c r="C713" s="352" t="s">
        <v>7499</v>
      </c>
      <c r="D713" s="352" t="s">
        <v>8479</v>
      </c>
      <c r="E713" s="349" t="str">
        <f>CONCATENATE(SUM('Раздел 1'!W103:W103),"=",0)</f>
        <v>0=0</v>
      </c>
    </row>
    <row r="714" spans="1:5" hidden="1" x14ac:dyDescent="0.2">
      <c r="A714" s="348" t="str">
        <f>IF((SUM('Раздел 1'!X103:X103)=0),"","Неверно!")</f>
        <v/>
      </c>
      <c r="B714" s="349" t="s">
        <v>7497</v>
      </c>
      <c r="C714" s="352" t="s">
        <v>7500</v>
      </c>
      <c r="D714" s="352" t="s">
        <v>8479</v>
      </c>
      <c r="E714" s="349" t="str">
        <f>CONCATENATE(SUM('Раздел 1'!X103:X103),"=",0)</f>
        <v>0=0</v>
      </c>
    </row>
    <row r="715" spans="1:5" hidden="1" x14ac:dyDescent="0.2">
      <c r="A715" s="348" t="str">
        <f>IF((SUM('Раздел 1'!Y103:Y103)=0),"","Неверно!")</f>
        <v/>
      </c>
      <c r="B715" s="349" t="s">
        <v>7497</v>
      </c>
      <c r="C715" s="352" t="s">
        <v>7501</v>
      </c>
      <c r="D715" s="352" t="s">
        <v>8479</v>
      </c>
      <c r="E715" s="349" t="str">
        <f>CONCATENATE(SUM('Раздел 1'!Y103:Y103),"=",0)</f>
        <v>0=0</v>
      </c>
    </row>
    <row r="716" spans="1:5" hidden="1" x14ac:dyDescent="0.2">
      <c r="A716" s="348" t="str">
        <f>IF((SUM('Раздел 1'!W151:W151)=0),"","Неверно!")</f>
        <v/>
      </c>
      <c r="B716" s="349" t="s">
        <v>7502</v>
      </c>
      <c r="C716" s="352" t="s">
        <v>7503</v>
      </c>
      <c r="D716" s="352" t="s">
        <v>8479</v>
      </c>
      <c r="E716" s="349" t="str">
        <f>CONCATENATE(SUM('Раздел 1'!W151:W151),"=",0)</f>
        <v>0=0</v>
      </c>
    </row>
    <row r="717" spans="1:5" hidden="1" x14ac:dyDescent="0.2">
      <c r="A717" s="348" t="str">
        <f>IF((SUM('Раздел 1'!X151:X151)=0),"","Неверно!")</f>
        <v/>
      </c>
      <c r="B717" s="349" t="s">
        <v>7502</v>
      </c>
      <c r="C717" s="352" t="s">
        <v>7504</v>
      </c>
      <c r="D717" s="352" t="s">
        <v>8479</v>
      </c>
      <c r="E717" s="349" t="str">
        <f>CONCATENATE(SUM('Раздел 1'!X151:X151),"=",0)</f>
        <v>0=0</v>
      </c>
    </row>
    <row r="718" spans="1:5" hidden="1" x14ac:dyDescent="0.2">
      <c r="A718" s="348" t="str">
        <f>IF((SUM('Раздел 1'!Y151:Y151)=0),"","Неверно!")</f>
        <v/>
      </c>
      <c r="B718" s="349" t="s">
        <v>7502</v>
      </c>
      <c r="C718" s="352" t="s">
        <v>7505</v>
      </c>
      <c r="D718" s="352" t="s">
        <v>8479</v>
      </c>
      <c r="E718" s="349" t="str">
        <f>CONCATENATE(SUM('Раздел 1'!Y151:Y151),"=",0)</f>
        <v>0=0</v>
      </c>
    </row>
    <row r="719" spans="1:5" hidden="1" x14ac:dyDescent="0.2">
      <c r="A719" s="348" t="str">
        <f>IF((SUM('Раздел 1'!Z151:Z151)=0),"","Неверно!")</f>
        <v/>
      </c>
      <c r="B719" s="349" t="s">
        <v>7502</v>
      </c>
      <c r="C719" s="352" t="s">
        <v>7506</v>
      </c>
      <c r="D719" s="352" t="s">
        <v>8479</v>
      </c>
      <c r="E719" s="349" t="str">
        <f>CONCATENATE(SUM('Раздел 1'!Z151:Z151),"=",0)</f>
        <v>0=0</v>
      </c>
    </row>
    <row r="720" spans="1:5" hidden="1" x14ac:dyDescent="0.2">
      <c r="A720" s="348" t="str">
        <f>IF((SUM('Раздел 1'!AA151:AA151)=0),"","Неверно!")</f>
        <v/>
      </c>
      <c r="B720" s="349" t="s">
        <v>7502</v>
      </c>
      <c r="C720" s="352" t="s">
        <v>7507</v>
      </c>
      <c r="D720" s="352" t="s">
        <v>8479</v>
      </c>
      <c r="E720" s="349" t="str">
        <f>CONCATENATE(SUM('Раздел 1'!AA151:AA151),"=",0)</f>
        <v>0=0</v>
      </c>
    </row>
    <row r="721" spans="1:5" hidden="1" x14ac:dyDescent="0.2">
      <c r="A721" s="348" t="str">
        <f>IF((SUM('Раздел 1'!AB151:AB151)=0),"","Неверно!")</f>
        <v/>
      </c>
      <c r="B721" s="349" t="s">
        <v>7502</v>
      </c>
      <c r="C721" s="352" t="s">
        <v>7508</v>
      </c>
      <c r="D721" s="352" t="s">
        <v>8479</v>
      </c>
      <c r="E721" s="349" t="str">
        <f>CONCATENATE(SUM('Раздел 1'!AB151:AB151),"=",0)</f>
        <v>0=0</v>
      </c>
    </row>
    <row r="722" spans="1:5" hidden="1" x14ac:dyDescent="0.2">
      <c r="A722" s="348" t="str">
        <f>IF((SUM('Раздел 1'!AC151:AC151)=0),"","Неверно!")</f>
        <v/>
      </c>
      <c r="B722" s="349" t="s">
        <v>7502</v>
      </c>
      <c r="C722" s="352" t="s">
        <v>7509</v>
      </c>
      <c r="D722" s="352" t="s">
        <v>8479</v>
      </c>
      <c r="E722" s="349" t="str">
        <f>CONCATENATE(SUM('Раздел 1'!AC151:AC151),"=",0)</f>
        <v>0=0</v>
      </c>
    </row>
    <row r="723" spans="1:5" hidden="1" x14ac:dyDescent="0.2">
      <c r="A723" s="348" t="str">
        <f>IF((SUM('Раздел 1'!X130:X130)=0),"","Неверно!")</f>
        <v/>
      </c>
      <c r="B723" s="349" t="s">
        <v>7510</v>
      </c>
      <c r="C723" s="352" t="s">
        <v>7511</v>
      </c>
      <c r="D723" s="352" t="s">
        <v>8479</v>
      </c>
      <c r="E723" s="349" t="str">
        <f>CONCATENATE(SUM('Раздел 1'!X130:X130),"=",0)</f>
        <v>0=0</v>
      </c>
    </row>
    <row r="724" spans="1:5" hidden="1" x14ac:dyDescent="0.2">
      <c r="A724" s="348" t="str">
        <f>IF((SUM('Раздел 1'!Y130:Y130)=0),"","Неверно!")</f>
        <v/>
      </c>
      <c r="B724" s="349" t="s">
        <v>7510</v>
      </c>
      <c r="C724" s="352" t="s">
        <v>7512</v>
      </c>
      <c r="D724" s="352" t="s">
        <v>8479</v>
      </c>
      <c r="E724" s="349" t="str">
        <f>CONCATENATE(SUM('Раздел 1'!Y130:Y130),"=",0)</f>
        <v>0=0</v>
      </c>
    </row>
    <row r="725" spans="1:5" hidden="1" x14ac:dyDescent="0.2">
      <c r="A725" s="348" t="str">
        <f>IF((SUM('Раздел 1'!T188:T188)=0),"","Неверно!")</f>
        <v/>
      </c>
      <c r="B725" s="349" t="s">
        <v>7513</v>
      </c>
      <c r="C725" s="352" t="s">
        <v>7514</v>
      </c>
      <c r="D725" s="352" t="s">
        <v>8479</v>
      </c>
      <c r="E725" s="349" t="str">
        <f>CONCATENATE(SUM('Раздел 1'!T188:T188),"=",0)</f>
        <v>0=0</v>
      </c>
    </row>
    <row r="726" spans="1:5" hidden="1" x14ac:dyDescent="0.2">
      <c r="A726" s="348" t="str">
        <f>IF((SUM('Раздел 1'!U188:U188)=0),"","Неверно!")</f>
        <v/>
      </c>
      <c r="B726" s="349" t="s">
        <v>7513</v>
      </c>
      <c r="C726" s="352" t="s">
        <v>7515</v>
      </c>
      <c r="D726" s="352" t="s">
        <v>8479</v>
      </c>
      <c r="E726" s="349" t="str">
        <f>CONCATENATE(SUM('Раздел 1'!U188:U188),"=",0)</f>
        <v>0=0</v>
      </c>
    </row>
    <row r="727" spans="1:5" hidden="1" x14ac:dyDescent="0.2">
      <c r="A727" s="348" t="str">
        <f>IF((SUM('Раздел 1'!V188:V188)=0),"","Неверно!")</f>
        <v/>
      </c>
      <c r="B727" s="349" t="s">
        <v>7513</v>
      </c>
      <c r="C727" s="352" t="s">
        <v>7516</v>
      </c>
      <c r="D727" s="352" t="s">
        <v>8479</v>
      </c>
      <c r="E727" s="349" t="str">
        <f>CONCATENATE(SUM('Раздел 1'!V188:V188),"=",0)</f>
        <v>0=0</v>
      </c>
    </row>
    <row r="728" spans="1:5" hidden="1" x14ac:dyDescent="0.2">
      <c r="A728" s="348" t="str">
        <f>IF((SUM('Раздел 1'!W188:W188)=0),"","Неверно!")</f>
        <v/>
      </c>
      <c r="B728" s="349" t="s">
        <v>7513</v>
      </c>
      <c r="C728" s="352" t="s">
        <v>7517</v>
      </c>
      <c r="D728" s="352" t="s">
        <v>8479</v>
      </c>
      <c r="E728" s="349" t="str">
        <f>CONCATENATE(SUM('Раздел 1'!W188:W188),"=",0)</f>
        <v>0=0</v>
      </c>
    </row>
    <row r="729" spans="1:5" hidden="1" x14ac:dyDescent="0.2">
      <c r="A729" s="348" t="str">
        <f>IF((SUM('Раздел 1'!X188:X188)=0),"","Неверно!")</f>
        <v/>
      </c>
      <c r="B729" s="349" t="s">
        <v>7513</v>
      </c>
      <c r="C729" s="352" t="s">
        <v>7518</v>
      </c>
      <c r="D729" s="352" t="s">
        <v>8479</v>
      </c>
      <c r="E729" s="349" t="str">
        <f>CONCATENATE(SUM('Раздел 1'!X188:X188),"=",0)</f>
        <v>0=0</v>
      </c>
    </row>
    <row r="730" spans="1:5" hidden="1" x14ac:dyDescent="0.2">
      <c r="A730" s="348" t="str">
        <f>IF((SUM('Раздел 1'!Y188:Y188)=0),"","Неверно!")</f>
        <v/>
      </c>
      <c r="B730" s="349" t="s">
        <v>7513</v>
      </c>
      <c r="C730" s="352" t="s">
        <v>7519</v>
      </c>
      <c r="D730" s="352" t="s">
        <v>8479</v>
      </c>
      <c r="E730" s="349" t="str">
        <f>CONCATENATE(SUM('Раздел 1'!Y188:Y188),"=",0)</f>
        <v>0=0</v>
      </c>
    </row>
    <row r="731" spans="1:5" hidden="1" x14ac:dyDescent="0.2">
      <c r="A731" s="348" t="str">
        <f>IF((SUM('Раздел 1'!Z188:Z188)=0),"","Неверно!")</f>
        <v/>
      </c>
      <c r="B731" s="349" t="s">
        <v>7513</v>
      </c>
      <c r="C731" s="352" t="s">
        <v>7520</v>
      </c>
      <c r="D731" s="352" t="s">
        <v>8479</v>
      </c>
      <c r="E731" s="349" t="str">
        <f>CONCATENATE(SUM('Раздел 1'!Z188:Z188),"=",0)</f>
        <v>0=0</v>
      </c>
    </row>
    <row r="732" spans="1:5" hidden="1" x14ac:dyDescent="0.2">
      <c r="A732" s="348" t="str">
        <f>IF((SUM('Раздел 1'!AA188:AA188)=0),"","Неверно!")</f>
        <v/>
      </c>
      <c r="B732" s="349" t="s">
        <v>7513</v>
      </c>
      <c r="C732" s="352" t="s">
        <v>7521</v>
      </c>
      <c r="D732" s="352" t="s">
        <v>8479</v>
      </c>
      <c r="E732" s="349" t="str">
        <f>CONCATENATE(SUM('Раздел 1'!AA188:AA188),"=",0)</f>
        <v>0=0</v>
      </c>
    </row>
    <row r="733" spans="1:5" hidden="1" x14ac:dyDescent="0.2">
      <c r="A733" s="348" t="str">
        <f>IF((SUM('Раздел 1'!AB188:AB188)=0),"","Неверно!")</f>
        <v/>
      </c>
      <c r="B733" s="349" t="s">
        <v>7513</v>
      </c>
      <c r="C733" s="352" t="s">
        <v>7522</v>
      </c>
      <c r="D733" s="352" t="s">
        <v>8479</v>
      </c>
      <c r="E733" s="349" t="str">
        <f>CONCATENATE(SUM('Раздел 1'!AB188:AB188),"=",0)</f>
        <v>0=0</v>
      </c>
    </row>
    <row r="734" spans="1:5" hidden="1" x14ac:dyDescent="0.2">
      <c r="A734" s="348" t="str">
        <f>IF((SUM('Раздел 1'!AC188:AC188)=0),"","Неверно!")</f>
        <v/>
      </c>
      <c r="B734" s="349" t="s">
        <v>7513</v>
      </c>
      <c r="C734" s="352" t="s">
        <v>7523</v>
      </c>
      <c r="D734" s="352" t="s">
        <v>8479</v>
      </c>
      <c r="E734" s="349" t="str">
        <f>CONCATENATE(SUM('Раздел 1'!AC188:AC188),"=",0)</f>
        <v>0=0</v>
      </c>
    </row>
    <row r="735" spans="1:5" hidden="1" x14ac:dyDescent="0.2">
      <c r="A735" s="348" t="str">
        <f>IF((SUM('Раздел 1'!AB199:AB199)=0),"","Неверно!")</f>
        <v/>
      </c>
      <c r="B735" s="349" t="s">
        <v>7524</v>
      </c>
      <c r="C735" s="352" t="s">
        <v>7525</v>
      </c>
      <c r="D735" s="352" t="s">
        <v>8479</v>
      </c>
      <c r="E735" s="349" t="str">
        <f>CONCATENATE(SUM('Раздел 1'!AB199:AB199),"=",0)</f>
        <v>0=0</v>
      </c>
    </row>
    <row r="736" spans="1:5" hidden="1" x14ac:dyDescent="0.2">
      <c r="A736" s="348" t="str">
        <f>IF((SUM('Раздел 1'!AC199:AC199)=0),"","Неверно!")</f>
        <v/>
      </c>
      <c r="B736" s="349" t="s">
        <v>7524</v>
      </c>
      <c r="C736" s="352" t="s">
        <v>7526</v>
      </c>
      <c r="D736" s="352" t="s">
        <v>8479</v>
      </c>
      <c r="E736" s="349" t="str">
        <f>CONCATENATE(SUM('Раздел 1'!AC199:AC199),"=",0)</f>
        <v>0=0</v>
      </c>
    </row>
    <row r="737" spans="1:5" hidden="1" x14ac:dyDescent="0.2">
      <c r="A737" s="348" t="str">
        <f>IF((SUM('Раздел 1'!T259:T259)=0),"","Неверно!")</f>
        <v/>
      </c>
      <c r="B737" s="349" t="s">
        <v>7527</v>
      </c>
      <c r="C737" s="352" t="s">
        <v>7528</v>
      </c>
      <c r="D737" s="352" t="s">
        <v>8479</v>
      </c>
      <c r="E737" s="349" t="str">
        <f>CONCATENATE(SUM('Раздел 1'!T259:T259),"=",0)</f>
        <v>0=0</v>
      </c>
    </row>
    <row r="738" spans="1:5" hidden="1" x14ac:dyDescent="0.2">
      <c r="A738" s="348" t="str">
        <f>IF((SUM('Раздел 1'!U259:U259)=0),"","Неверно!")</f>
        <v/>
      </c>
      <c r="B738" s="349" t="s">
        <v>7527</v>
      </c>
      <c r="C738" s="352" t="s">
        <v>7529</v>
      </c>
      <c r="D738" s="352" t="s">
        <v>8479</v>
      </c>
      <c r="E738" s="349" t="str">
        <f>CONCATENATE(SUM('Раздел 1'!U259:U259),"=",0)</f>
        <v>0=0</v>
      </c>
    </row>
    <row r="739" spans="1:5" hidden="1" x14ac:dyDescent="0.2">
      <c r="A739" s="348" t="str">
        <f>IF((SUM('Раздел 1'!V259:V259)=0),"","Неверно!")</f>
        <v/>
      </c>
      <c r="B739" s="349" t="s">
        <v>7527</v>
      </c>
      <c r="C739" s="352" t="s">
        <v>7530</v>
      </c>
      <c r="D739" s="352" t="s">
        <v>8479</v>
      </c>
      <c r="E739" s="349" t="str">
        <f>CONCATENATE(SUM('Раздел 1'!V259:V259),"=",0)</f>
        <v>0=0</v>
      </c>
    </row>
    <row r="740" spans="1:5" hidden="1" x14ac:dyDescent="0.2">
      <c r="A740" s="348" t="str">
        <f>IF((SUM('Раздел 1'!W259:W259)=0),"","Неверно!")</f>
        <v/>
      </c>
      <c r="B740" s="349" t="s">
        <v>7527</v>
      </c>
      <c r="C740" s="352" t="s">
        <v>7531</v>
      </c>
      <c r="D740" s="352" t="s">
        <v>8479</v>
      </c>
      <c r="E740" s="349" t="str">
        <f>CONCATENATE(SUM('Раздел 1'!W259:W259),"=",0)</f>
        <v>0=0</v>
      </c>
    </row>
    <row r="741" spans="1:5" hidden="1" x14ac:dyDescent="0.2">
      <c r="A741" s="348" t="str">
        <f>IF((SUM('Раздел 1'!X259:X259)=0),"","Неверно!")</f>
        <v/>
      </c>
      <c r="B741" s="349" t="s">
        <v>7527</v>
      </c>
      <c r="C741" s="352" t="s">
        <v>7532</v>
      </c>
      <c r="D741" s="352" t="s">
        <v>8479</v>
      </c>
      <c r="E741" s="349" t="str">
        <f>CONCATENATE(SUM('Раздел 1'!X259:X259),"=",0)</f>
        <v>0=0</v>
      </c>
    </row>
    <row r="742" spans="1:5" hidden="1" x14ac:dyDescent="0.2">
      <c r="A742" s="348" t="str">
        <f>IF((SUM('Раздел 1'!Y259:Y259)=0),"","Неверно!")</f>
        <v/>
      </c>
      <c r="B742" s="349" t="s">
        <v>7527</v>
      </c>
      <c r="C742" s="352" t="s">
        <v>7533</v>
      </c>
      <c r="D742" s="352" t="s">
        <v>8479</v>
      </c>
      <c r="E742" s="349" t="str">
        <f>CONCATENATE(SUM('Раздел 1'!Y259:Y259),"=",0)</f>
        <v>0=0</v>
      </c>
    </row>
    <row r="743" spans="1:5" hidden="1" x14ac:dyDescent="0.2">
      <c r="A743" s="348" t="str">
        <f>IF((SUM('Раздел 1'!Z259:Z259)=0),"","Неверно!")</f>
        <v/>
      </c>
      <c r="B743" s="349" t="s">
        <v>7527</v>
      </c>
      <c r="C743" s="352" t="s">
        <v>7534</v>
      </c>
      <c r="D743" s="352" t="s">
        <v>8479</v>
      </c>
      <c r="E743" s="349" t="str">
        <f>CONCATENATE(SUM('Раздел 1'!Z259:Z259),"=",0)</f>
        <v>0=0</v>
      </c>
    </row>
    <row r="744" spans="1:5" hidden="1" x14ac:dyDescent="0.2">
      <c r="A744" s="348" t="str">
        <f>IF((SUM('Раздел 1'!AA259:AA259)=0),"","Неверно!")</f>
        <v/>
      </c>
      <c r="B744" s="349" t="s">
        <v>7527</v>
      </c>
      <c r="C744" s="352" t="s">
        <v>7535</v>
      </c>
      <c r="D744" s="352" t="s">
        <v>8479</v>
      </c>
      <c r="E744" s="349" t="str">
        <f>CONCATENATE(SUM('Раздел 1'!AA259:AA259),"=",0)</f>
        <v>0=0</v>
      </c>
    </row>
    <row r="745" spans="1:5" hidden="1" x14ac:dyDescent="0.2">
      <c r="A745" s="348" t="str">
        <f>IF((SUM('Раздел 1'!AB259:AB259)=0),"","Неверно!")</f>
        <v/>
      </c>
      <c r="B745" s="349" t="s">
        <v>7527</v>
      </c>
      <c r="C745" s="352" t="s">
        <v>7536</v>
      </c>
      <c r="D745" s="352" t="s">
        <v>8479</v>
      </c>
      <c r="E745" s="349" t="str">
        <f>CONCATENATE(SUM('Раздел 1'!AB259:AB259),"=",0)</f>
        <v>0=0</v>
      </c>
    </row>
    <row r="746" spans="1:5" hidden="1" x14ac:dyDescent="0.2">
      <c r="A746" s="348" t="str">
        <f>IF((SUM('Раздел 1'!AC259:AC259)=0),"","Неверно!")</f>
        <v/>
      </c>
      <c r="B746" s="349" t="s">
        <v>7527</v>
      </c>
      <c r="C746" s="352" t="s">
        <v>7537</v>
      </c>
      <c r="D746" s="352" t="s">
        <v>8479</v>
      </c>
      <c r="E746" s="349" t="str">
        <f>CONCATENATE(SUM('Раздел 1'!AC259:AC259),"=",0)</f>
        <v>0=0</v>
      </c>
    </row>
    <row r="747" spans="1:5" hidden="1" x14ac:dyDescent="0.2">
      <c r="A747" s="348" t="str">
        <f>IF((SUM('Раздел 1'!U36:U36)=0),"","Неверно!")</f>
        <v/>
      </c>
      <c r="B747" s="349" t="s">
        <v>7538</v>
      </c>
      <c r="C747" s="352" t="s">
        <v>7539</v>
      </c>
      <c r="D747" s="352" t="s">
        <v>8479</v>
      </c>
      <c r="E747" s="349" t="str">
        <f>CONCATENATE(SUM('Раздел 1'!U36:U36),"=",0)</f>
        <v>0=0</v>
      </c>
    </row>
    <row r="748" spans="1:5" hidden="1" x14ac:dyDescent="0.2">
      <c r="A748" s="348" t="str">
        <f>IF((SUM('Раздел 1'!V36:V36)=0),"","Неверно!")</f>
        <v/>
      </c>
      <c r="B748" s="349" t="s">
        <v>7538</v>
      </c>
      <c r="C748" s="352" t="s">
        <v>7540</v>
      </c>
      <c r="D748" s="352" t="s">
        <v>8479</v>
      </c>
      <c r="E748" s="349" t="str">
        <f>CONCATENATE(SUM('Раздел 1'!V36:V36),"=",0)</f>
        <v>0=0</v>
      </c>
    </row>
    <row r="749" spans="1:5" hidden="1" x14ac:dyDescent="0.2">
      <c r="A749" s="348" t="str">
        <f>IF((SUM('Раздел 1'!W36:W36)=0),"","Неверно!")</f>
        <v/>
      </c>
      <c r="B749" s="349" t="s">
        <v>7538</v>
      </c>
      <c r="C749" s="352" t="s">
        <v>7541</v>
      </c>
      <c r="D749" s="352" t="s">
        <v>8479</v>
      </c>
      <c r="E749" s="349" t="str">
        <f>CONCATENATE(SUM('Раздел 1'!W36:W36),"=",0)</f>
        <v>0=0</v>
      </c>
    </row>
    <row r="750" spans="1:5" hidden="1" x14ac:dyDescent="0.2">
      <c r="A750" s="348" t="str">
        <f>IF((SUM('Раздел 1'!X36:X36)=0),"","Неверно!")</f>
        <v/>
      </c>
      <c r="B750" s="349" t="s">
        <v>7538</v>
      </c>
      <c r="C750" s="352" t="s">
        <v>7542</v>
      </c>
      <c r="D750" s="352" t="s">
        <v>8479</v>
      </c>
      <c r="E750" s="349" t="str">
        <f>CONCATENATE(SUM('Раздел 1'!X36:X36),"=",0)</f>
        <v>0=0</v>
      </c>
    </row>
    <row r="751" spans="1:5" hidden="1" x14ac:dyDescent="0.2">
      <c r="A751" s="348" t="str">
        <f>IF((SUM('Раздел 1'!Y36:Y36)=0),"","Неверно!")</f>
        <v/>
      </c>
      <c r="B751" s="349" t="s">
        <v>7538</v>
      </c>
      <c r="C751" s="352" t="s">
        <v>7543</v>
      </c>
      <c r="D751" s="352" t="s">
        <v>8479</v>
      </c>
      <c r="E751" s="349" t="str">
        <f>CONCATENATE(SUM('Раздел 1'!Y36:Y36),"=",0)</f>
        <v>0=0</v>
      </c>
    </row>
    <row r="752" spans="1:5" hidden="1" x14ac:dyDescent="0.2">
      <c r="A752" s="348" t="str">
        <f>IF((SUM('Раздел 1'!Z36:Z36)=0),"","Неверно!")</f>
        <v/>
      </c>
      <c r="B752" s="349" t="s">
        <v>7538</v>
      </c>
      <c r="C752" s="352" t="s">
        <v>7544</v>
      </c>
      <c r="D752" s="352" t="s">
        <v>8479</v>
      </c>
      <c r="E752" s="349" t="str">
        <f>CONCATENATE(SUM('Раздел 1'!Z36:Z36),"=",0)</f>
        <v>0=0</v>
      </c>
    </row>
    <row r="753" spans="1:5" hidden="1" x14ac:dyDescent="0.2">
      <c r="A753" s="348" t="str">
        <f>IF((SUM('Раздел 1'!AA36:AA36)=0),"","Неверно!")</f>
        <v/>
      </c>
      <c r="B753" s="349" t="s">
        <v>7538</v>
      </c>
      <c r="C753" s="352" t="s">
        <v>7545</v>
      </c>
      <c r="D753" s="352" t="s">
        <v>8479</v>
      </c>
      <c r="E753" s="349" t="str">
        <f>CONCATENATE(SUM('Раздел 1'!AA36:AA36),"=",0)</f>
        <v>0=0</v>
      </c>
    </row>
    <row r="754" spans="1:5" hidden="1" x14ac:dyDescent="0.2">
      <c r="A754" s="348" t="str">
        <f>IF((SUM('Раздел 1'!AB36:AB36)=0),"","Неверно!")</f>
        <v/>
      </c>
      <c r="B754" s="349" t="s">
        <v>7538</v>
      </c>
      <c r="C754" s="352" t="s">
        <v>7546</v>
      </c>
      <c r="D754" s="352" t="s">
        <v>8479</v>
      </c>
      <c r="E754" s="349" t="str">
        <f>CONCATENATE(SUM('Раздел 1'!AB36:AB36),"=",0)</f>
        <v>0=0</v>
      </c>
    </row>
    <row r="755" spans="1:5" hidden="1" x14ac:dyDescent="0.2">
      <c r="A755" s="348" t="str">
        <f>IF((SUM('Раздел 1'!AC36:AC36)=0),"","Неверно!")</f>
        <v/>
      </c>
      <c r="B755" s="349" t="s">
        <v>7538</v>
      </c>
      <c r="C755" s="352" t="s">
        <v>7547</v>
      </c>
      <c r="D755" s="352" t="s">
        <v>8479</v>
      </c>
      <c r="E755" s="349" t="str">
        <f>CONCATENATE(SUM('Раздел 1'!AC36:AC36),"=",0)</f>
        <v>0=0</v>
      </c>
    </row>
    <row r="756" spans="1:5" hidden="1" x14ac:dyDescent="0.2">
      <c r="A756" s="348" t="str">
        <f>IF((SUM('Раздел 1'!V106:V106)=0),"","Неверно!")</f>
        <v/>
      </c>
      <c r="B756" s="349" t="s">
        <v>7548</v>
      </c>
      <c r="C756" s="352" t="s">
        <v>7549</v>
      </c>
      <c r="D756" s="352" t="s">
        <v>8479</v>
      </c>
      <c r="E756" s="349" t="str">
        <f>CONCATENATE(SUM('Раздел 1'!V106:V106),"=",0)</f>
        <v>0=0</v>
      </c>
    </row>
    <row r="757" spans="1:5" hidden="1" x14ac:dyDescent="0.2">
      <c r="A757" s="348" t="str">
        <f>IF((SUM('Раздел 1'!W106:W106)=0),"","Неверно!")</f>
        <v/>
      </c>
      <c r="B757" s="349" t="s">
        <v>7548</v>
      </c>
      <c r="C757" s="352" t="s">
        <v>7550</v>
      </c>
      <c r="D757" s="352" t="s">
        <v>8479</v>
      </c>
      <c r="E757" s="349" t="str">
        <f>CONCATENATE(SUM('Раздел 1'!W106:W106),"=",0)</f>
        <v>0=0</v>
      </c>
    </row>
    <row r="758" spans="1:5" hidden="1" x14ac:dyDescent="0.2">
      <c r="A758" s="348" t="str">
        <f>IF((SUM('Раздел 1'!X106:X106)=0),"","Неверно!")</f>
        <v/>
      </c>
      <c r="B758" s="349" t="s">
        <v>7548</v>
      </c>
      <c r="C758" s="352" t="s">
        <v>7551</v>
      </c>
      <c r="D758" s="352" t="s">
        <v>8479</v>
      </c>
      <c r="E758" s="349" t="str">
        <f>CONCATENATE(SUM('Раздел 1'!X106:X106),"=",0)</f>
        <v>0=0</v>
      </c>
    </row>
    <row r="759" spans="1:5" hidden="1" x14ac:dyDescent="0.2">
      <c r="A759" s="348" t="str">
        <f>IF((SUM('Раздел 1'!Y106:Y106)=0),"","Неверно!")</f>
        <v/>
      </c>
      <c r="B759" s="349" t="s">
        <v>7548</v>
      </c>
      <c r="C759" s="352" t="s">
        <v>7552</v>
      </c>
      <c r="D759" s="352" t="s">
        <v>8479</v>
      </c>
      <c r="E759" s="349" t="str">
        <f>CONCATENATE(SUM('Раздел 1'!Y106:Y106),"=",0)</f>
        <v>0=0</v>
      </c>
    </row>
    <row r="760" spans="1:5" hidden="1" x14ac:dyDescent="0.2">
      <c r="A760" s="348" t="str">
        <f>IF((SUM('Раздел 1'!Z106:Z106)=0),"","Неверно!")</f>
        <v/>
      </c>
      <c r="B760" s="349" t="s">
        <v>7548</v>
      </c>
      <c r="C760" s="352" t="s">
        <v>7553</v>
      </c>
      <c r="D760" s="352" t="s">
        <v>8479</v>
      </c>
      <c r="E760" s="349" t="str">
        <f>CONCATENATE(SUM('Раздел 1'!Z106:Z106),"=",0)</f>
        <v>0=0</v>
      </c>
    </row>
    <row r="761" spans="1:5" hidden="1" x14ac:dyDescent="0.2">
      <c r="A761" s="348" t="str">
        <f>IF((SUM('Раздел 1'!AA106:AA106)=0),"","Неверно!")</f>
        <v/>
      </c>
      <c r="B761" s="349" t="s">
        <v>7548</v>
      </c>
      <c r="C761" s="352" t="s">
        <v>7554</v>
      </c>
      <c r="D761" s="352" t="s">
        <v>8479</v>
      </c>
      <c r="E761" s="349" t="str">
        <f>CONCATENATE(SUM('Раздел 1'!AA106:AA106),"=",0)</f>
        <v>0=0</v>
      </c>
    </row>
    <row r="762" spans="1:5" hidden="1" x14ac:dyDescent="0.2">
      <c r="A762" s="348" t="str">
        <f>IF((SUM('Раздел 1'!AB106:AB106)=0),"","Неверно!")</f>
        <v/>
      </c>
      <c r="B762" s="349" t="s">
        <v>7548</v>
      </c>
      <c r="C762" s="352" t="s">
        <v>7555</v>
      </c>
      <c r="D762" s="352" t="s">
        <v>8479</v>
      </c>
      <c r="E762" s="349" t="str">
        <f>CONCATENATE(SUM('Раздел 1'!AB106:AB106),"=",0)</f>
        <v>0=0</v>
      </c>
    </row>
    <row r="763" spans="1:5" hidden="1" x14ac:dyDescent="0.2">
      <c r="A763" s="348" t="str">
        <f>IF((SUM('Раздел 1'!U189:U189)=0),"","Неверно!")</f>
        <v/>
      </c>
      <c r="B763" s="349" t="s">
        <v>7556</v>
      </c>
      <c r="C763" s="352" t="s">
        <v>7557</v>
      </c>
      <c r="D763" s="352" t="s">
        <v>8479</v>
      </c>
      <c r="E763" s="349" t="str">
        <f>CONCATENATE(SUM('Раздел 1'!U189:U189),"=",0)</f>
        <v>0=0</v>
      </c>
    </row>
    <row r="764" spans="1:5" hidden="1" x14ac:dyDescent="0.2">
      <c r="A764" s="348" t="str">
        <f>IF((SUM('Раздел 1'!V189:V189)=0),"","Неверно!")</f>
        <v/>
      </c>
      <c r="B764" s="349" t="s">
        <v>7556</v>
      </c>
      <c r="C764" s="352" t="s">
        <v>7558</v>
      </c>
      <c r="D764" s="352" t="s">
        <v>8479</v>
      </c>
      <c r="E764" s="349" t="str">
        <f>CONCATENATE(SUM('Раздел 1'!V189:V189),"=",0)</f>
        <v>0=0</v>
      </c>
    </row>
    <row r="765" spans="1:5" hidden="1" x14ac:dyDescent="0.2">
      <c r="A765" s="348" t="str">
        <f>IF((SUM('Раздел 1'!W189:W189)=0),"","Неверно!")</f>
        <v/>
      </c>
      <c r="B765" s="349" t="s">
        <v>7556</v>
      </c>
      <c r="C765" s="352" t="s">
        <v>7559</v>
      </c>
      <c r="D765" s="352" t="s">
        <v>8479</v>
      </c>
      <c r="E765" s="349" t="str">
        <f>CONCATENATE(SUM('Раздел 1'!W189:W189),"=",0)</f>
        <v>0=0</v>
      </c>
    </row>
    <row r="766" spans="1:5" hidden="1" x14ac:dyDescent="0.2">
      <c r="A766" s="348" t="str">
        <f>IF((SUM('Раздел 1'!X189:X189)=0),"","Неверно!")</f>
        <v/>
      </c>
      <c r="B766" s="349" t="s">
        <v>7556</v>
      </c>
      <c r="C766" s="352" t="s">
        <v>7560</v>
      </c>
      <c r="D766" s="352" t="s">
        <v>8479</v>
      </c>
      <c r="E766" s="349" t="str">
        <f>CONCATENATE(SUM('Раздел 1'!X189:X189),"=",0)</f>
        <v>0=0</v>
      </c>
    </row>
    <row r="767" spans="1:5" hidden="1" x14ac:dyDescent="0.2">
      <c r="A767" s="348" t="str">
        <f>IF((SUM('Раздел 1'!Y189:Y189)=0),"","Неверно!")</f>
        <v/>
      </c>
      <c r="B767" s="349" t="s">
        <v>7556</v>
      </c>
      <c r="C767" s="352" t="s">
        <v>7561</v>
      </c>
      <c r="D767" s="352" t="s">
        <v>8479</v>
      </c>
      <c r="E767" s="349" t="str">
        <f>CONCATENATE(SUM('Раздел 1'!Y189:Y189),"=",0)</f>
        <v>0=0</v>
      </c>
    </row>
    <row r="768" spans="1:5" hidden="1" x14ac:dyDescent="0.2">
      <c r="A768" s="348" t="str">
        <f>IF((SUM('Раздел 1'!Z189:Z189)=0),"","Неверно!")</f>
        <v/>
      </c>
      <c r="B768" s="349" t="s">
        <v>7556</v>
      </c>
      <c r="C768" s="352" t="s">
        <v>7562</v>
      </c>
      <c r="D768" s="352" t="s">
        <v>8479</v>
      </c>
      <c r="E768" s="349" t="str">
        <f>CONCATENATE(SUM('Раздел 1'!Z189:Z189),"=",0)</f>
        <v>0=0</v>
      </c>
    </row>
    <row r="769" spans="1:5" hidden="1" x14ac:dyDescent="0.2">
      <c r="A769" s="348" t="str">
        <f>IF((SUM('Раздел 1'!AA189:AA189)=0),"","Неверно!")</f>
        <v/>
      </c>
      <c r="B769" s="349" t="s">
        <v>7556</v>
      </c>
      <c r="C769" s="352" t="s">
        <v>7563</v>
      </c>
      <c r="D769" s="352" t="s">
        <v>8479</v>
      </c>
      <c r="E769" s="349" t="str">
        <f>CONCATENATE(SUM('Раздел 1'!AA189:AA189),"=",0)</f>
        <v>0=0</v>
      </c>
    </row>
    <row r="770" spans="1:5" hidden="1" x14ac:dyDescent="0.2">
      <c r="A770" s="348" t="str">
        <f>IF((SUM('Раздел 1'!AB189:AB189)=0),"","Неверно!")</f>
        <v/>
      </c>
      <c r="B770" s="349" t="s">
        <v>7556</v>
      </c>
      <c r="C770" s="352" t="s">
        <v>7564</v>
      </c>
      <c r="D770" s="352" t="s">
        <v>8479</v>
      </c>
      <c r="E770" s="349" t="str">
        <f>CONCATENATE(SUM('Раздел 1'!AB189:AB189),"=",0)</f>
        <v>0=0</v>
      </c>
    </row>
    <row r="771" spans="1:5" hidden="1" x14ac:dyDescent="0.2">
      <c r="A771" s="348" t="str">
        <f>IF((SUM('Раздел 1'!AC189:AC189)=0),"","Неверно!")</f>
        <v/>
      </c>
      <c r="B771" s="349" t="s">
        <v>7556</v>
      </c>
      <c r="C771" s="352" t="s">
        <v>7565</v>
      </c>
      <c r="D771" s="352" t="s">
        <v>8479</v>
      </c>
      <c r="E771" s="349" t="str">
        <f>CONCATENATE(SUM('Раздел 1'!AC189:AC189),"=",0)</f>
        <v>0=0</v>
      </c>
    </row>
    <row r="772" spans="1:5" hidden="1" x14ac:dyDescent="0.2">
      <c r="A772" s="348" t="str">
        <f>IF((SUM('Раздел 1'!T65:T65)=0),"","Неверно!")</f>
        <v/>
      </c>
      <c r="B772" s="349" t="s">
        <v>7566</v>
      </c>
      <c r="C772" s="352" t="s">
        <v>7567</v>
      </c>
      <c r="D772" s="352" t="s">
        <v>8479</v>
      </c>
      <c r="E772" s="349" t="str">
        <f>CONCATENATE(SUM('Раздел 1'!T65:T65),"=",0)</f>
        <v>0=0</v>
      </c>
    </row>
    <row r="773" spans="1:5" hidden="1" x14ac:dyDescent="0.2">
      <c r="A773" s="348" t="str">
        <f>IF((SUM('Раздел 1'!U65:U65)=0),"","Неверно!")</f>
        <v/>
      </c>
      <c r="B773" s="349" t="s">
        <v>7566</v>
      </c>
      <c r="C773" s="352" t="s">
        <v>7568</v>
      </c>
      <c r="D773" s="352" t="s">
        <v>8479</v>
      </c>
      <c r="E773" s="349" t="str">
        <f>CONCATENATE(SUM('Раздел 1'!U65:U65),"=",0)</f>
        <v>0=0</v>
      </c>
    </row>
    <row r="774" spans="1:5" hidden="1" x14ac:dyDescent="0.2">
      <c r="A774" s="348" t="str">
        <f>IF((SUM('Раздел 1'!V65:V65)=0),"","Неверно!")</f>
        <v/>
      </c>
      <c r="B774" s="349" t="s">
        <v>7566</v>
      </c>
      <c r="C774" s="352" t="s">
        <v>7569</v>
      </c>
      <c r="D774" s="352" t="s">
        <v>8479</v>
      </c>
      <c r="E774" s="349" t="str">
        <f>CONCATENATE(SUM('Раздел 1'!V65:V65),"=",0)</f>
        <v>0=0</v>
      </c>
    </row>
    <row r="775" spans="1:5" hidden="1" x14ac:dyDescent="0.2">
      <c r="A775" s="348" t="str">
        <f>IF((SUM('Раздел 1'!W65:W65)=0),"","Неверно!")</f>
        <v/>
      </c>
      <c r="B775" s="349" t="s">
        <v>7566</v>
      </c>
      <c r="C775" s="352" t="s">
        <v>7570</v>
      </c>
      <c r="D775" s="352" t="s">
        <v>8479</v>
      </c>
      <c r="E775" s="349" t="str">
        <f>CONCATENATE(SUM('Раздел 1'!W65:W65),"=",0)</f>
        <v>0=0</v>
      </c>
    </row>
    <row r="776" spans="1:5" hidden="1" x14ac:dyDescent="0.2">
      <c r="A776" s="348" t="str">
        <f>IF((SUM('Раздел 1'!X65:X65)=0),"","Неверно!")</f>
        <v/>
      </c>
      <c r="B776" s="349" t="s">
        <v>7566</v>
      </c>
      <c r="C776" s="352" t="s">
        <v>7571</v>
      </c>
      <c r="D776" s="352" t="s">
        <v>8479</v>
      </c>
      <c r="E776" s="349" t="str">
        <f>CONCATENATE(SUM('Раздел 1'!X65:X65),"=",0)</f>
        <v>0=0</v>
      </c>
    </row>
    <row r="777" spans="1:5" hidden="1" x14ac:dyDescent="0.2">
      <c r="A777" s="348" t="str">
        <f>IF((SUM('Раздел 1'!Y65:Y65)=0),"","Неверно!")</f>
        <v/>
      </c>
      <c r="B777" s="349" t="s">
        <v>7566</v>
      </c>
      <c r="C777" s="352" t="s">
        <v>7572</v>
      </c>
      <c r="D777" s="352" t="s">
        <v>8479</v>
      </c>
      <c r="E777" s="349" t="str">
        <f>CONCATENATE(SUM('Раздел 1'!Y65:Y65),"=",0)</f>
        <v>0=0</v>
      </c>
    </row>
    <row r="778" spans="1:5" hidden="1" x14ac:dyDescent="0.2">
      <c r="A778" s="348" t="str">
        <f>IF((SUM('Раздел 1'!Z65:Z65)=0),"","Неверно!")</f>
        <v/>
      </c>
      <c r="B778" s="349" t="s">
        <v>7566</v>
      </c>
      <c r="C778" s="352" t="s">
        <v>7573</v>
      </c>
      <c r="D778" s="352" t="s">
        <v>8479</v>
      </c>
      <c r="E778" s="349" t="str">
        <f>CONCATENATE(SUM('Раздел 1'!Z65:Z65),"=",0)</f>
        <v>0=0</v>
      </c>
    </row>
    <row r="779" spans="1:5" hidden="1" x14ac:dyDescent="0.2">
      <c r="A779" s="348" t="str">
        <f>IF((SUM('Раздел 1'!AA65:AA65)=0),"","Неверно!")</f>
        <v/>
      </c>
      <c r="B779" s="349" t="s">
        <v>7566</v>
      </c>
      <c r="C779" s="352" t="s">
        <v>7574</v>
      </c>
      <c r="D779" s="352" t="s">
        <v>8479</v>
      </c>
      <c r="E779" s="349" t="str">
        <f>CONCATENATE(SUM('Раздел 1'!AA65:AA65),"=",0)</f>
        <v>0=0</v>
      </c>
    </row>
    <row r="780" spans="1:5" hidden="1" x14ac:dyDescent="0.2">
      <c r="A780" s="348" t="str">
        <f>IF((SUM('Раздел 1'!AB65:AB65)=0),"","Неверно!")</f>
        <v/>
      </c>
      <c r="B780" s="349" t="s">
        <v>7566</v>
      </c>
      <c r="C780" s="352" t="s">
        <v>7575</v>
      </c>
      <c r="D780" s="352" t="s">
        <v>8479</v>
      </c>
      <c r="E780" s="349" t="str">
        <f>CONCATENATE(SUM('Раздел 1'!AB65:AB65),"=",0)</f>
        <v>0=0</v>
      </c>
    </row>
    <row r="781" spans="1:5" hidden="1" x14ac:dyDescent="0.2">
      <c r="A781" s="348" t="str">
        <f>IF((SUM('Раздел 1'!AC65:AC65)=0),"","Неверно!")</f>
        <v/>
      </c>
      <c r="B781" s="349" t="s">
        <v>7566</v>
      </c>
      <c r="C781" s="352" t="s">
        <v>7576</v>
      </c>
      <c r="D781" s="352" t="s">
        <v>8479</v>
      </c>
      <c r="E781" s="349" t="str">
        <f>CONCATENATE(SUM('Раздел 1'!AC65:AC65),"=",0)</f>
        <v>0=0</v>
      </c>
    </row>
    <row r="782" spans="1:5" hidden="1" x14ac:dyDescent="0.2">
      <c r="A782" s="348" t="str">
        <f>IF((SUM('Раздел 1'!T247:T247)=0),"","Неверно!")</f>
        <v/>
      </c>
      <c r="B782" s="349" t="s">
        <v>7577</v>
      </c>
      <c r="C782" s="352" t="s">
        <v>7578</v>
      </c>
      <c r="D782" s="352" t="s">
        <v>8479</v>
      </c>
      <c r="E782" s="349" t="str">
        <f>CONCATENATE(SUM('Раздел 1'!T247:T247),"=",0)</f>
        <v>0=0</v>
      </c>
    </row>
    <row r="783" spans="1:5" hidden="1" x14ac:dyDescent="0.2">
      <c r="A783" s="348" t="str">
        <f>IF((SUM('Раздел 1'!U227:U227)=0),"","Неверно!")</f>
        <v/>
      </c>
      <c r="B783" s="349" t="s">
        <v>7579</v>
      </c>
      <c r="C783" s="352" t="s">
        <v>7580</v>
      </c>
      <c r="D783" s="352" t="s">
        <v>8479</v>
      </c>
      <c r="E783" s="349" t="str">
        <f>CONCATENATE(SUM('Раздел 1'!U227:U227),"=",0)</f>
        <v>0=0</v>
      </c>
    </row>
    <row r="784" spans="1:5" hidden="1" x14ac:dyDescent="0.2">
      <c r="A784" s="348" t="str">
        <f>IF((SUM('Раздел 1'!V227:V227)=0),"","Неверно!")</f>
        <v/>
      </c>
      <c r="B784" s="349" t="s">
        <v>7579</v>
      </c>
      <c r="C784" s="352" t="s">
        <v>7581</v>
      </c>
      <c r="D784" s="352" t="s">
        <v>8479</v>
      </c>
      <c r="E784" s="349" t="str">
        <f>CONCATENATE(SUM('Раздел 1'!V227:V227),"=",0)</f>
        <v>0=0</v>
      </c>
    </row>
    <row r="785" spans="1:5" hidden="1" x14ac:dyDescent="0.2">
      <c r="A785" s="348" t="str">
        <f>IF((SUM('Раздел 1'!W227:W227)=0),"","Неверно!")</f>
        <v/>
      </c>
      <c r="B785" s="349" t="s">
        <v>7579</v>
      </c>
      <c r="C785" s="352" t="s">
        <v>7582</v>
      </c>
      <c r="D785" s="352" t="s">
        <v>8479</v>
      </c>
      <c r="E785" s="349" t="str">
        <f>CONCATENATE(SUM('Раздел 1'!W227:W227),"=",0)</f>
        <v>0=0</v>
      </c>
    </row>
    <row r="786" spans="1:5" hidden="1" x14ac:dyDescent="0.2">
      <c r="A786" s="348" t="str">
        <f>IF((SUM('Раздел 1'!X227:X227)=0),"","Неверно!")</f>
        <v/>
      </c>
      <c r="B786" s="349" t="s">
        <v>7579</v>
      </c>
      <c r="C786" s="352" t="s">
        <v>7583</v>
      </c>
      <c r="D786" s="352" t="s">
        <v>8479</v>
      </c>
      <c r="E786" s="349" t="str">
        <f>CONCATENATE(SUM('Раздел 1'!X227:X227),"=",0)</f>
        <v>0=0</v>
      </c>
    </row>
    <row r="787" spans="1:5" hidden="1" x14ac:dyDescent="0.2">
      <c r="A787" s="348" t="str">
        <f>IF((SUM('Раздел 1'!Y227:Y227)=0),"","Неверно!")</f>
        <v/>
      </c>
      <c r="B787" s="349" t="s">
        <v>7579</v>
      </c>
      <c r="C787" s="352" t="s">
        <v>7584</v>
      </c>
      <c r="D787" s="352" t="s">
        <v>8479</v>
      </c>
      <c r="E787" s="349" t="str">
        <f>CONCATENATE(SUM('Раздел 1'!Y227:Y227),"=",0)</f>
        <v>0=0</v>
      </c>
    </row>
    <row r="788" spans="1:5" hidden="1" x14ac:dyDescent="0.2">
      <c r="A788" s="348" t="str">
        <f>IF((SUM('Раздел 1'!W30:W30)=0),"","Неверно!")</f>
        <v/>
      </c>
      <c r="B788" s="349" t="s">
        <v>7585</v>
      </c>
      <c r="C788" s="352" t="s">
        <v>7586</v>
      </c>
      <c r="D788" s="352" t="s">
        <v>8479</v>
      </c>
      <c r="E788" s="349" t="str">
        <f>CONCATENATE(SUM('Раздел 1'!W30:W30),"=",0)</f>
        <v>0=0</v>
      </c>
    </row>
    <row r="789" spans="1:5" hidden="1" x14ac:dyDescent="0.2">
      <c r="A789" s="348" t="str">
        <f>IF((SUM('Раздел 1'!X30:X30)=0),"","Неверно!")</f>
        <v/>
      </c>
      <c r="B789" s="349" t="s">
        <v>7585</v>
      </c>
      <c r="C789" s="352" t="s">
        <v>7587</v>
      </c>
      <c r="D789" s="352" t="s">
        <v>8479</v>
      </c>
      <c r="E789" s="349" t="str">
        <f>CONCATENATE(SUM('Раздел 1'!X30:X30),"=",0)</f>
        <v>0=0</v>
      </c>
    </row>
    <row r="790" spans="1:5" hidden="1" x14ac:dyDescent="0.2">
      <c r="A790" s="348" t="str">
        <f>IF((SUM('Раздел 1'!Y30:Y30)=0),"","Неверно!")</f>
        <v/>
      </c>
      <c r="B790" s="349" t="s">
        <v>7585</v>
      </c>
      <c r="C790" s="352" t="s">
        <v>7588</v>
      </c>
      <c r="D790" s="352" t="s">
        <v>8479</v>
      </c>
      <c r="E790" s="349" t="str">
        <f>CONCATENATE(SUM('Раздел 1'!Y30:Y30),"=",0)</f>
        <v>0=0</v>
      </c>
    </row>
    <row r="791" spans="1:5" hidden="1" x14ac:dyDescent="0.2">
      <c r="A791" s="348" t="str">
        <f>IF((SUM('Раздел 1'!Z30:Z30)=0),"","Неверно!")</f>
        <v/>
      </c>
      <c r="B791" s="349" t="s">
        <v>7585</v>
      </c>
      <c r="C791" s="352" t="s">
        <v>7589</v>
      </c>
      <c r="D791" s="352" t="s">
        <v>8479</v>
      </c>
      <c r="E791" s="349" t="str">
        <f>CONCATENATE(SUM('Раздел 1'!Z30:Z30),"=",0)</f>
        <v>0=0</v>
      </c>
    </row>
    <row r="792" spans="1:5" hidden="1" x14ac:dyDescent="0.2">
      <c r="A792" s="348" t="str">
        <f>IF((SUM('Раздел 1'!AA30:AA30)=0),"","Неверно!")</f>
        <v/>
      </c>
      <c r="B792" s="349" t="s">
        <v>7585</v>
      </c>
      <c r="C792" s="352" t="s">
        <v>7590</v>
      </c>
      <c r="D792" s="352" t="s">
        <v>8479</v>
      </c>
      <c r="E792" s="349" t="str">
        <f>CONCATENATE(SUM('Раздел 1'!AA30:AA30),"=",0)</f>
        <v>0=0</v>
      </c>
    </row>
    <row r="793" spans="1:5" hidden="1" x14ac:dyDescent="0.2">
      <c r="A793" s="348" t="str">
        <f>IF((SUM('Раздел 1'!AB30:AB30)=0),"","Неверно!")</f>
        <v/>
      </c>
      <c r="B793" s="349" t="s">
        <v>7585</v>
      </c>
      <c r="C793" s="352" t="s">
        <v>7591</v>
      </c>
      <c r="D793" s="352" t="s">
        <v>8479</v>
      </c>
      <c r="E793" s="349" t="str">
        <f>CONCATENATE(SUM('Раздел 1'!AB30:AB30),"=",0)</f>
        <v>0=0</v>
      </c>
    </row>
    <row r="794" spans="1:5" hidden="1" x14ac:dyDescent="0.2">
      <c r="A794" s="348" t="str">
        <f>IF((SUM('Раздел 1'!AC30:AC30)=0),"","Неверно!")</f>
        <v/>
      </c>
      <c r="B794" s="349" t="s">
        <v>7585</v>
      </c>
      <c r="C794" s="352" t="s">
        <v>7592</v>
      </c>
      <c r="D794" s="352" t="s">
        <v>8479</v>
      </c>
      <c r="E794" s="349" t="str">
        <f>CONCATENATE(SUM('Раздел 1'!AC30:AC30),"=",0)</f>
        <v>0=0</v>
      </c>
    </row>
    <row r="795" spans="1:5" hidden="1" x14ac:dyDescent="0.2">
      <c r="A795" s="348" t="str">
        <f>IF((SUM('Раздел 1'!T60:T60)=0),"","Неверно!")</f>
        <v/>
      </c>
      <c r="B795" s="349" t="s">
        <v>7593</v>
      </c>
      <c r="C795" s="352" t="s">
        <v>7594</v>
      </c>
      <c r="D795" s="352" t="s">
        <v>8479</v>
      </c>
      <c r="E795" s="349" t="str">
        <f>CONCATENATE(SUM('Раздел 1'!T60:T60),"=",0)</f>
        <v>0=0</v>
      </c>
    </row>
    <row r="796" spans="1:5" hidden="1" x14ac:dyDescent="0.2">
      <c r="A796" s="348" t="str">
        <f>IF((SUM('Раздел 1'!U60:U60)=0),"","Неверно!")</f>
        <v/>
      </c>
      <c r="B796" s="349" t="s">
        <v>7593</v>
      </c>
      <c r="C796" s="352" t="s">
        <v>7595</v>
      </c>
      <c r="D796" s="352" t="s">
        <v>8479</v>
      </c>
      <c r="E796" s="349" t="str">
        <f>CONCATENATE(SUM('Раздел 1'!U60:U60),"=",0)</f>
        <v>0=0</v>
      </c>
    </row>
    <row r="797" spans="1:5" hidden="1" x14ac:dyDescent="0.2">
      <c r="A797" s="348" t="str">
        <f>IF((SUM('Раздел 1'!V60:V60)=0),"","Неверно!")</f>
        <v/>
      </c>
      <c r="B797" s="349" t="s">
        <v>7593</v>
      </c>
      <c r="C797" s="352" t="s">
        <v>7596</v>
      </c>
      <c r="D797" s="352" t="s">
        <v>8479</v>
      </c>
      <c r="E797" s="349" t="str">
        <f>CONCATENATE(SUM('Раздел 1'!V60:V60),"=",0)</f>
        <v>0=0</v>
      </c>
    </row>
    <row r="798" spans="1:5" hidden="1" x14ac:dyDescent="0.2">
      <c r="A798" s="348" t="str">
        <f>IF((SUM('Раздел 1'!W60:W60)=0),"","Неверно!")</f>
        <v/>
      </c>
      <c r="B798" s="349" t="s">
        <v>7593</v>
      </c>
      <c r="C798" s="352" t="s">
        <v>7597</v>
      </c>
      <c r="D798" s="352" t="s">
        <v>8479</v>
      </c>
      <c r="E798" s="349" t="str">
        <f>CONCATENATE(SUM('Раздел 1'!W60:W60),"=",0)</f>
        <v>0=0</v>
      </c>
    </row>
    <row r="799" spans="1:5" hidden="1" x14ac:dyDescent="0.2">
      <c r="A799" s="348" t="str">
        <f>IF((SUM('Раздел 1'!X60:X60)=0),"","Неверно!")</f>
        <v/>
      </c>
      <c r="B799" s="349" t="s">
        <v>7593</v>
      </c>
      <c r="C799" s="352" t="s">
        <v>7598</v>
      </c>
      <c r="D799" s="352" t="s">
        <v>8479</v>
      </c>
      <c r="E799" s="349" t="str">
        <f>CONCATENATE(SUM('Раздел 1'!X60:X60),"=",0)</f>
        <v>0=0</v>
      </c>
    </row>
    <row r="800" spans="1:5" hidden="1" x14ac:dyDescent="0.2">
      <c r="A800" s="348" t="str">
        <f>IF((SUM('Раздел 1'!Y60:Y60)=0),"","Неверно!")</f>
        <v/>
      </c>
      <c r="B800" s="349" t="s">
        <v>7593</v>
      </c>
      <c r="C800" s="352" t="s">
        <v>7599</v>
      </c>
      <c r="D800" s="352" t="s">
        <v>8479</v>
      </c>
      <c r="E800" s="349" t="str">
        <f>CONCATENATE(SUM('Раздел 1'!Y60:Y60),"=",0)</f>
        <v>0=0</v>
      </c>
    </row>
    <row r="801" spans="1:5" hidden="1" x14ac:dyDescent="0.2">
      <c r="A801" s="348" t="str">
        <f>IF((SUM('Раздел 1'!Z60:Z60)=0),"","Неверно!")</f>
        <v/>
      </c>
      <c r="B801" s="349" t="s">
        <v>7593</v>
      </c>
      <c r="C801" s="352" t="s">
        <v>7600</v>
      </c>
      <c r="D801" s="352" t="s">
        <v>8479</v>
      </c>
      <c r="E801" s="349" t="str">
        <f>CONCATENATE(SUM('Раздел 1'!Z60:Z60),"=",0)</f>
        <v>0=0</v>
      </c>
    </row>
    <row r="802" spans="1:5" hidden="1" x14ac:dyDescent="0.2">
      <c r="A802" s="348" t="str">
        <f>IF((SUM('Раздел 1'!AA60:AA60)=0),"","Неверно!")</f>
        <v/>
      </c>
      <c r="B802" s="349" t="s">
        <v>7593</v>
      </c>
      <c r="C802" s="352" t="s">
        <v>7601</v>
      </c>
      <c r="D802" s="352" t="s">
        <v>8479</v>
      </c>
      <c r="E802" s="349" t="str">
        <f>CONCATENATE(SUM('Раздел 1'!AA60:AA60),"=",0)</f>
        <v>0=0</v>
      </c>
    </row>
    <row r="803" spans="1:5" hidden="1" x14ac:dyDescent="0.2">
      <c r="A803" s="348" t="str">
        <f>IF((SUM('Раздел 1'!AB60:AB60)=0),"","Неверно!")</f>
        <v/>
      </c>
      <c r="B803" s="349" t="s">
        <v>7593</v>
      </c>
      <c r="C803" s="352" t="s">
        <v>7602</v>
      </c>
      <c r="D803" s="352" t="s">
        <v>8479</v>
      </c>
      <c r="E803" s="349" t="str">
        <f>CONCATENATE(SUM('Раздел 1'!AB60:AB60),"=",0)</f>
        <v>0=0</v>
      </c>
    </row>
    <row r="804" spans="1:5" hidden="1" x14ac:dyDescent="0.2">
      <c r="A804" s="348" t="str">
        <f>IF((SUM('Раздел 1'!AC60:AC60)=0),"","Неверно!")</f>
        <v/>
      </c>
      <c r="B804" s="349" t="s">
        <v>7593</v>
      </c>
      <c r="C804" s="352" t="s">
        <v>7603</v>
      </c>
      <c r="D804" s="352" t="s">
        <v>8479</v>
      </c>
      <c r="E804" s="349" t="str">
        <f>CONCATENATE(SUM('Раздел 1'!AC60:AC60),"=",0)</f>
        <v>0=0</v>
      </c>
    </row>
    <row r="805" spans="1:5" hidden="1" x14ac:dyDescent="0.2">
      <c r="A805" s="348" t="str">
        <f>IF((SUM('Раздел 1'!W134:W134)=0),"","Неверно!")</f>
        <v/>
      </c>
      <c r="B805" s="349" t="s">
        <v>7604</v>
      </c>
      <c r="C805" s="352" t="s">
        <v>7605</v>
      </c>
      <c r="D805" s="352" t="s">
        <v>8479</v>
      </c>
      <c r="E805" s="349" t="str">
        <f>CONCATENATE(SUM('Раздел 1'!W134:W134),"=",0)</f>
        <v>0=0</v>
      </c>
    </row>
    <row r="806" spans="1:5" hidden="1" x14ac:dyDescent="0.2">
      <c r="A806" s="348" t="str">
        <f>IF((SUM('Раздел 1'!X134:X134)=0),"","Неверно!")</f>
        <v/>
      </c>
      <c r="B806" s="349" t="s">
        <v>7604</v>
      </c>
      <c r="C806" s="352" t="s">
        <v>7606</v>
      </c>
      <c r="D806" s="352" t="s">
        <v>8479</v>
      </c>
      <c r="E806" s="349" t="str">
        <f>CONCATENATE(SUM('Раздел 1'!X134:X134),"=",0)</f>
        <v>0=0</v>
      </c>
    </row>
    <row r="807" spans="1:5" hidden="1" x14ac:dyDescent="0.2">
      <c r="A807" s="348" t="str">
        <f>IF((SUM('Раздел 1'!Y134:Y134)=0),"","Неверно!")</f>
        <v/>
      </c>
      <c r="B807" s="349" t="s">
        <v>7604</v>
      </c>
      <c r="C807" s="352" t="s">
        <v>7607</v>
      </c>
      <c r="D807" s="352" t="s">
        <v>8479</v>
      </c>
      <c r="E807" s="349" t="str">
        <f>CONCATENATE(SUM('Раздел 1'!Y134:Y134),"=",0)</f>
        <v>0=0</v>
      </c>
    </row>
    <row r="808" spans="1:5" hidden="1" x14ac:dyDescent="0.2">
      <c r="A808" s="348" t="str">
        <f>IF((SUM('Раздел 1'!Z134:Z134)=0),"","Неверно!")</f>
        <v/>
      </c>
      <c r="B808" s="349" t="s">
        <v>7604</v>
      </c>
      <c r="C808" s="352" t="s">
        <v>7608</v>
      </c>
      <c r="D808" s="352" t="s">
        <v>8479</v>
      </c>
      <c r="E808" s="349" t="str">
        <f>CONCATENATE(SUM('Раздел 1'!Z134:Z134),"=",0)</f>
        <v>0=0</v>
      </c>
    </row>
    <row r="809" spans="1:5" hidden="1" x14ac:dyDescent="0.2">
      <c r="A809" s="348" t="str">
        <f>IF((SUM('Раздел 1'!AA134:AA134)=0),"","Неверно!")</f>
        <v/>
      </c>
      <c r="B809" s="349" t="s">
        <v>7604</v>
      </c>
      <c r="C809" s="352" t="s">
        <v>7609</v>
      </c>
      <c r="D809" s="352" t="s">
        <v>8479</v>
      </c>
      <c r="E809" s="349" t="str">
        <f>CONCATENATE(SUM('Раздел 1'!AA134:AA134),"=",0)</f>
        <v>0=0</v>
      </c>
    </row>
    <row r="810" spans="1:5" hidden="1" x14ac:dyDescent="0.2">
      <c r="A810" s="348" t="str">
        <f>IF((SUM('Раздел 1'!AB134:AB134)=0),"","Неверно!")</f>
        <v/>
      </c>
      <c r="B810" s="349" t="s">
        <v>7604</v>
      </c>
      <c r="C810" s="352" t="s">
        <v>7610</v>
      </c>
      <c r="D810" s="352" t="s">
        <v>8479</v>
      </c>
      <c r="E810" s="349" t="str">
        <f>CONCATENATE(SUM('Раздел 1'!AB134:AB134),"=",0)</f>
        <v>0=0</v>
      </c>
    </row>
    <row r="811" spans="1:5" hidden="1" x14ac:dyDescent="0.2">
      <c r="A811" s="348" t="str">
        <f>IF((SUM('Раздел 1'!AC134:AC134)=0),"","Неверно!")</f>
        <v/>
      </c>
      <c r="B811" s="349" t="s">
        <v>7604</v>
      </c>
      <c r="C811" s="352" t="s">
        <v>7611</v>
      </c>
      <c r="D811" s="352" t="s">
        <v>8479</v>
      </c>
      <c r="E811" s="349" t="str">
        <f>CONCATENATE(SUM('Раздел 1'!AC134:AC134),"=",0)</f>
        <v>0=0</v>
      </c>
    </row>
    <row r="812" spans="1:5" hidden="1" x14ac:dyDescent="0.2">
      <c r="A812" s="348" t="str">
        <f>IF((SUM('Раздел 1'!U53:U53)=0),"","Неверно!")</f>
        <v/>
      </c>
      <c r="B812" s="349" t="s">
        <v>7612</v>
      </c>
      <c r="C812" s="352" t="s">
        <v>7613</v>
      </c>
      <c r="D812" s="352" t="s">
        <v>8479</v>
      </c>
      <c r="E812" s="349" t="str">
        <f>CONCATENATE(SUM('Раздел 1'!U53:U53),"=",0)</f>
        <v>0=0</v>
      </c>
    </row>
    <row r="813" spans="1:5" hidden="1" x14ac:dyDescent="0.2">
      <c r="A813" s="348" t="str">
        <f>IF((SUM('Раздел 1'!V53:V53)=0),"","Неверно!")</f>
        <v/>
      </c>
      <c r="B813" s="349" t="s">
        <v>7612</v>
      </c>
      <c r="C813" s="352" t="s">
        <v>7614</v>
      </c>
      <c r="D813" s="352" t="s">
        <v>8479</v>
      </c>
      <c r="E813" s="349" t="str">
        <f>CONCATENATE(SUM('Раздел 1'!V53:V53),"=",0)</f>
        <v>0=0</v>
      </c>
    </row>
    <row r="814" spans="1:5" hidden="1" x14ac:dyDescent="0.2">
      <c r="A814" s="348" t="str">
        <f>IF((SUM('Раздел 1'!V109:V109)=0),"","Неверно!")</f>
        <v/>
      </c>
      <c r="B814" s="349" t="s">
        <v>7615</v>
      </c>
      <c r="C814" s="352" t="s">
        <v>7616</v>
      </c>
      <c r="D814" s="352" t="s">
        <v>8479</v>
      </c>
      <c r="E814" s="349" t="str">
        <f>CONCATENATE(SUM('Раздел 1'!V109:V109),"=",0)</f>
        <v>0=0</v>
      </c>
    </row>
    <row r="815" spans="1:5" hidden="1" x14ac:dyDescent="0.2">
      <c r="A815" s="348" t="str">
        <f>IF((SUM('Раздел 1'!W109:W109)=0),"","Неверно!")</f>
        <v/>
      </c>
      <c r="B815" s="349" t="s">
        <v>7615</v>
      </c>
      <c r="C815" s="352" t="s">
        <v>7617</v>
      </c>
      <c r="D815" s="352" t="s">
        <v>8479</v>
      </c>
      <c r="E815" s="349" t="str">
        <f>CONCATENATE(SUM('Раздел 1'!W109:W109),"=",0)</f>
        <v>0=0</v>
      </c>
    </row>
    <row r="816" spans="1:5" hidden="1" x14ac:dyDescent="0.2">
      <c r="A816" s="348" t="str">
        <f>IF((SUM('Раздел 1'!X109:X109)=0),"","Неверно!")</f>
        <v/>
      </c>
      <c r="B816" s="349" t="s">
        <v>7615</v>
      </c>
      <c r="C816" s="352" t="s">
        <v>7618</v>
      </c>
      <c r="D816" s="352" t="s">
        <v>8479</v>
      </c>
      <c r="E816" s="349" t="str">
        <f>CONCATENATE(SUM('Раздел 1'!X109:X109),"=",0)</f>
        <v>0=0</v>
      </c>
    </row>
    <row r="817" spans="1:5" hidden="1" x14ac:dyDescent="0.2">
      <c r="A817" s="348" t="str">
        <f>IF((SUM('Раздел 1'!Y109:Y109)=0),"","Неверно!")</f>
        <v/>
      </c>
      <c r="B817" s="349" t="s">
        <v>7615</v>
      </c>
      <c r="C817" s="352" t="s">
        <v>7619</v>
      </c>
      <c r="D817" s="352" t="s">
        <v>8479</v>
      </c>
      <c r="E817" s="349" t="str">
        <f>CONCATENATE(SUM('Раздел 1'!Y109:Y109),"=",0)</f>
        <v>0=0</v>
      </c>
    </row>
    <row r="818" spans="1:5" hidden="1" x14ac:dyDescent="0.2">
      <c r="A818" s="348" t="str">
        <f>IF((SUM('Раздел 1'!Z109:Z109)=0),"","Неверно!")</f>
        <v/>
      </c>
      <c r="B818" s="349" t="s">
        <v>7615</v>
      </c>
      <c r="C818" s="352" t="s">
        <v>7620</v>
      </c>
      <c r="D818" s="352" t="s">
        <v>8479</v>
      </c>
      <c r="E818" s="349" t="str">
        <f>CONCATENATE(SUM('Раздел 1'!Z109:Z109),"=",0)</f>
        <v>0=0</v>
      </c>
    </row>
    <row r="819" spans="1:5" hidden="1" x14ac:dyDescent="0.2">
      <c r="A819" s="348" t="str">
        <f>IF((SUM('Раздел 1'!AA109:AA109)=0),"","Неверно!")</f>
        <v/>
      </c>
      <c r="B819" s="349" t="s">
        <v>7615</v>
      </c>
      <c r="C819" s="352" t="s">
        <v>7621</v>
      </c>
      <c r="D819" s="352" t="s">
        <v>8479</v>
      </c>
      <c r="E819" s="349" t="str">
        <f>CONCATENATE(SUM('Раздел 1'!AA109:AA109),"=",0)</f>
        <v>0=0</v>
      </c>
    </row>
    <row r="820" spans="1:5" hidden="1" x14ac:dyDescent="0.2">
      <c r="A820" s="348" t="str">
        <f>IF((SUM('Раздел 1'!AB109:AB109)=0),"","Неверно!")</f>
        <v/>
      </c>
      <c r="B820" s="349" t="s">
        <v>7615</v>
      </c>
      <c r="C820" s="352" t="s">
        <v>7622</v>
      </c>
      <c r="D820" s="352" t="s">
        <v>8479</v>
      </c>
      <c r="E820" s="349" t="str">
        <f>CONCATENATE(SUM('Раздел 1'!AB109:AB109),"=",0)</f>
        <v>0=0</v>
      </c>
    </row>
    <row r="821" spans="1:5" hidden="1" x14ac:dyDescent="0.2">
      <c r="A821" s="348" t="str">
        <f>IF((SUM('Раздел 1'!AC109:AC109)=0),"","Неверно!")</f>
        <v/>
      </c>
      <c r="B821" s="349" t="s">
        <v>7615</v>
      </c>
      <c r="C821" s="352" t="s">
        <v>7623</v>
      </c>
      <c r="D821" s="352" t="s">
        <v>8479</v>
      </c>
      <c r="E821" s="349" t="str">
        <f>CONCATENATE(SUM('Раздел 1'!AC109:AC109),"=",0)</f>
        <v>0=0</v>
      </c>
    </row>
    <row r="822" spans="1:5" hidden="1" x14ac:dyDescent="0.2">
      <c r="A822" s="348" t="str">
        <f>IF((SUM('Раздел 1'!T248:T248)=0),"","Неверно!")</f>
        <v/>
      </c>
      <c r="B822" s="349" t="s">
        <v>7624</v>
      </c>
      <c r="C822" s="352" t="s">
        <v>7625</v>
      </c>
      <c r="D822" s="352" t="s">
        <v>8479</v>
      </c>
      <c r="E822" s="349" t="str">
        <f>CONCATENATE(SUM('Раздел 1'!T248:T248),"=",0)</f>
        <v>0=0</v>
      </c>
    </row>
    <row r="823" spans="1:5" hidden="1" x14ac:dyDescent="0.2">
      <c r="A823" s="348" t="str">
        <f>IF((SUM('Раздел 1'!U248:U248)=0),"","Неверно!")</f>
        <v/>
      </c>
      <c r="B823" s="349" t="s">
        <v>7624</v>
      </c>
      <c r="C823" s="352" t="s">
        <v>7626</v>
      </c>
      <c r="D823" s="352" t="s">
        <v>8479</v>
      </c>
      <c r="E823" s="349" t="str">
        <f>CONCATENATE(SUM('Раздел 1'!U248:U248),"=",0)</f>
        <v>0=0</v>
      </c>
    </row>
    <row r="824" spans="1:5" hidden="1" x14ac:dyDescent="0.2">
      <c r="A824" s="348" t="str">
        <f>IF((SUM('Раздел 1'!V248:V248)=0),"","Неверно!")</f>
        <v/>
      </c>
      <c r="B824" s="349" t="s">
        <v>7624</v>
      </c>
      <c r="C824" s="352" t="s">
        <v>7627</v>
      </c>
      <c r="D824" s="352" t="s">
        <v>8479</v>
      </c>
      <c r="E824" s="349" t="str">
        <f>CONCATENATE(SUM('Раздел 1'!V248:V248),"=",0)</f>
        <v>0=0</v>
      </c>
    </row>
    <row r="825" spans="1:5" hidden="1" x14ac:dyDescent="0.2">
      <c r="A825" s="348" t="str">
        <f>IF((SUM('Раздел 1'!W248:W248)=0),"","Неверно!")</f>
        <v/>
      </c>
      <c r="B825" s="349" t="s">
        <v>7624</v>
      </c>
      <c r="C825" s="352" t="s">
        <v>7628</v>
      </c>
      <c r="D825" s="352" t="s">
        <v>8479</v>
      </c>
      <c r="E825" s="349" t="str">
        <f>CONCATENATE(SUM('Раздел 1'!W248:W248),"=",0)</f>
        <v>0=0</v>
      </c>
    </row>
    <row r="826" spans="1:5" hidden="1" x14ac:dyDescent="0.2">
      <c r="A826" s="348" t="str">
        <f>IF((SUM('Раздел 1'!X248:X248)=0),"","Неверно!")</f>
        <v/>
      </c>
      <c r="B826" s="349" t="s">
        <v>7624</v>
      </c>
      <c r="C826" s="352" t="s">
        <v>7629</v>
      </c>
      <c r="D826" s="352" t="s">
        <v>8479</v>
      </c>
      <c r="E826" s="349" t="str">
        <f>CONCATENATE(SUM('Раздел 1'!X248:X248),"=",0)</f>
        <v>0=0</v>
      </c>
    </row>
    <row r="827" spans="1:5" hidden="1" x14ac:dyDescent="0.2">
      <c r="A827" s="348" t="str">
        <f>IF((SUM('Раздел 1'!Y248:Y248)=0),"","Неверно!")</f>
        <v/>
      </c>
      <c r="B827" s="349" t="s">
        <v>7624</v>
      </c>
      <c r="C827" s="352" t="s">
        <v>7630</v>
      </c>
      <c r="D827" s="352" t="s">
        <v>8479</v>
      </c>
      <c r="E827" s="349" t="str">
        <f>CONCATENATE(SUM('Раздел 1'!Y248:Y248),"=",0)</f>
        <v>0=0</v>
      </c>
    </row>
    <row r="828" spans="1:5" hidden="1" x14ac:dyDescent="0.2">
      <c r="A828" s="348" t="str">
        <f>IF((SUM('Раздел 1'!Z248:Z248)=0),"","Неверно!")</f>
        <v/>
      </c>
      <c r="B828" s="349" t="s">
        <v>7624</v>
      </c>
      <c r="C828" s="352" t="s">
        <v>7631</v>
      </c>
      <c r="D828" s="352" t="s">
        <v>8479</v>
      </c>
      <c r="E828" s="349" t="str">
        <f>CONCATENATE(SUM('Раздел 1'!Z248:Z248),"=",0)</f>
        <v>0=0</v>
      </c>
    </row>
    <row r="829" spans="1:5" hidden="1" x14ac:dyDescent="0.2">
      <c r="A829" s="348" t="str">
        <f>IF((SUM('Раздел 1'!AA248:AA248)=0),"","Неверно!")</f>
        <v/>
      </c>
      <c r="B829" s="349" t="s">
        <v>7624</v>
      </c>
      <c r="C829" s="352" t="s">
        <v>7632</v>
      </c>
      <c r="D829" s="352" t="s">
        <v>8479</v>
      </c>
      <c r="E829" s="349" t="str">
        <f>CONCATENATE(SUM('Раздел 1'!AA248:AA248),"=",0)</f>
        <v>0=0</v>
      </c>
    </row>
    <row r="830" spans="1:5" hidden="1" x14ac:dyDescent="0.2">
      <c r="A830" s="348" t="str">
        <f>IF((SUM('Раздел 1'!AB248:AB248)=0),"","Неверно!")</f>
        <v/>
      </c>
      <c r="B830" s="349" t="s">
        <v>7624</v>
      </c>
      <c r="C830" s="352" t="s">
        <v>7633</v>
      </c>
      <c r="D830" s="352" t="s">
        <v>8479</v>
      </c>
      <c r="E830" s="349" t="str">
        <f>CONCATENATE(SUM('Раздел 1'!AB248:AB248),"=",0)</f>
        <v>0=0</v>
      </c>
    </row>
    <row r="831" spans="1:5" hidden="1" x14ac:dyDescent="0.2">
      <c r="A831" s="348" t="str">
        <f>IF((SUM('Раздел 1'!AC248:AC248)=0),"","Неверно!")</f>
        <v/>
      </c>
      <c r="B831" s="349" t="s">
        <v>7624</v>
      </c>
      <c r="C831" s="352" t="s">
        <v>7634</v>
      </c>
      <c r="D831" s="352" t="s">
        <v>8479</v>
      </c>
      <c r="E831" s="349" t="str">
        <f>CONCATENATE(SUM('Раздел 1'!AC248:AC248),"=",0)</f>
        <v>0=0</v>
      </c>
    </row>
    <row r="832" spans="1:5" hidden="1" x14ac:dyDescent="0.2">
      <c r="A832" s="348" t="str">
        <f>IF((SUM('Раздел 1'!X120:X120)=0),"","Неверно!")</f>
        <v/>
      </c>
      <c r="B832" s="349" t="s">
        <v>7635</v>
      </c>
      <c r="C832" s="352" t="s">
        <v>7636</v>
      </c>
      <c r="D832" s="352" t="s">
        <v>8479</v>
      </c>
      <c r="E832" s="349" t="str">
        <f>CONCATENATE(SUM('Раздел 1'!X120:X120),"=",0)</f>
        <v>0=0</v>
      </c>
    </row>
    <row r="833" spans="1:5" hidden="1" x14ac:dyDescent="0.2">
      <c r="A833" s="348" t="str">
        <f>IF((SUM('Раздел 1'!Y120:Y120)=0),"","Неверно!")</f>
        <v/>
      </c>
      <c r="B833" s="349" t="s">
        <v>7635</v>
      </c>
      <c r="C833" s="352" t="s">
        <v>7637</v>
      </c>
      <c r="D833" s="352" t="s">
        <v>8479</v>
      </c>
      <c r="E833" s="349" t="str">
        <f>CONCATENATE(SUM('Раздел 1'!Y120:Y120),"=",0)</f>
        <v>0=0</v>
      </c>
    </row>
    <row r="834" spans="1:5" hidden="1" x14ac:dyDescent="0.2">
      <c r="A834" s="348" t="str">
        <f>IF((SUM('Раздел 1'!V117:V117)=0),"","Неверно!")</f>
        <v/>
      </c>
      <c r="B834" s="349" t="s">
        <v>7638</v>
      </c>
      <c r="C834" s="352" t="s">
        <v>7639</v>
      </c>
      <c r="D834" s="352" t="s">
        <v>8479</v>
      </c>
      <c r="E834" s="349" t="str">
        <f>CONCATENATE(SUM('Раздел 1'!V117:V117),"=",0)</f>
        <v>0=0</v>
      </c>
    </row>
    <row r="835" spans="1:5" hidden="1" x14ac:dyDescent="0.2">
      <c r="A835" s="348" t="str">
        <f>IF((SUM('Раздел 1'!W117:W117)=0),"","Неверно!")</f>
        <v/>
      </c>
      <c r="B835" s="349" t="s">
        <v>7638</v>
      </c>
      <c r="C835" s="352" t="s">
        <v>7640</v>
      </c>
      <c r="D835" s="352" t="s">
        <v>8479</v>
      </c>
      <c r="E835" s="349" t="str">
        <f>CONCATENATE(SUM('Раздел 1'!W117:W117),"=",0)</f>
        <v>0=0</v>
      </c>
    </row>
    <row r="836" spans="1:5" hidden="1" x14ac:dyDescent="0.2">
      <c r="A836" s="348" t="str">
        <f>IF((SUM('Раздел 1'!X117:X117)=0),"","Неверно!")</f>
        <v/>
      </c>
      <c r="B836" s="349" t="s">
        <v>7638</v>
      </c>
      <c r="C836" s="352" t="s">
        <v>7641</v>
      </c>
      <c r="D836" s="352" t="s">
        <v>8479</v>
      </c>
      <c r="E836" s="349" t="str">
        <f>CONCATENATE(SUM('Раздел 1'!X117:X117),"=",0)</f>
        <v>0=0</v>
      </c>
    </row>
    <row r="837" spans="1:5" hidden="1" x14ac:dyDescent="0.2">
      <c r="A837" s="348" t="str">
        <f>IF((SUM('Раздел 1'!Y117:Y117)=0),"","Неверно!")</f>
        <v/>
      </c>
      <c r="B837" s="349" t="s">
        <v>7638</v>
      </c>
      <c r="C837" s="352" t="s">
        <v>7642</v>
      </c>
      <c r="D837" s="352" t="s">
        <v>8479</v>
      </c>
      <c r="E837" s="349" t="str">
        <f>CONCATENATE(SUM('Раздел 1'!Y117:Y117),"=",0)</f>
        <v>0=0</v>
      </c>
    </row>
    <row r="838" spans="1:5" hidden="1" x14ac:dyDescent="0.2">
      <c r="A838" s="348" t="str">
        <f>IF((SUM('Раздел 1'!Z117:Z117)=0),"","Неверно!")</f>
        <v/>
      </c>
      <c r="B838" s="349" t="s">
        <v>7638</v>
      </c>
      <c r="C838" s="352" t="s">
        <v>7643</v>
      </c>
      <c r="D838" s="352" t="s">
        <v>8479</v>
      </c>
      <c r="E838" s="349" t="str">
        <f>CONCATENATE(SUM('Раздел 1'!Z117:Z117),"=",0)</f>
        <v>0=0</v>
      </c>
    </row>
    <row r="839" spans="1:5" hidden="1" x14ac:dyDescent="0.2">
      <c r="A839" s="348" t="str">
        <f>IF((SUM('Раздел 1'!AA117:AA117)=0),"","Неверно!")</f>
        <v/>
      </c>
      <c r="B839" s="349" t="s">
        <v>7638</v>
      </c>
      <c r="C839" s="352" t="s">
        <v>7644</v>
      </c>
      <c r="D839" s="352" t="s">
        <v>8479</v>
      </c>
      <c r="E839" s="349" t="str">
        <f>CONCATENATE(SUM('Раздел 1'!AA117:AA117),"=",0)</f>
        <v>0=0</v>
      </c>
    </row>
    <row r="840" spans="1:5" hidden="1" x14ac:dyDescent="0.2">
      <c r="A840" s="348" t="str">
        <f>IF((SUM('Раздел 1'!AB117:AB117)=0),"","Неверно!")</f>
        <v/>
      </c>
      <c r="B840" s="349" t="s">
        <v>7638</v>
      </c>
      <c r="C840" s="352" t="s">
        <v>7645</v>
      </c>
      <c r="D840" s="352" t="s">
        <v>8479</v>
      </c>
      <c r="E840" s="349" t="str">
        <f>CONCATENATE(SUM('Раздел 1'!AB117:AB117),"=",0)</f>
        <v>0=0</v>
      </c>
    </row>
    <row r="841" spans="1:5" hidden="1" x14ac:dyDescent="0.2">
      <c r="A841" s="348" t="str">
        <f>IF((SUM('Раздел 1'!AC117:AC117)=0),"","Неверно!")</f>
        <v/>
      </c>
      <c r="B841" s="349" t="s">
        <v>7638</v>
      </c>
      <c r="C841" s="352" t="s">
        <v>7646</v>
      </c>
      <c r="D841" s="352" t="s">
        <v>8479</v>
      </c>
      <c r="E841" s="349" t="str">
        <f>CONCATENATE(SUM('Раздел 1'!AC117:AC117),"=",0)</f>
        <v>0=0</v>
      </c>
    </row>
    <row r="842" spans="1:5" hidden="1" x14ac:dyDescent="0.2">
      <c r="A842" s="348" t="str">
        <f>IF((SUM('Раздел 1'!X70:X70)=0),"","Неверно!")</f>
        <v/>
      </c>
      <c r="B842" s="349" t="s">
        <v>7647</v>
      </c>
      <c r="C842" s="352" t="s">
        <v>7648</v>
      </c>
      <c r="D842" s="352" t="s">
        <v>8479</v>
      </c>
      <c r="E842" s="349" t="str">
        <f>CONCATENATE(SUM('Раздел 1'!X70:X70),"=",0)</f>
        <v>0=0</v>
      </c>
    </row>
    <row r="843" spans="1:5" hidden="1" x14ac:dyDescent="0.2">
      <c r="A843" s="348" t="str">
        <f>IF((SUM('Раздел 1'!Y70:Y70)=0),"","Неверно!")</f>
        <v/>
      </c>
      <c r="B843" s="349" t="s">
        <v>7647</v>
      </c>
      <c r="C843" s="352" t="s">
        <v>7649</v>
      </c>
      <c r="D843" s="352" t="s">
        <v>8479</v>
      </c>
      <c r="E843" s="349" t="str">
        <f>CONCATENATE(SUM('Раздел 1'!Y70:Y70),"=",0)</f>
        <v>0=0</v>
      </c>
    </row>
    <row r="844" spans="1:5" hidden="1" x14ac:dyDescent="0.2">
      <c r="A844" s="348" t="str">
        <f>IF((SUM('Раздел 1'!Z70:Z70)=0),"","Неверно!")</f>
        <v/>
      </c>
      <c r="B844" s="349" t="s">
        <v>7647</v>
      </c>
      <c r="C844" s="352" t="s">
        <v>7650</v>
      </c>
      <c r="D844" s="352" t="s">
        <v>8479</v>
      </c>
      <c r="E844" s="349" t="str">
        <f>CONCATENATE(SUM('Раздел 1'!Z70:Z70),"=",0)</f>
        <v>0=0</v>
      </c>
    </row>
    <row r="845" spans="1:5" hidden="1" x14ac:dyDescent="0.2">
      <c r="A845" s="348" t="str">
        <f>IF((SUM('Раздел 1'!AA70:AA70)=0),"","Неверно!")</f>
        <v/>
      </c>
      <c r="B845" s="349" t="s">
        <v>7647</v>
      </c>
      <c r="C845" s="352" t="s">
        <v>7651</v>
      </c>
      <c r="D845" s="352" t="s">
        <v>8479</v>
      </c>
      <c r="E845" s="349" t="str">
        <f>CONCATENATE(SUM('Раздел 1'!AA70:AA70),"=",0)</f>
        <v>0=0</v>
      </c>
    </row>
    <row r="846" spans="1:5" hidden="1" x14ac:dyDescent="0.2">
      <c r="A846" s="348" t="str">
        <f>IF((SUM('Раздел 1'!AB70:AB70)=0),"","Неверно!")</f>
        <v/>
      </c>
      <c r="B846" s="349" t="s">
        <v>7647</v>
      </c>
      <c r="C846" s="352" t="s">
        <v>7652</v>
      </c>
      <c r="D846" s="352" t="s">
        <v>8479</v>
      </c>
      <c r="E846" s="349" t="str">
        <f>CONCATENATE(SUM('Раздел 1'!AB70:AB70),"=",0)</f>
        <v>0=0</v>
      </c>
    </row>
    <row r="847" spans="1:5" hidden="1" x14ac:dyDescent="0.2">
      <c r="A847" s="348" t="str">
        <f>IF((SUM('Раздел 1'!AC70:AC70)=0),"","Неверно!")</f>
        <v/>
      </c>
      <c r="B847" s="349" t="s">
        <v>7647</v>
      </c>
      <c r="C847" s="352" t="s">
        <v>7653</v>
      </c>
      <c r="D847" s="352" t="s">
        <v>8479</v>
      </c>
      <c r="E847" s="349" t="str">
        <f>CONCATENATE(SUM('Раздел 1'!AC70:AC70),"=",0)</f>
        <v>0=0</v>
      </c>
    </row>
    <row r="848" spans="1:5" hidden="1" x14ac:dyDescent="0.2">
      <c r="A848" s="348" t="str">
        <f>IF((SUM('Раздел 1'!V113:V113)=0),"","Неверно!")</f>
        <v/>
      </c>
      <c r="B848" s="349" t="s">
        <v>7654</v>
      </c>
      <c r="C848" s="352" t="s">
        <v>7655</v>
      </c>
      <c r="D848" s="352" t="s">
        <v>8479</v>
      </c>
      <c r="E848" s="349" t="str">
        <f>CONCATENATE(SUM('Раздел 1'!V113:V113),"=",0)</f>
        <v>0=0</v>
      </c>
    </row>
    <row r="849" spans="1:5" hidden="1" x14ac:dyDescent="0.2">
      <c r="A849" s="348" t="str">
        <f>IF((SUM('Раздел 1'!W113:W113)=0),"","Неверно!")</f>
        <v/>
      </c>
      <c r="B849" s="349" t="s">
        <v>7654</v>
      </c>
      <c r="C849" s="352" t="s">
        <v>7656</v>
      </c>
      <c r="D849" s="352" t="s">
        <v>8479</v>
      </c>
      <c r="E849" s="349" t="str">
        <f>CONCATENATE(SUM('Раздел 1'!W113:W113),"=",0)</f>
        <v>0=0</v>
      </c>
    </row>
    <row r="850" spans="1:5" hidden="1" x14ac:dyDescent="0.2">
      <c r="A850" s="348" t="str">
        <f>IF((SUM('Раздел 1'!X113:X113)=0),"","Неверно!")</f>
        <v/>
      </c>
      <c r="B850" s="349" t="s">
        <v>7654</v>
      </c>
      <c r="C850" s="352" t="s">
        <v>7657</v>
      </c>
      <c r="D850" s="352" t="s">
        <v>8479</v>
      </c>
      <c r="E850" s="349" t="str">
        <f>CONCATENATE(SUM('Раздел 1'!X113:X113),"=",0)</f>
        <v>0=0</v>
      </c>
    </row>
    <row r="851" spans="1:5" hidden="1" x14ac:dyDescent="0.2">
      <c r="A851" s="348" t="str">
        <f>IF((SUM('Раздел 1'!Y113:Y113)=0),"","Неверно!")</f>
        <v/>
      </c>
      <c r="B851" s="349" t="s">
        <v>7654</v>
      </c>
      <c r="C851" s="352" t="s">
        <v>7658</v>
      </c>
      <c r="D851" s="352" t="s">
        <v>8479</v>
      </c>
      <c r="E851" s="349" t="str">
        <f>CONCATENATE(SUM('Раздел 1'!Y113:Y113),"=",0)</f>
        <v>0=0</v>
      </c>
    </row>
    <row r="852" spans="1:5" hidden="1" x14ac:dyDescent="0.2">
      <c r="A852" s="348" t="str">
        <f>IF((SUM('Раздел 1'!Z113:Z113)=0),"","Неверно!")</f>
        <v/>
      </c>
      <c r="B852" s="349" t="s">
        <v>7654</v>
      </c>
      <c r="C852" s="352" t="s">
        <v>7659</v>
      </c>
      <c r="D852" s="352" t="s">
        <v>8479</v>
      </c>
      <c r="E852" s="349" t="str">
        <f>CONCATENATE(SUM('Раздел 1'!Z113:Z113),"=",0)</f>
        <v>0=0</v>
      </c>
    </row>
    <row r="853" spans="1:5" hidden="1" x14ac:dyDescent="0.2">
      <c r="A853" s="348" t="str">
        <f>IF((SUM('Раздел 1'!AA113:AA113)=0),"","Неверно!")</f>
        <v/>
      </c>
      <c r="B853" s="349" t="s">
        <v>7654</v>
      </c>
      <c r="C853" s="352" t="s">
        <v>7660</v>
      </c>
      <c r="D853" s="352" t="s">
        <v>8479</v>
      </c>
      <c r="E853" s="349" t="str">
        <f>CONCATENATE(SUM('Раздел 1'!AA113:AA113),"=",0)</f>
        <v>0=0</v>
      </c>
    </row>
    <row r="854" spans="1:5" hidden="1" x14ac:dyDescent="0.2">
      <c r="A854" s="348" t="str">
        <f>IF((SUM('Раздел 1'!AB113:AB113)=0),"","Неверно!")</f>
        <v/>
      </c>
      <c r="B854" s="349" t="s">
        <v>7654</v>
      </c>
      <c r="C854" s="352" t="s">
        <v>7661</v>
      </c>
      <c r="D854" s="352" t="s">
        <v>8479</v>
      </c>
      <c r="E854" s="349" t="str">
        <f>CONCATENATE(SUM('Раздел 1'!AB113:AB113),"=",0)</f>
        <v>0=0</v>
      </c>
    </row>
    <row r="855" spans="1:5" hidden="1" x14ac:dyDescent="0.2">
      <c r="A855" s="348" t="str">
        <f>IF((SUM('Раздел 1'!AC113:AC113)=0),"","Неверно!")</f>
        <v/>
      </c>
      <c r="B855" s="349" t="s">
        <v>7654</v>
      </c>
      <c r="C855" s="352" t="s">
        <v>7662</v>
      </c>
      <c r="D855" s="352" t="s">
        <v>8479</v>
      </c>
      <c r="E855" s="349" t="str">
        <f>CONCATENATE(SUM('Раздел 1'!AC113:AC113),"=",0)</f>
        <v>0=0</v>
      </c>
    </row>
    <row r="856" spans="1:5" hidden="1" x14ac:dyDescent="0.2">
      <c r="A856" s="348" t="str">
        <f>IF((SUM('Раздел 1'!X46:X46)=0),"","Неверно!")</f>
        <v/>
      </c>
      <c r="B856" s="349" t="s">
        <v>7663</v>
      </c>
      <c r="C856" s="352" t="s">
        <v>7664</v>
      </c>
      <c r="D856" s="352" t="s">
        <v>8479</v>
      </c>
      <c r="E856" s="349" t="str">
        <f>CONCATENATE(SUM('Раздел 1'!X46:X46),"=",0)</f>
        <v>0=0</v>
      </c>
    </row>
    <row r="857" spans="1:5" hidden="1" x14ac:dyDescent="0.2">
      <c r="A857" s="348" t="str">
        <f>IF((SUM('Раздел 1'!Y46:Y46)=0),"","Неверно!")</f>
        <v/>
      </c>
      <c r="B857" s="349" t="s">
        <v>7663</v>
      </c>
      <c r="C857" s="352" t="s">
        <v>7665</v>
      </c>
      <c r="D857" s="352" t="s">
        <v>8479</v>
      </c>
      <c r="E857" s="349" t="str">
        <f>CONCATENATE(SUM('Раздел 1'!Y46:Y46),"=",0)</f>
        <v>0=0</v>
      </c>
    </row>
    <row r="858" spans="1:5" hidden="1" x14ac:dyDescent="0.2">
      <c r="A858" s="348" t="str">
        <f>IF((SUM('Раздел 1'!X124:X124)=0),"","Неверно!")</f>
        <v/>
      </c>
      <c r="B858" s="349" t="s">
        <v>7666</v>
      </c>
      <c r="C858" s="352" t="s">
        <v>7667</v>
      </c>
      <c r="D858" s="352" t="s">
        <v>8479</v>
      </c>
      <c r="E858" s="349" t="str">
        <f>CONCATENATE(SUM('Раздел 1'!X124:X124),"=",0)</f>
        <v>0=0</v>
      </c>
    </row>
    <row r="859" spans="1:5" hidden="1" x14ac:dyDescent="0.2">
      <c r="A859" s="348" t="str">
        <f>IF((SUM('Раздел 1'!Y124:Y124)=0),"","Неверно!")</f>
        <v/>
      </c>
      <c r="B859" s="349" t="s">
        <v>7666</v>
      </c>
      <c r="C859" s="352" t="s">
        <v>7668</v>
      </c>
      <c r="D859" s="352" t="s">
        <v>8479</v>
      </c>
      <c r="E859" s="349" t="str">
        <f>CONCATENATE(SUM('Раздел 1'!Y124:Y124),"=",0)</f>
        <v>0=0</v>
      </c>
    </row>
    <row r="860" spans="1:5" hidden="1" x14ac:dyDescent="0.2">
      <c r="A860" s="348" t="str">
        <f>IF((SUM('Раздел 1'!AB201:AB201)=0),"","Неверно!")</f>
        <v/>
      </c>
      <c r="B860" s="349" t="s">
        <v>7669</v>
      </c>
      <c r="C860" s="352" t="s">
        <v>7670</v>
      </c>
      <c r="D860" s="352" t="s">
        <v>8479</v>
      </c>
      <c r="E860" s="349" t="str">
        <f>CONCATENATE(SUM('Раздел 1'!AB201:AB201),"=",0)</f>
        <v>0=0</v>
      </c>
    </row>
    <row r="861" spans="1:5" hidden="1" x14ac:dyDescent="0.2">
      <c r="A861" s="348" t="str">
        <f>IF((SUM('Раздел 1'!AC201:AC201)=0),"","Неверно!")</f>
        <v/>
      </c>
      <c r="B861" s="349" t="s">
        <v>7669</v>
      </c>
      <c r="C861" s="352" t="s">
        <v>7671</v>
      </c>
      <c r="D861" s="352" t="s">
        <v>8479</v>
      </c>
      <c r="E861" s="349" t="str">
        <f>CONCATENATE(SUM('Раздел 1'!AC201:AC201),"=",0)</f>
        <v>0=0</v>
      </c>
    </row>
    <row r="862" spans="1:5" hidden="1" x14ac:dyDescent="0.2">
      <c r="A862" s="348" t="str">
        <f>IF((SUM('Раздел 1'!V112:V112)=0),"","Неверно!")</f>
        <v/>
      </c>
      <c r="B862" s="349" t="s">
        <v>7672</v>
      </c>
      <c r="C862" s="352" t="s">
        <v>7673</v>
      </c>
      <c r="D862" s="352" t="s">
        <v>8479</v>
      </c>
      <c r="E862" s="349" t="str">
        <f>CONCATENATE(SUM('Раздел 1'!V112:V112),"=",0)</f>
        <v>0=0</v>
      </c>
    </row>
    <row r="863" spans="1:5" hidden="1" x14ac:dyDescent="0.2">
      <c r="A863" s="348" t="str">
        <f>IF((SUM('Раздел 1'!W112:W112)=0),"","Неверно!")</f>
        <v/>
      </c>
      <c r="B863" s="349" t="s">
        <v>7672</v>
      </c>
      <c r="C863" s="352" t="s">
        <v>7674</v>
      </c>
      <c r="D863" s="352" t="s">
        <v>8479</v>
      </c>
      <c r="E863" s="349" t="str">
        <f>CONCATENATE(SUM('Раздел 1'!W112:W112),"=",0)</f>
        <v>0=0</v>
      </c>
    </row>
    <row r="864" spans="1:5" hidden="1" x14ac:dyDescent="0.2">
      <c r="A864" s="348" t="str">
        <f>IF((SUM('Раздел 1'!X112:X112)=0),"","Неверно!")</f>
        <v/>
      </c>
      <c r="B864" s="349" t="s">
        <v>7672</v>
      </c>
      <c r="C864" s="352" t="s">
        <v>7675</v>
      </c>
      <c r="D864" s="352" t="s">
        <v>8479</v>
      </c>
      <c r="E864" s="349" t="str">
        <f>CONCATENATE(SUM('Раздел 1'!X112:X112),"=",0)</f>
        <v>0=0</v>
      </c>
    </row>
    <row r="865" spans="1:5" hidden="1" x14ac:dyDescent="0.2">
      <c r="A865" s="348" t="str">
        <f>IF((SUM('Раздел 1'!Y112:Y112)=0),"","Неверно!")</f>
        <v/>
      </c>
      <c r="B865" s="349" t="s">
        <v>7672</v>
      </c>
      <c r="C865" s="352" t="s">
        <v>7676</v>
      </c>
      <c r="D865" s="352" t="s">
        <v>8479</v>
      </c>
      <c r="E865" s="349" t="str">
        <f>CONCATENATE(SUM('Раздел 1'!Y112:Y112),"=",0)</f>
        <v>0=0</v>
      </c>
    </row>
    <row r="866" spans="1:5" hidden="1" x14ac:dyDescent="0.2">
      <c r="A866" s="348" t="str">
        <f>IF((SUM('Раздел 1'!Z112:Z112)=0),"","Неверно!")</f>
        <v/>
      </c>
      <c r="B866" s="349" t="s">
        <v>7672</v>
      </c>
      <c r="C866" s="352" t="s">
        <v>7677</v>
      </c>
      <c r="D866" s="352" t="s">
        <v>8479</v>
      </c>
      <c r="E866" s="349" t="str">
        <f>CONCATENATE(SUM('Раздел 1'!Z112:Z112),"=",0)</f>
        <v>0=0</v>
      </c>
    </row>
    <row r="867" spans="1:5" hidden="1" x14ac:dyDescent="0.2">
      <c r="A867" s="348" t="str">
        <f>IF((SUM('Раздел 1'!AA112:AA112)=0),"","Неверно!")</f>
        <v/>
      </c>
      <c r="B867" s="349" t="s">
        <v>7672</v>
      </c>
      <c r="C867" s="352" t="s">
        <v>7678</v>
      </c>
      <c r="D867" s="352" t="s">
        <v>8479</v>
      </c>
      <c r="E867" s="349" t="str">
        <f>CONCATENATE(SUM('Раздел 1'!AA112:AA112),"=",0)</f>
        <v>0=0</v>
      </c>
    </row>
    <row r="868" spans="1:5" hidden="1" x14ac:dyDescent="0.2">
      <c r="A868" s="348" t="str">
        <f>IF((SUM('Раздел 1'!AB112:AB112)=0),"","Неверно!")</f>
        <v/>
      </c>
      <c r="B868" s="349" t="s">
        <v>7672</v>
      </c>
      <c r="C868" s="352" t="s">
        <v>7679</v>
      </c>
      <c r="D868" s="352" t="s">
        <v>8479</v>
      </c>
      <c r="E868" s="349" t="str">
        <f>CONCATENATE(SUM('Раздел 1'!AB112:AB112),"=",0)</f>
        <v>0=0</v>
      </c>
    </row>
    <row r="869" spans="1:5" hidden="1" x14ac:dyDescent="0.2">
      <c r="A869" s="348" t="str">
        <f>IF((SUM('Раздел 1'!AC112:AC112)=0),"","Неверно!")</f>
        <v/>
      </c>
      <c r="B869" s="349" t="s">
        <v>7672</v>
      </c>
      <c r="C869" s="352" t="s">
        <v>7680</v>
      </c>
      <c r="D869" s="352" t="s">
        <v>8479</v>
      </c>
      <c r="E869" s="349" t="str">
        <f>CONCATENATE(SUM('Раздел 1'!AC112:AC112),"=",0)</f>
        <v>0=0</v>
      </c>
    </row>
    <row r="870" spans="1:5" hidden="1" x14ac:dyDescent="0.2">
      <c r="A870" s="348" t="str">
        <f>IF((SUM('Раздел 1'!W137:W137)=0),"","Неверно!")</f>
        <v/>
      </c>
      <c r="B870" s="349" t="s">
        <v>7681</v>
      </c>
      <c r="C870" s="352" t="s">
        <v>7682</v>
      </c>
      <c r="D870" s="352" t="s">
        <v>8479</v>
      </c>
      <c r="E870" s="349" t="str">
        <f>CONCATENATE(SUM('Раздел 1'!W137:W137),"=",0)</f>
        <v>0=0</v>
      </c>
    </row>
    <row r="871" spans="1:5" hidden="1" x14ac:dyDescent="0.2">
      <c r="A871" s="348" t="str">
        <f>IF((SUM('Раздел 1'!X137:X137)=0),"","Неверно!")</f>
        <v/>
      </c>
      <c r="B871" s="349" t="s">
        <v>7681</v>
      </c>
      <c r="C871" s="352" t="s">
        <v>7683</v>
      </c>
      <c r="D871" s="352" t="s">
        <v>8479</v>
      </c>
      <c r="E871" s="349" t="str">
        <f>CONCATENATE(SUM('Раздел 1'!X137:X137),"=",0)</f>
        <v>0=0</v>
      </c>
    </row>
    <row r="872" spans="1:5" hidden="1" x14ac:dyDescent="0.2">
      <c r="A872" s="348" t="str">
        <f>IF((SUM('Раздел 1'!Y137:Y137)=0),"","Неверно!")</f>
        <v/>
      </c>
      <c r="B872" s="349" t="s">
        <v>7681</v>
      </c>
      <c r="C872" s="352" t="s">
        <v>7684</v>
      </c>
      <c r="D872" s="352" t="s">
        <v>8479</v>
      </c>
      <c r="E872" s="349" t="str">
        <f>CONCATENATE(SUM('Раздел 1'!Y137:Y137),"=",0)</f>
        <v>0=0</v>
      </c>
    </row>
    <row r="873" spans="1:5" hidden="1" x14ac:dyDescent="0.2">
      <c r="A873" s="348" t="str">
        <f>IF((SUM('Раздел 1'!Z137:Z137)=0),"","Неверно!")</f>
        <v/>
      </c>
      <c r="B873" s="349" t="s">
        <v>7681</v>
      </c>
      <c r="C873" s="352" t="s">
        <v>7685</v>
      </c>
      <c r="D873" s="352" t="s">
        <v>8479</v>
      </c>
      <c r="E873" s="349" t="str">
        <f>CONCATENATE(SUM('Раздел 1'!Z137:Z137),"=",0)</f>
        <v>0=0</v>
      </c>
    </row>
    <row r="874" spans="1:5" hidden="1" x14ac:dyDescent="0.2">
      <c r="A874" s="348" t="str">
        <f>IF((SUM('Раздел 1'!AA137:AA137)=0),"","Неверно!")</f>
        <v/>
      </c>
      <c r="B874" s="349" t="s">
        <v>7681</v>
      </c>
      <c r="C874" s="352" t="s">
        <v>7686</v>
      </c>
      <c r="D874" s="352" t="s">
        <v>8479</v>
      </c>
      <c r="E874" s="349" t="str">
        <f>CONCATENATE(SUM('Раздел 1'!AA137:AA137),"=",0)</f>
        <v>0=0</v>
      </c>
    </row>
    <row r="875" spans="1:5" hidden="1" x14ac:dyDescent="0.2">
      <c r="A875" s="348" t="str">
        <f>IF((SUM('Раздел 1'!AB137:AB137)=0),"","Неверно!")</f>
        <v/>
      </c>
      <c r="B875" s="349" t="s">
        <v>7681</v>
      </c>
      <c r="C875" s="352" t="s">
        <v>7687</v>
      </c>
      <c r="D875" s="352" t="s">
        <v>8479</v>
      </c>
      <c r="E875" s="349" t="str">
        <f>CONCATENATE(SUM('Раздел 1'!AB137:AB137),"=",0)</f>
        <v>0=0</v>
      </c>
    </row>
    <row r="876" spans="1:5" hidden="1" x14ac:dyDescent="0.2">
      <c r="A876" s="348" t="str">
        <f>IF((SUM('Раздел 1'!AC137:AC137)=0),"","Неверно!")</f>
        <v/>
      </c>
      <c r="B876" s="349" t="s">
        <v>7681</v>
      </c>
      <c r="C876" s="352" t="s">
        <v>7688</v>
      </c>
      <c r="D876" s="352" t="s">
        <v>8479</v>
      </c>
      <c r="E876" s="349" t="str">
        <f>CONCATENATE(SUM('Раздел 1'!AC137:AC137),"=",0)</f>
        <v>0=0</v>
      </c>
    </row>
    <row r="877" spans="1:5" hidden="1" x14ac:dyDescent="0.2">
      <c r="A877" s="348" t="str">
        <f>IF((SUM('Раздел 1'!T32:T32)=0),"","Неверно!")</f>
        <v/>
      </c>
      <c r="B877" s="349" t="s">
        <v>7689</v>
      </c>
      <c r="C877" s="352" t="s">
        <v>7690</v>
      </c>
      <c r="D877" s="352" t="s">
        <v>8479</v>
      </c>
      <c r="E877" s="349" t="str">
        <f>CONCATENATE(SUM('Раздел 1'!T32:T32),"=",0)</f>
        <v>0=0</v>
      </c>
    </row>
    <row r="878" spans="1:5" hidden="1" x14ac:dyDescent="0.2">
      <c r="A878" s="348" t="str">
        <f>IF((SUM('Раздел 1'!U32:U32)=0),"","Неверно!")</f>
        <v/>
      </c>
      <c r="B878" s="349" t="s">
        <v>7689</v>
      </c>
      <c r="C878" s="352" t="s">
        <v>7691</v>
      </c>
      <c r="D878" s="352" t="s">
        <v>8479</v>
      </c>
      <c r="E878" s="349" t="str">
        <f>CONCATENATE(SUM('Раздел 1'!U32:U32),"=",0)</f>
        <v>0=0</v>
      </c>
    </row>
    <row r="879" spans="1:5" hidden="1" x14ac:dyDescent="0.2">
      <c r="A879" s="348" t="str">
        <f>IF((SUM('Раздел 1'!V32:V32)=0),"","Неверно!")</f>
        <v/>
      </c>
      <c r="B879" s="349" t="s">
        <v>7689</v>
      </c>
      <c r="C879" s="352" t="s">
        <v>7692</v>
      </c>
      <c r="D879" s="352" t="s">
        <v>8479</v>
      </c>
      <c r="E879" s="349" t="str">
        <f>CONCATENATE(SUM('Раздел 1'!V32:V32),"=",0)</f>
        <v>0=0</v>
      </c>
    </row>
    <row r="880" spans="1:5" hidden="1" x14ac:dyDescent="0.2">
      <c r="A880" s="348" t="str">
        <f>IF((SUM('Раздел 1'!W32:W32)=0),"","Неверно!")</f>
        <v/>
      </c>
      <c r="B880" s="349" t="s">
        <v>7689</v>
      </c>
      <c r="C880" s="352" t="s">
        <v>7693</v>
      </c>
      <c r="D880" s="352" t="s">
        <v>8479</v>
      </c>
      <c r="E880" s="349" t="str">
        <f>CONCATENATE(SUM('Раздел 1'!W32:W32),"=",0)</f>
        <v>0=0</v>
      </c>
    </row>
    <row r="881" spans="1:5" hidden="1" x14ac:dyDescent="0.2">
      <c r="A881" s="348" t="str">
        <f>IF((SUM('Раздел 1'!X32:X32)=0),"","Неверно!")</f>
        <v/>
      </c>
      <c r="B881" s="349" t="s">
        <v>7689</v>
      </c>
      <c r="C881" s="352" t="s">
        <v>7694</v>
      </c>
      <c r="D881" s="352" t="s">
        <v>8479</v>
      </c>
      <c r="E881" s="349" t="str">
        <f>CONCATENATE(SUM('Раздел 1'!X32:X32),"=",0)</f>
        <v>0=0</v>
      </c>
    </row>
    <row r="882" spans="1:5" hidden="1" x14ac:dyDescent="0.2">
      <c r="A882" s="348" t="str">
        <f>IF((SUM('Раздел 1'!Y32:Y32)=0),"","Неверно!")</f>
        <v/>
      </c>
      <c r="B882" s="349" t="s">
        <v>7689</v>
      </c>
      <c r="C882" s="352" t="s">
        <v>7695</v>
      </c>
      <c r="D882" s="352" t="s">
        <v>8479</v>
      </c>
      <c r="E882" s="349" t="str">
        <f>CONCATENATE(SUM('Раздел 1'!Y32:Y32),"=",0)</f>
        <v>0=0</v>
      </c>
    </row>
    <row r="883" spans="1:5" hidden="1" x14ac:dyDescent="0.2">
      <c r="A883" s="348" t="str">
        <f>IF((SUM('Раздел 1'!Z32:Z32)=0),"","Неверно!")</f>
        <v/>
      </c>
      <c r="B883" s="349" t="s">
        <v>7689</v>
      </c>
      <c r="C883" s="352" t="s">
        <v>7696</v>
      </c>
      <c r="D883" s="352" t="s">
        <v>8479</v>
      </c>
      <c r="E883" s="349" t="str">
        <f>CONCATENATE(SUM('Раздел 1'!Z32:Z32),"=",0)</f>
        <v>0=0</v>
      </c>
    </row>
    <row r="884" spans="1:5" hidden="1" x14ac:dyDescent="0.2">
      <c r="A884" s="348" t="str">
        <f>IF((SUM('Раздел 1'!AA32:AA32)=0),"","Неверно!")</f>
        <v/>
      </c>
      <c r="B884" s="349" t="s">
        <v>7689</v>
      </c>
      <c r="C884" s="352" t="s">
        <v>7697</v>
      </c>
      <c r="D884" s="352" t="s">
        <v>8479</v>
      </c>
      <c r="E884" s="349" t="str">
        <f>CONCATENATE(SUM('Раздел 1'!AA32:AA32),"=",0)</f>
        <v>0=0</v>
      </c>
    </row>
    <row r="885" spans="1:5" hidden="1" x14ac:dyDescent="0.2">
      <c r="A885" s="348" t="str">
        <f>IF((SUM('Раздел 1'!AB32:AB32)=0),"","Неверно!")</f>
        <v/>
      </c>
      <c r="B885" s="349" t="s">
        <v>7689</v>
      </c>
      <c r="C885" s="352" t="s">
        <v>7698</v>
      </c>
      <c r="D885" s="352" t="s">
        <v>8479</v>
      </c>
      <c r="E885" s="349" t="str">
        <f>CONCATENATE(SUM('Раздел 1'!AB32:AB32),"=",0)</f>
        <v>0=0</v>
      </c>
    </row>
    <row r="886" spans="1:5" hidden="1" x14ac:dyDescent="0.2">
      <c r="A886" s="348" t="str">
        <f>IF((SUM('Раздел 1'!AC32:AC32)=0),"","Неверно!")</f>
        <v/>
      </c>
      <c r="B886" s="349" t="s">
        <v>7689</v>
      </c>
      <c r="C886" s="352" t="s">
        <v>7699</v>
      </c>
      <c r="D886" s="352" t="s">
        <v>8479</v>
      </c>
      <c r="E886" s="349" t="str">
        <f>CONCATENATE(SUM('Раздел 1'!AC32:AC32),"=",0)</f>
        <v>0=0</v>
      </c>
    </row>
    <row r="887" spans="1:5" hidden="1" x14ac:dyDescent="0.2">
      <c r="A887" s="348" t="str">
        <f>IF((SUM('Раздел 1'!X71:X71)=0),"","Неверно!")</f>
        <v/>
      </c>
      <c r="B887" s="349" t="s">
        <v>7700</v>
      </c>
      <c r="C887" s="352" t="s">
        <v>7701</v>
      </c>
      <c r="D887" s="352" t="s">
        <v>8479</v>
      </c>
      <c r="E887" s="349" t="str">
        <f>CONCATENATE(SUM('Раздел 1'!X71:X71),"=",0)</f>
        <v>0=0</v>
      </c>
    </row>
    <row r="888" spans="1:5" hidden="1" x14ac:dyDescent="0.2">
      <c r="A888" s="348" t="str">
        <f>IF((SUM('Раздел 1'!Y71:Y71)=0),"","Неверно!")</f>
        <v/>
      </c>
      <c r="B888" s="349" t="s">
        <v>7700</v>
      </c>
      <c r="C888" s="352" t="s">
        <v>7702</v>
      </c>
      <c r="D888" s="352" t="s">
        <v>8479</v>
      </c>
      <c r="E888" s="349" t="str">
        <f>CONCATENATE(SUM('Раздел 1'!Y71:Y71),"=",0)</f>
        <v>0=0</v>
      </c>
    </row>
    <row r="889" spans="1:5" hidden="1" x14ac:dyDescent="0.2">
      <c r="A889" s="348" t="str">
        <f>IF((SUM('Раздел 1'!Z71:Z71)=0),"","Неверно!")</f>
        <v/>
      </c>
      <c r="B889" s="349" t="s">
        <v>7700</v>
      </c>
      <c r="C889" s="352" t="s">
        <v>7703</v>
      </c>
      <c r="D889" s="352" t="s">
        <v>8479</v>
      </c>
      <c r="E889" s="349" t="str">
        <f>CONCATENATE(SUM('Раздел 1'!Z71:Z71),"=",0)</f>
        <v>0=0</v>
      </c>
    </row>
    <row r="890" spans="1:5" hidden="1" x14ac:dyDescent="0.2">
      <c r="A890" s="348" t="str">
        <f>IF((SUM('Раздел 1'!AA71:AA71)=0),"","Неверно!")</f>
        <v/>
      </c>
      <c r="B890" s="349" t="s">
        <v>7700</v>
      </c>
      <c r="C890" s="352" t="s">
        <v>7704</v>
      </c>
      <c r="D890" s="352" t="s">
        <v>8479</v>
      </c>
      <c r="E890" s="349" t="str">
        <f>CONCATENATE(SUM('Раздел 1'!AA71:AA71),"=",0)</f>
        <v>0=0</v>
      </c>
    </row>
    <row r="891" spans="1:5" hidden="1" x14ac:dyDescent="0.2">
      <c r="A891" s="348" t="str">
        <f>IF((SUM('Раздел 1'!AB71:AB71)=0),"","Неверно!")</f>
        <v/>
      </c>
      <c r="B891" s="349" t="s">
        <v>7700</v>
      </c>
      <c r="C891" s="352" t="s">
        <v>7705</v>
      </c>
      <c r="D891" s="352" t="s">
        <v>8479</v>
      </c>
      <c r="E891" s="349" t="str">
        <f>CONCATENATE(SUM('Раздел 1'!AB71:AB71),"=",0)</f>
        <v>0=0</v>
      </c>
    </row>
    <row r="892" spans="1:5" hidden="1" x14ac:dyDescent="0.2">
      <c r="A892" s="348" t="str">
        <f>IF((SUM('Раздел 1'!AC71:AC71)=0),"","Неверно!")</f>
        <v/>
      </c>
      <c r="B892" s="349" t="s">
        <v>7700</v>
      </c>
      <c r="C892" s="352" t="s">
        <v>7706</v>
      </c>
      <c r="D892" s="352" t="s">
        <v>8479</v>
      </c>
      <c r="E892" s="349" t="str">
        <f>CONCATENATE(SUM('Раздел 1'!AC71:AC71),"=",0)</f>
        <v>0=0</v>
      </c>
    </row>
    <row r="893" spans="1:5" hidden="1" x14ac:dyDescent="0.2">
      <c r="A893" s="348" t="str">
        <f>IF((SUM('Раздел 1'!W35:W35)=0),"","Неверно!")</f>
        <v/>
      </c>
      <c r="B893" s="349" t="s">
        <v>7707</v>
      </c>
      <c r="C893" s="352" t="s">
        <v>7708</v>
      </c>
      <c r="D893" s="352" t="s">
        <v>8479</v>
      </c>
      <c r="E893" s="349" t="str">
        <f>CONCATENATE(SUM('Раздел 1'!W35:W35),"=",0)</f>
        <v>0=0</v>
      </c>
    </row>
    <row r="894" spans="1:5" hidden="1" x14ac:dyDescent="0.2">
      <c r="A894" s="348" t="str">
        <f>IF((SUM('Раздел 1'!X35:X35)=0),"","Неверно!")</f>
        <v/>
      </c>
      <c r="B894" s="349" t="s">
        <v>7707</v>
      </c>
      <c r="C894" s="352" t="s">
        <v>7709</v>
      </c>
      <c r="D894" s="352" t="s">
        <v>8479</v>
      </c>
      <c r="E894" s="349" t="str">
        <f>CONCATENATE(SUM('Раздел 1'!X35:X35),"=",0)</f>
        <v>0=0</v>
      </c>
    </row>
    <row r="895" spans="1:5" hidden="1" x14ac:dyDescent="0.2">
      <c r="A895" s="348" t="str">
        <f>IF((SUM('Раздел 1'!Y35:Y35)=0),"","Неверно!")</f>
        <v/>
      </c>
      <c r="B895" s="349" t="s">
        <v>7707</v>
      </c>
      <c r="C895" s="352" t="s">
        <v>7710</v>
      </c>
      <c r="D895" s="352" t="s">
        <v>8479</v>
      </c>
      <c r="E895" s="349" t="str">
        <f>CONCATENATE(SUM('Раздел 1'!Y35:Y35),"=",0)</f>
        <v>0=0</v>
      </c>
    </row>
    <row r="896" spans="1:5" hidden="1" x14ac:dyDescent="0.2">
      <c r="A896" s="348" t="str">
        <f>IF((SUM('Раздел 1'!Z35:Z35)=0),"","Неверно!")</f>
        <v/>
      </c>
      <c r="B896" s="349" t="s">
        <v>7707</v>
      </c>
      <c r="C896" s="352" t="s">
        <v>7711</v>
      </c>
      <c r="D896" s="352" t="s">
        <v>8479</v>
      </c>
      <c r="E896" s="349" t="str">
        <f>CONCATENATE(SUM('Раздел 1'!Z35:Z35),"=",0)</f>
        <v>0=0</v>
      </c>
    </row>
    <row r="897" spans="1:5" hidden="1" x14ac:dyDescent="0.2">
      <c r="A897" s="348" t="str">
        <f>IF((SUM('Раздел 1'!AA35:AA35)=0),"","Неверно!")</f>
        <v/>
      </c>
      <c r="B897" s="349" t="s">
        <v>7707</v>
      </c>
      <c r="C897" s="352" t="s">
        <v>7712</v>
      </c>
      <c r="D897" s="352" t="s">
        <v>8479</v>
      </c>
      <c r="E897" s="349" t="str">
        <f>CONCATENATE(SUM('Раздел 1'!AA35:AA35),"=",0)</f>
        <v>0=0</v>
      </c>
    </row>
    <row r="898" spans="1:5" hidden="1" x14ac:dyDescent="0.2">
      <c r="A898" s="348" t="str">
        <f>IF((SUM('Раздел 1'!AB35:AB35)=0),"","Неверно!")</f>
        <v/>
      </c>
      <c r="B898" s="349" t="s">
        <v>7707</v>
      </c>
      <c r="C898" s="352" t="s">
        <v>7713</v>
      </c>
      <c r="D898" s="352" t="s">
        <v>8479</v>
      </c>
      <c r="E898" s="349" t="str">
        <f>CONCATENATE(SUM('Раздел 1'!AB35:AB35),"=",0)</f>
        <v>0=0</v>
      </c>
    </row>
    <row r="899" spans="1:5" hidden="1" x14ac:dyDescent="0.2">
      <c r="A899" s="348" t="str">
        <f>IF((SUM('Раздел 1'!AC35:AC35)=0),"","Неверно!")</f>
        <v/>
      </c>
      <c r="B899" s="349" t="s">
        <v>7707</v>
      </c>
      <c r="C899" s="352" t="s">
        <v>7714</v>
      </c>
      <c r="D899" s="352" t="s">
        <v>8479</v>
      </c>
      <c r="E899" s="349" t="str">
        <f>CONCATENATE(SUM('Раздел 1'!AC35:AC35),"=",0)</f>
        <v>0=0</v>
      </c>
    </row>
    <row r="900" spans="1:5" hidden="1" x14ac:dyDescent="0.2">
      <c r="A900" s="348" t="str">
        <f>IF((SUM('Раздел 1'!U95:U95)=0),"","Неверно!")</f>
        <v/>
      </c>
      <c r="B900" s="349" t="s">
        <v>7715</v>
      </c>
      <c r="C900" s="352" t="s">
        <v>7716</v>
      </c>
      <c r="D900" s="352" t="s">
        <v>8479</v>
      </c>
      <c r="E900" s="349" t="str">
        <f>CONCATENATE(SUM('Раздел 1'!U95:U95),"=",0)</f>
        <v>0=0</v>
      </c>
    </row>
    <row r="901" spans="1:5" hidden="1" x14ac:dyDescent="0.2">
      <c r="A901" s="348" t="str">
        <f>IF((SUM('Раздел 1'!V95:V95)=0),"","Неверно!")</f>
        <v/>
      </c>
      <c r="B901" s="349" t="s">
        <v>7715</v>
      </c>
      <c r="C901" s="352" t="s">
        <v>7717</v>
      </c>
      <c r="D901" s="352" t="s">
        <v>8479</v>
      </c>
      <c r="E901" s="349" t="str">
        <f>CONCATENATE(SUM('Раздел 1'!V95:V95),"=",0)</f>
        <v>0=0</v>
      </c>
    </row>
    <row r="902" spans="1:5" hidden="1" x14ac:dyDescent="0.2">
      <c r="A902" s="348" t="str">
        <f>IF((SUM('Раздел 1'!W95:W95)=0),"","Неверно!")</f>
        <v/>
      </c>
      <c r="B902" s="349" t="s">
        <v>7715</v>
      </c>
      <c r="C902" s="352" t="s">
        <v>7718</v>
      </c>
      <c r="D902" s="352" t="s">
        <v>8479</v>
      </c>
      <c r="E902" s="349" t="str">
        <f>CONCATENATE(SUM('Раздел 1'!W95:W95),"=",0)</f>
        <v>0=0</v>
      </c>
    </row>
    <row r="903" spans="1:5" hidden="1" x14ac:dyDescent="0.2">
      <c r="A903" s="348" t="str">
        <f>IF((SUM('Раздел 1'!X95:X95)=0),"","Неверно!")</f>
        <v/>
      </c>
      <c r="B903" s="349" t="s">
        <v>7715</v>
      </c>
      <c r="C903" s="352" t="s">
        <v>7719</v>
      </c>
      <c r="D903" s="352" t="s">
        <v>8479</v>
      </c>
      <c r="E903" s="349" t="str">
        <f>CONCATENATE(SUM('Раздел 1'!X95:X95),"=",0)</f>
        <v>0=0</v>
      </c>
    </row>
    <row r="904" spans="1:5" hidden="1" x14ac:dyDescent="0.2">
      <c r="A904" s="348" t="str">
        <f>IF((SUM('Раздел 1'!Y95:Y95)=0),"","Неверно!")</f>
        <v/>
      </c>
      <c r="B904" s="349" t="s">
        <v>7715</v>
      </c>
      <c r="C904" s="352" t="s">
        <v>7720</v>
      </c>
      <c r="D904" s="352" t="s">
        <v>8479</v>
      </c>
      <c r="E904" s="349" t="str">
        <f>CONCATENATE(SUM('Раздел 1'!Y95:Y95),"=",0)</f>
        <v>0=0</v>
      </c>
    </row>
    <row r="905" spans="1:5" hidden="1" x14ac:dyDescent="0.2">
      <c r="A905" s="348" t="str">
        <f>IF((SUM('Раздел 1'!Z95:Z95)=0),"","Неверно!")</f>
        <v/>
      </c>
      <c r="B905" s="349" t="s">
        <v>7715</v>
      </c>
      <c r="C905" s="352" t="s">
        <v>5822</v>
      </c>
      <c r="D905" s="352" t="s">
        <v>8479</v>
      </c>
      <c r="E905" s="349" t="str">
        <f>CONCATENATE(SUM('Раздел 1'!Z95:Z95),"=",0)</f>
        <v>0=0</v>
      </c>
    </row>
    <row r="906" spans="1:5" hidden="1" x14ac:dyDescent="0.2">
      <c r="A906" s="348" t="str">
        <f>IF((SUM('Раздел 1'!AA95:AA95)=0),"","Неверно!")</f>
        <v/>
      </c>
      <c r="B906" s="349" t="s">
        <v>7715</v>
      </c>
      <c r="C906" s="352" t="s">
        <v>5823</v>
      </c>
      <c r="D906" s="352" t="s">
        <v>8479</v>
      </c>
      <c r="E906" s="349" t="str">
        <f>CONCATENATE(SUM('Раздел 1'!AA95:AA95),"=",0)</f>
        <v>0=0</v>
      </c>
    </row>
    <row r="907" spans="1:5" hidden="1" x14ac:dyDescent="0.2">
      <c r="A907" s="348" t="str">
        <f>IF((SUM('Раздел 1'!AB95:AB95)=0),"","Неверно!")</f>
        <v/>
      </c>
      <c r="B907" s="349" t="s">
        <v>7715</v>
      </c>
      <c r="C907" s="352" t="s">
        <v>5824</v>
      </c>
      <c r="D907" s="352" t="s">
        <v>8479</v>
      </c>
      <c r="E907" s="349" t="str">
        <f>CONCATENATE(SUM('Раздел 1'!AB95:AB95),"=",0)</f>
        <v>0=0</v>
      </c>
    </row>
    <row r="908" spans="1:5" hidden="1" x14ac:dyDescent="0.2">
      <c r="A908" s="348" t="str">
        <f>IF((SUM('Раздел 1'!AC95:AC95)=0),"","Неверно!")</f>
        <v/>
      </c>
      <c r="B908" s="349" t="s">
        <v>7715</v>
      </c>
      <c r="C908" s="352" t="s">
        <v>5825</v>
      </c>
      <c r="D908" s="352" t="s">
        <v>8479</v>
      </c>
      <c r="E908" s="349" t="str">
        <f>CONCATENATE(SUM('Раздел 1'!AC95:AC95),"=",0)</f>
        <v>0=0</v>
      </c>
    </row>
    <row r="909" spans="1:5" hidden="1" x14ac:dyDescent="0.2">
      <c r="A909" s="348" t="str">
        <f>IF((SUM('Раздел 1'!Y233:Y233)=0),"","Неверно!")</f>
        <v/>
      </c>
      <c r="B909" s="349" t="s">
        <v>5826</v>
      </c>
      <c r="C909" s="352" t="s">
        <v>5827</v>
      </c>
      <c r="D909" s="352" t="s">
        <v>8479</v>
      </c>
      <c r="E909" s="349" t="str">
        <f>CONCATENATE(SUM('Раздел 1'!Y233:Y233),"=",0)</f>
        <v>0=0</v>
      </c>
    </row>
    <row r="910" spans="1:5" hidden="1" x14ac:dyDescent="0.2">
      <c r="A910" s="348" t="str">
        <f>IF((SUM('Раздел 1'!Z233:Z233)=0),"","Неверно!")</f>
        <v/>
      </c>
      <c r="B910" s="349" t="s">
        <v>5826</v>
      </c>
      <c r="C910" s="352" t="s">
        <v>5828</v>
      </c>
      <c r="D910" s="352" t="s">
        <v>8479</v>
      </c>
      <c r="E910" s="349" t="str">
        <f>CONCATENATE(SUM('Раздел 1'!Z233:Z233),"=",0)</f>
        <v>0=0</v>
      </c>
    </row>
    <row r="911" spans="1:5" hidden="1" x14ac:dyDescent="0.2">
      <c r="A911" s="348" t="str">
        <f>IF((SUM('Раздел 1'!AA233:AA233)=0),"","Неверно!")</f>
        <v/>
      </c>
      <c r="B911" s="349" t="s">
        <v>5826</v>
      </c>
      <c r="C911" s="352" t="s">
        <v>5829</v>
      </c>
      <c r="D911" s="352" t="s">
        <v>8479</v>
      </c>
      <c r="E911" s="349" t="str">
        <f>CONCATENATE(SUM('Раздел 1'!AA233:AA233),"=",0)</f>
        <v>0=0</v>
      </c>
    </row>
    <row r="912" spans="1:5" hidden="1" x14ac:dyDescent="0.2">
      <c r="A912" s="348" t="str">
        <f>IF((SUM('Раздел 1'!AB233:AB233)=0),"","Неверно!")</f>
        <v/>
      </c>
      <c r="B912" s="349" t="s">
        <v>5826</v>
      </c>
      <c r="C912" s="352" t="s">
        <v>5830</v>
      </c>
      <c r="D912" s="352" t="s">
        <v>8479</v>
      </c>
      <c r="E912" s="349" t="str">
        <f>CONCATENATE(SUM('Раздел 1'!AB233:AB233),"=",0)</f>
        <v>0=0</v>
      </c>
    </row>
    <row r="913" spans="1:5" hidden="1" x14ac:dyDescent="0.2">
      <c r="A913" s="348" t="str">
        <f>IF((SUM('Раздел 1'!AC233:AC233)=0),"","Неверно!")</f>
        <v/>
      </c>
      <c r="B913" s="349" t="s">
        <v>5826</v>
      </c>
      <c r="C913" s="352" t="s">
        <v>5831</v>
      </c>
      <c r="D913" s="352" t="s">
        <v>8479</v>
      </c>
      <c r="E913" s="349" t="str">
        <f>CONCATENATE(SUM('Раздел 1'!AC233:AC233),"=",0)</f>
        <v>0=0</v>
      </c>
    </row>
    <row r="914" spans="1:5" hidden="1" x14ac:dyDescent="0.2">
      <c r="A914" s="348" t="str">
        <f>IF((SUM('Раздел 1'!T160:T160)=0),"","Неверно!")</f>
        <v/>
      </c>
      <c r="B914" s="349" t="s">
        <v>5832</v>
      </c>
      <c r="C914" s="352" t="s">
        <v>5833</v>
      </c>
      <c r="D914" s="352" t="s">
        <v>8479</v>
      </c>
      <c r="E914" s="349" t="str">
        <f>CONCATENATE(SUM('Раздел 1'!T160:T160),"=",0)</f>
        <v>0=0</v>
      </c>
    </row>
    <row r="915" spans="1:5" hidden="1" x14ac:dyDescent="0.2">
      <c r="A915" s="348" t="str">
        <f>IF((SUM('Раздел 1'!U160:U160)=0),"","Неверно!")</f>
        <v/>
      </c>
      <c r="B915" s="349" t="s">
        <v>5832</v>
      </c>
      <c r="C915" s="352" t="s">
        <v>5834</v>
      </c>
      <c r="D915" s="352" t="s">
        <v>8479</v>
      </c>
      <c r="E915" s="349" t="str">
        <f>CONCATENATE(SUM('Раздел 1'!U160:U160),"=",0)</f>
        <v>0=0</v>
      </c>
    </row>
    <row r="916" spans="1:5" hidden="1" x14ac:dyDescent="0.2">
      <c r="A916" s="348" t="str">
        <f>IF((SUM('Раздел 1'!V160:V160)=0),"","Неверно!")</f>
        <v/>
      </c>
      <c r="B916" s="349" t="s">
        <v>5832</v>
      </c>
      <c r="C916" s="352" t="s">
        <v>5835</v>
      </c>
      <c r="D916" s="352" t="s">
        <v>8479</v>
      </c>
      <c r="E916" s="349" t="str">
        <f>CONCATENATE(SUM('Раздел 1'!V160:V160),"=",0)</f>
        <v>0=0</v>
      </c>
    </row>
    <row r="917" spans="1:5" hidden="1" x14ac:dyDescent="0.2">
      <c r="A917" s="348" t="str">
        <f>IF((SUM('Раздел 1'!W160:W160)=0),"","Неверно!")</f>
        <v/>
      </c>
      <c r="B917" s="349" t="s">
        <v>5832</v>
      </c>
      <c r="C917" s="352" t="s">
        <v>5836</v>
      </c>
      <c r="D917" s="352" t="s">
        <v>8479</v>
      </c>
      <c r="E917" s="349" t="str">
        <f>CONCATENATE(SUM('Раздел 1'!W160:W160),"=",0)</f>
        <v>0=0</v>
      </c>
    </row>
    <row r="918" spans="1:5" hidden="1" x14ac:dyDescent="0.2">
      <c r="A918" s="348" t="str">
        <f>IF((SUM('Раздел 1'!X160:X160)=0),"","Неверно!")</f>
        <v/>
      </c>
      <c r="B918" s="349" t="s">
        <v>5832</v>
      </c>
      <c r="C918" s="352" t="s">
        <v>5837</v>
      </c>
      <c r="D918" s="352" t="s">
        <v>8479</v>
      </c>
      <c r="E918" s="349" t="str">
        <f>CONCATENATE(SUM('Раздел 1'!X160:X160),"=",0)</f>
        <v>0=0</v>
      </c>
    </row>
    <row r="919" spans="1:5" hidden="1" x14ac:dyDescent="0.2">
      <c r="A919" s="348" t="str">
        <f>IF((SUM('Раздел 1'!Y160:Y160)=0),"","Неверно!")</f>
        <v/>
      </c>
      <c r="B919" s="349" t="s">
        <v>5832</v>
      </c>
      <c r="C919" s="352" t="s">
        <v>5838</v>
      </c>
      <c r="D919" s="352" t="s">
        <v>8479</v>
      </c>
      <c r="E919" s="349" t="str">
        <f>CONCATENATE(SUM('Раздел 1'!Y160:Y160),"=",0)</f>
        <v>0=0</v>
      </c>
    </row>
    <row r="920" spans="1:5" hidden="1" x14ac:dyDescent="0.2">
      <c r="A920" s="348" t="str">
        <f>IF((SUM('Раздел 1'!Z160:Z160)=0),"","Неверно!")</f>
        <v/>
      </c>
      <c r="B920" s="349" t="s">
        <v>5832</v>
      </c>
      <c r="C920" s="352" t="s">
        <v>5839</v>
      </c>
      <c r="D920" s="352" t="s">
        <v>8479</v>
      </c>
      <c r="E920" s="349" t="str">
        <f>CONCATENATE(SUM('Раздел 1'!Z160:Z160),"=",0)</f>
        <v>0=0</v>
      </c>
    </row>
    <row r="921" spans="1:5" hidden="1" x14ac:dyDescent="0.2">
      <c r="A921" s="348" t="str">
        <f>IF((SUM('Раздел 1'!AA160:AA160)=0),"","Неверно!")</f>
        <v/>
      </c>
      <c r="B921" s="349" t="s">
        <v>5832</v>
      </c>
      <c r="C921" s="352" t="s">
        <v>5840</v>
      </c>
      <c r="D921" s="352" t="s">
        <v>8479</v>
      </c>
      <c r="E921" s="349" t="str">
        <f>CONCATENATE(SUM('Раздел 1'!AA160:AA160),"=",0)</f>
        <v>0=0</v>
      </c>
    </row>
    <row r="922" spans="1:5" hidden="1" x14ac:dyDescent="0.2">
      <c r="A922" s="348" t="str">
        <f>IF((SUM('Раздел 1'!AB160:AB160)=0),"","Неверно!")</f>
        <v/>
      </c>
      <c r="B922" s="349" t="s">
        <v>5832</v>
      </c>
      <c r="C922" s="352" t="s">
        <v>5841</v>
      </c>
      <c r="D922" s="352" t="s">
        <v>8479</v>
      </c>
      <c r="E922" s="349" t="str">
        <f>CONCATENATE(SUM('Раздел 1'!AB160:AB160),"=",0)</f>
        <v>0=0</v>
      </c>
    </row>
    <row r="923" spans="1:5" hidden="1" x14ac:dyDescent="0.2">
      <c r="A923" s="348" t="str">
        <f>IF((SUM('Раздел 1'!AC160:AC160)=0),"","Неверно!")</f>
        <v/>
      </c>
      <c r="B923" s="349" t="s">
        <v>5832</v>
      </c>
      <c r="C923" s="352" t="s">
        <v>5842</v>
      </c>
      <c r="D923" s="352" t="s">
        <v>8479</v>
      </c>
      <c r="E923" s="349" t="str">
        <f>CONCATENATE(SUM('Раздел 1'!AC160:AC160),"=",0)</f>
        <v>0=0</v>
      </c>
    </row>
    <row r="924" spans="1:5" hidden="1" x14ac:dyDescent="0.2">
      <c r="A924" s="348" t="str">
        <f>IF((SUM('Раздел 1'!T33:T33)=0),"","Неверно!")</f>
        <v/>
      </c>
      <c r="B924" s="349" t="s">
        <v>5843</v>
      </c>
      <c r="C924" s="352" t="s">
        <v>5844</v>
      </c>
      <c r="D924" s="352" t="s">
        <v>8479</v>
      </c>
      <c r="E924" s="349" t="str">
        <f>CONCATENATE(SUM('Раздел 1'!T33:T33),"=",0)</f>
        <v>0=0</v>
      </c>
    </row>
    <row r="925" spans="1:5" hidden="1" x14ac:dyDescent="0.2">
      <c r="A925" s="348" t="str">
        <f>IF((SUM('Раздел 1'!U33:U33)=0),"","Неверно!")</f>
        <v/>
      </c>
      <c r="B925" s="349" t="s">
        <v>5843</v>
      </c>
      <c r="C925" s="352" t="s">
        <v>5845</v>
      </c>
      <c r="D925" s="352" t="s">
        <v>8479</v>
      </c>
      <c r="E925" s="349" t="str">
        <f>CONCATENATE(SUM('Раздел 1'!U33:U33),"=",0)</f>
        <v>0=0</v>
      </c>
    </row>
    <row r="926" spans="1:5" hidden="1" x14ac:dyDescent="0.2">
      <c r="A926" s="348" t="str">
        <f>IF((SUM('Раздел 1'!V33:V33)=0),"","Неверно!")</f>
        <v/>
      </c>
      <c r="B926" s="349" t="s">
        <v>5843</v>
      </c>
      <c r="C926" s="352" t="s">
        <v>5846</v>
      </c>
      <c r="D926" s="352" t="s">
        <v>8479</v>
      </c>
      <c r="E926" s="349" t="str">
        <f>CONCATENATE(SUM('Раздел 1'!V33:V33),"=",0)</f>
        <v>0=0</v>
      </c>
    </row>
    <row r="927" spans="1:5" hidden="1" x14ac:dyDescent="0.2">
      <c r="A927" s="348" t="str">
        <f>IF((SUM('Раздел 1'!W33:W33)=0),"","Неверно!")</f>
        <v/>
      </c>
      <c r="B927" s="349" t="s">
        <v>5843</v>
      </c>
      <c r="C927" s="352" t="s">
        <v>5847</v>
      </c>
      <c r="D927" s="352" t="s">
        <v>8479</v>
      </c>
      <c r="E927" s="349" t="str">
        <f>CONCATENATE(SUM('Раздел 1'!W33:W33),"=",0)</f>
        <v>0=0</v>
      </c>
    </row>
    <row r="928" spans="1:5" hidden="1" x14ac:dyDescent="0.2">
      <c r="A928" s="348" t="str">
        <f>IF((SUM('Раздел 1'!X33:X33)=0),"","Неверно!")</f>
        <v/>
      </c>
      <c r="B928" s="349" t="s">
        <v>5843</v>
      </c>
      <c r="C928" s="352" t="s">
        <v>5848</v>
      </c>
      <c r="D928" s="352" t="s">
        <v>8479</v>
      </c>
      <c r="E928" s="349" t="str">
        <f>CONCATENATE(SUM('Раздел 1'!X33:X33),"=",0)</f>
        <v>0=0</v>
      </c>
    </row>
    <row r="929" spans="1:5" hidden="1" x14ac:dyDescent="0.2">
      <c r="A929" s="348" t="str">
        <f>IF((SUM('Раздел 1'!Y33:Y33)=0),"","Неверно!")</f>
        <v/>
      </c>
      <c r="B929" s="349" t="s">
        <v>5843</v>
      </c>
      <c r="C929" s="352" t="s">
        <v>5849</v>
      </c>
      <c r="D929" s="352" t="s">
        <v>8479</v>
      </c>
      <c r="E929" s="349" t="str">
        <f>CONCATENATE(SUM('Раздел 1'!Y33:Y33),"=",0)</f>
        <v>0=0</v>
      </c>
    </row>
    <row r="930" spans="1:5" hidden="1" x14ac:dyDescent="0.2">
      <c r="A930" s="348" t="str">
        <f>IF((SUM('Раздел 1'!Z33:Z33)=0),"","Неверно!")</f>
        <v/>
      </c>
      <c r="B930" s="349" t="s">
        <v>5843</v>
      </c>
      <c r="C930" s="352" t="s">
        <v>5850</v>
      </c>
      <c r="D930" s="352" t="s">
        <v>8479</v>
      </c>
      <c r="E930" s="349" t="str">
        <f>CONCATENATE(SUM('Раздел 1'!Z33:Z33),"=",0)</f>
        <v>0=0</v>
      </c>
    </row>
    <row r="931" spans="1:5" hidden="1" x14ac:dyDescent="0.2">
      <c r="A931" s="348" t="str">
        <f>IF((SUM('Раздел 1'!AA33:AA33)=0),"","Неверно!")</f>
        <v/>
      </c>
      <c r="B931" s="349" t="s">
        <v>5843</v>
      </c>
      <c r="C931" s="352" t="s">
        <v>5851</v>
      </c>
      <c r="D931" s="352" t="s">
        <v>8479</v>
      </c>
      <c r="E931" s="349" t="str">
        <f>CONCATENATE(SUM('Раздел 1'!AA33:AA33),"=",0)</f>
        <v>0=0</v>
      </c>
    </row>
    <row r="932" spans="1:5" hidden="1" x14ac:dyDescent="0.2">
      <c r="A932" s="348" t="str">
        <f>IF((SUM('Раздел 1'!AB33:AB33)=0),"","Неверно!")</f>
        <v/>
      </c>
      <c r="B932" s="349" t="s">
        <v>5843</v>
      </c>
      <c r="C932" s="352" t="s">
        <v>5852</v>
      </c>
      <c r="D932" s="352" t="s">
        <v>8479</v>
      </c>
      <c r="E932" s="349" t="str">
        <f>CONCATENATE(SUM('Раздел 1'!AB33:AB33),"=",0)</f>
        <v>0=0</v>
      </c>
    </row>
    <row r="933" spans="1:5" hidden="1" x14ac:dyDescent="0.2">
      <c r="A933" s="348" t="str">
        <f>IF((SUM('Раздел 1'!AC33:AC33)=0),"","Неверно!")</f>
        <v/>
      </c>
      <c r="B933" s="349" t="s">
        <v>5843</v>
      </c>
      <c r="C933" s="352" t="s">
        <v>5853</v>
      </c>
      <c r="D933" s="352" t="s">
        <v>8479</v>
      </c>
      <c r="E933" s="349" t="str">
        <f>CONCATENATE(SUM('Раздел 1'!AC33:AC33),"=",0)</f>
        <v>0=0</v>
      </c>
    </row>
    <row r="934" spans="1:5" hidden="1" x14ac:dyDescent="0.2">
      <c r="A934" s="348" t="str">
        <f>IF((SUM('Раздел 1'!T101:T101)=0),"","Неверно!")</f>
        <v/>
      </c>
      <c r="B934" s="349" t="s">
        <v>5854</v>
      </c>
      <c r="C934" s="352" t="s">
        <v>5855</v>
      </c>
      <c r="D934" s="352" t="s">
        <v>8479</v>
      </c>
      <c r="E934" s="349" t="str">
        <f>CONCATENATE(SUM('Раздел 1'!T101:T101),"=",0)</f>
        <v>0=0</v>
      </c>
    </row>
    <row r="935" spans="1:5" hidden="1" x14ac:dyDescent="0.2">
      <c r="A935" s="348" t="str">
        <f>IF((SUM('Раздел 1'!U224:U224)=0),"","Неверно!")</f>
        <v/>
      </c>
      <c r="B935" s="349" t="s">
        <v>5856</v>
      </c>
      <c r="C935" s="352" t="s">
        <v>5857</v>
      </c>
      <c r="D935" s="352" t="s">
        <v>8479</v>
      </c>
      <c r="E935" s="349" t="str">
        <f>CONCATENATE(SUM('Раздел 1'!U224:U224),"=",0)</f>
        <v>0=0</v>
      </c>
    </row>
    <row r="936" spans="1:5" hidden="1" x14ac:dyDescent="0.2">
      <c r="A936" s="348" t="str">
        <f>IF((SUM('Раздел 1'!V224:V224)=0),"","Неверно!")</f>
        <v/>
      </c>
      <c r="B936" s="349" t="s">
        <v>5856</v>
      </c>
      <c r="C936" s="352" t="s">
        <v>5858</v>
      </c>
      <c r="D936" s="352" t="s">
        <v>8479</v>
      </c>
      <c r="E936" s="349" t="str">
        <f>CONCATENATE(SUM('Раздел 1'!V224:V224),"=",0)</f>
        <v>0=0</v>
      </c>
    </row>
    <row r="937" spans="1:5" hidden="1" x14ac:dyDescent="0.2">
      <c r="A937" s="348" t="str">
        <f>IF((SUM('Раздел 1'!W224:W224)=0),"","Неверно!")</f>
        <v/>
      </c>
      <c r="B937" s="349" t="s">
        <v>5856</v>
      </c>
      <c r="C937" s="352" t="s">
        <v>5859</v>
      </c>
      <c r="D937" s="352" t="s">
        <v>8479</v>
      </c>
      <c r="E937" s="349" t="str">
        <f>CONCATENATE(SUM('Раздел 1'!W224:W224),"=",0)</f>
        <v>0=0</v>
      </c>
    </row>
    <row r="938" spans="1:5" hidden="1" x14ac:dyDescent="0.2">
      <c r="A938" s="348" t="str">
        <f>IF((SUM('Раздел 1'!X224:X224)=0),"","Неверно!")</f>
        <v/>
      </c>
      <c r="B938" s="349" t="s">
        <v>5856</v>
      </c>
      <c r="C938" s="352" t="s">
        <v>5860</v>
      </c>
      <c r="D938" s="352" t="s">
        <v>8479</v>
      </c>
      <c r="E938" s="349" t="str">
        <f>CONCATENATE(SUM('Раздел 1'!X224:X224),"=",0)</f>
        <v>0=0</v>
      </c>
    </row>
    <row r="939" spans="1:5" hidden="1" x14ac:dyDescent="0.2">
      <c r="A939" s="348" t="str">
        <f>IF((SUM('Раздел 1'!Y224:Y224)=0),"","Неверно!")</f>
        <v/>
      </c>
      <c r="B939" s="349" t="s">
        <v>5856</v>
      </c>
      <c r="C939" s="352" t="s">
        <v>5861</v>
      </c>
      <c r="D939" s="352" t="s">
        <v>8479</v>
      </c>
      <c r="E939" s="349" t="str">
        <f>CONCATENATE(SUM('Раздел 1'!Y224:Y224),"=",0)</f>
        <v>0=0</v>
      </c>
    </row>
    <row r="940" spans="1:5" hidden="1" x14ac:dyDescent="0.2">
      <c r="A940" s="348" t="str">
        <f>IF((SUM('Раздел 1'!Z224:Z224)=0),"","Неверно!")</f>
        <v/>
      </c>
      <c r="B940" s="349" t="s">
        <v>5856</v>
      </c>
      <c r="C940" s="352" t="s">
        <v>5862</v>
      </c>
      <c r="D940" s="352" t="s">
        <v>8479</v>
      </c>
      <c r="E940" s="349" t="str">
        <f>CONCATENATE(SUM('Раздел 1'!Z224:Z224),"=",0)</f>
        <v>0=0</v>
      </c>
    </row>
    <row r="941" spans="1:5" hidden="1" x14ac:dyDescent="0.2">
      <c r="A941" s="348" t="str">
        <f>IF((SUM('Раздел 1'!AA224:AA224)=0),"","Неверно!")</f>
        <v/>
      </c>
      <c r="B941" s="349" t="s">
        <v>5856</v>
      </c>
      <c r="C941" s="352" t="s">
        <v>5863</v>
      </c>
      <c r="D941" s="352" t="s">
        <v>8479</v>
      </c>
      <c r="E941" s="349" t="str">
        <f>CONCATENATE(SUM('Раздел 1'!AA224:AA224),"=",0)</f>
        <v>0=0</v>
      </c>
    </row>
    <row r="942" spans="1:5" hidden="1" x14ac:dyDescent="0.2">
      <c r="A942" s="348" t="str">
        <f>IF((SUM('Раздел 1'!AB224:AB224)=0),"","Неверно!")</f>
        <v/>
      </c>
      <c r="B942" s="349" t="s">
        <v>5856</v>
      </c>
      <c r="C942" s="352" t="s">
        <v>5864</v>
      </c>
      <c r="D942" s="352" t="s">
        <v>8479</v>
      </c>
      <c r="E942" s="349" t="str">
        <f>CONCATENATE(SUM('Раздел 1'!AB224:AB224),"=",0)</f>
        <v>0=0</v>
      </c>
    </row>
    <row r="943" spans="1:5" hidden="1" x14ac:dyDescent="0.2">
      <c r="A943" s="348" t="str">
        <f>IF((SUM('Раздел 1'!AC224:AC224)=0),"","Неверно!")</f>
        <v/>
      </c>
      <c r="B943" s="349" t="s">
        <v>5856</v>
      </c>
      <c r="C943" s="352" t="s">
        <v>5865</v>
      </c>
      <c r="D943" s="352" t="s">
        <v>8479</v>
      </c>
      <c r="E943" s="349" t="str">
        <f>CONCATENATE(SUM('Раздел 1'!AC224:AC224),"=",0)</f>
        <v>0=0</v>
      </c>
    </row>
    <row r="944" spans="1:5" hidden="1" x14ac:dyDescent="0.2">
      <c r="A944" s="348" t="str">
        <f>IF((SUM('Раздел 1'!X39:X39)=0),"","Неверно!")</f>
        <v/>
      </c>
      <c r="B944" s="349" t="s">
        <v>5866</v>
      </c>
      <c r="C944" s="352" t="s">
        <v>5867</v>
      </c>
      <c r="D944" s="352" t="s">
        <v>8479</v>
      </c>
      <c r="E944" s="349" t="str">
        <f>CONCATENATE(SUM('Раздел 1'!X39:X39),"=",0)</f>
        <v>0=0</v>
      </c>
    </row>
    <row r="945" spans="1:5" hidden="1" x14ac:dyDescent="0.2">
      <c r="A945" s="348" t="str">
        <f>IF((SUM('Раздел 1'!Y39:Y39)=0),"","Неверно!")</f>
        <v/>
      </c>
      <c r="B945" s="349" t="s">
        <v>5866</v>
      </c>
      <c r="C945" s="352" t="s">
        <v>5868</v>
      </c>
      <c r="D945" s="352" t="s">
        <v>8479</v>
      </c>
      <c r="E945" s="349" t="str">
        <f>CONCATENATE(SUM('Раздел 1'!Y39:Y39),"=",0)</f>
        <v>0=0</v>
      </c>
    </row>
    <row r="946" spans="1:5" hidden="1" x14ac:dyDescent="0.2">
      <c r="A946" s="348" t="str">
        <f>IF((SUM('Раздел 1'!Z39:Z39)=0),"","Неверно!")</f>
        <v/>
      </c>
      <c r="B946" s="349" t="s">
        <v>5866</v>
      </c>
      <c r="C946" s="352" t="s">
        <v>5869</v>
      </c>
      <c r="D946" s="352" t="s">
        <v>8479</v>
      </c>
      <c r="E946" s="349" t="str">
        <f>CONCATENATE(SUM('Раздел 1'!Z39:Z39),"=",0)</f>
        <v>0=0</v>
      </c>
    </row>
    <row r="947" spans="1:5" hidden="1" x14ac:dyDescent="0.2">
      <c r="A947" s="348" t="str">
        <f>IF((SUM('Раздел 1'!AA39:AA39)=0),"","Неверно!")</f>
        <v/>
      </c>
      <c r="B947" s="349" t="s">
        <v>5866</v>
      </c>
      <c r="C947" s="352" t="s">
        <v>5870</v>
      </c>
      <c r="D947" s="352" t="s">
        <v>8479</v>
      </c>
      <c r="E947" s="349" t="str">
        <f>CONCATENATE(SUM('Раздел 1'!AA39:AA39),"=",0)</f>
        <v>0=0</v>
      </c>
    </row>
    <row r="948" spans="1:5" hidden="1" x14ac:dyDescent="0.2">
      <c r="A948" s="348" t="str">
        <f>IF((SUM('Раздел 1'!AB39:AB39)=0),"","Неверно!")</f>
        <v/>
      </c>
      <c r="B948" s="349" t="s">
        <v>5866</v>
      </c>
      <c r="C948" s="352" t="s">
        <v>5871</v>
      </c>
      <c r="D948" s="352" t="s">
        <v>8479</v>
      </c>
      <c r="E948" s="349" t="str">
        <f>CONCATENATE(SUM('Раздел 1'!AB39:AB39),"=",0)</f>
        <v>0=0</v>
      </c>
    </row>
    <row r="949" spans="1:5" hidden="1" x14ac:dyDescent="0.2">
      <c r="A949" s="348" t="str">
        <f>IF((SUM('Раздел 1'!AC39:AC39)=0),"","Неверно!")</f>
        <v/>
      </c>
      <c r="B949" s="349" t="s">
        <v>5866</v>
      </c>
      <c r="C949" s="352" t="s">
        <v>5872</v>
      </c>
      <c r="D949" s="352" t="s">
        <v>8479</v>
      </c>
      <c r="E949" s="349" t="str">
        <f>CONCATENATE(SUM('Раздел 1'!AC39:AC39),"=",0)</f>
        <v>0=0</v>
      </c>
    </row>
    <row r="950" spans="1:5" hidden="1" x14ac:dyDescent="0.2">
      <c r="A950" s="348" t="str">
        <f>IF((SUM('Раздел 1'!W156:W156)=0),"","Неверно!")</f>
        <v/>
      </c>
      <c r="B950" s="349" t="s">
        <v>5873</v>
      </c>
      <c r="C950" s="352" t="s">
        <v>5874</v>
      </c>
      <c r="D950" s="352" t="s">
        <v>8479</v>
      </c>
      <c r="E950" s="349" t="str">
        <f>CONCATENATE(SUM('Раздел 1'!W156:W156),"=",0)</f>
        <v>0=0</v>
      </c>
    </row>
    <row r="951" spans="1:5" hidden="1" x14ac:dyDescent="0.2">
      <c r="A951" s="348" t="str">
        <f>IF((SUM('Раздел 1'!X156:X156)=0),"","Неверно!")</f>
        <v/>
      </c>
      <c r="B951" s="349" t="s">
        <v>5873</v>
      </c>
      <c r="C951" s="352" t="s">
        <v>5875</v>
      </c>
      <c r="D951" s="352" t="s">
        <v>8479</v>
      </c>
      <c r="E951" s="349" t="str">
        <f>CONCATENATE(SUM('Раздел 1'!X156:X156),"=",0)</f>
        <v>0=0</v>
      </c>
    </row>
    <row r="952" spans="1:5" hidden="1" x14ac:dyDescent="0.2">
      <c r="A952" s="348" t="str">
        <f>IF((SUM('Раздел 1'!Y156:Y156)=0),"","Неверно!")</f>
        <v/>
      </c>
      <c r="B952" s="349" t="s">
        <v>5873</v>
      </c>
      <c r="C952" s="352" t="s">
        <v>5876</v>
      </c>
      <c r="D952" s="352" t="s">
        <v>8479</v>
      </c>
      <c r="E952" s="349" t="str">
        <f>CONCATENATE(SUM('Раздел 1'!Y156:Y156),"=",0)</f>
        <v>0=0</v>
      </c>
    </row>
    <row r="953" spans="1:5" hidden="1" x14ac:dyDescent="0.2">
      <c r="A953" s="348" t="str">
        <f>IF((SUM('Раздел 1'!Z156:Z156)=0),"","Неверно!")</f>
        <v/>
      </c>
      <c r="B953" s="349" t="s">
        <v>5873</v>
      </c>
      <c r="C953" s="352" t="s">
        <v>5877</v>
      </c>
      <c r="D953" s="352" t="s">
        <v>8479</v>
      </c>
      <c r="E953" s="349" t="str">
        <f>CONCATENATE(SUM('Раздел 1'!Z156:Z156),"=",0)</f>
        <v>0=0</v>
      </c>
    </row>
    <row r="954" spans="1:5" hidden="1" x14ac:dyDescent="0.2">
      <c r="A954" s="348" t="str">
        <f>IF((SUM('Раздел 1'!AA156:AA156)=0),"","Неверно!")</f>
        <v/>
      </c>
      <c r="B954" s="349" t="s">
        <v>5873</v>
      </c>
      <c r="C954" s="352" t="s">
        <v>5878</v>
      </c>
      <c r="D954" s="352" t="s">
        <v>8479</v>
      </c>
      <c r="E954" s="349" t="str">
        <f>CONCATENATE(SUM('Раздел 1'!AA156:AA156),"=",0)</f>
        <v>0=0</v>
      </c>
    </row>
    <row r="955" spans="1:5" hidden="1" x14ac:dyDescent="0.2">
      <c r="A955" s="348" t="str">
        <f>IF((SUM('Раздел 1'!AB156:AB156)=0),"","Неверно!")</f>
        <v/>
      </c>
      <c r="B955" s="349" t="s">
        <v>5873</v>
      </c>
      <c r="C955" s="352" t="s">
        <v>5879</v>
      </c>
      <c r="D955" s="352" t="s">
        <v>8479</v>
      </c>
      <c r="E955" s="349" t="str">
        <f>CONCATENATE(SUM('Раздел 1'!AB156:AB156),"=",0)</f>
        <v>0=0</v>
      </c>
    </row>
    <row r="956" spans="1:5" hidden="1" x14ac:dyDescent="0.2">
      <c r="A956" s="348" t="str">
        <f>IF((SUM('Раздел 1'!AC156:AC156)=0),"","Неверно!")</f>
        <v/>
      </c>
      <c r="B956" s="349" t="s">
        <v>5873</v>
      </c>
      <c r="C956" s="352" t="s">
        <v>5880</v>
      </c>
      <c r="D956" s="352" t="s">
        <v>8479</v>
      </c>
      <c r="E956" s="349" t="str">
        <f>CONCATENATE(SUM('Раздел 1'!AC156:AC156),"=",0)</f>
        <v>0=0</v>
      </c>
    </row>
    <row r="957" spans="1:5" hidden="1" x14ac:dyDescent="0.2">
      <c r="A957" s="348" t="str">
        <f>IF((SUM('Раздел 1'!X223:X223)=0),"","Неверно!")</f>
        <v/>
      </c>
      <c r="B957" s="349" t="s">
        <v>5881</v>
      </c>
      <c r="C957" s="352" t="s">
        <v>5882</v>
      </c>
      <c r="D957" s="352" t="s">
        <v>8479</v>
      </c>
      <c r="E957" s="349" t="str">
        <f>CONCATENATE(SUM('Раздел 1'!X223:X223),"=",0)</f>
        <v>0=0</v>
      </c>
    </row>
    <row r="958" spans="1:5" hidden="1" x14ac:dyDescent="0.2">
      <c r="A958" s="348" t="str">
        <f>IF((SUM('Раздел 1'!U249:U249)=0),"","Неверно!")</f>
        <v/>
      </c>
      <c r="B958" s="349" t="s">
        <v>5883</v>
      </c>
      <c r="C958" s="352" t="s">
        <v>5884</v>
      </c>
      <c r="D958" s="352" t="s">
        <v>8479</v>
      </c>
      <c r="E958" s="349" t="str">
        <f>CONCATENATE(SUM('Раздел 1'!U249:U249),"=",0)</f>
        <v>0=0</v>
      </c>
    </row>
    <row r="959" spans="1:5" hidden="1" x14ac:dyDescent="0.2">
      <c r="A959" s="348" t="str">
        <f>IF((SUM('Раздел 1'!V249:V249)=0),"","Неверно!")</f>
        <v/>
      </c>
      <c r="B959" s="349" t="s">
        <v>5883</v>
      </c>
      <c r="C959" s="352" t="s">
        <v>5885</v>
      </c>
      <c r="D959" s="352" t="s">
        <v>8479</v>
      </c>
      <c r="E959" s="349" t="str">
        <f>CONCATENATE(SUM('Раздел 1'!V249:V249),"=",0)</f>
        <v>0=0</v>
      </c>
    </row>
    <row r="960" spans="1:5" hidden="1" x14ac:dyDescent="0.2">
      <c r="A960" s="348" t="str">
        <f>IF((SUM('Раздел 1'!W249:W249)=0),"","Неверно!")</f>
        <v/>
      </c>
      <c r="B960" s="349" t="s">
        <v>5883</v>
      </c>
      <c r="C960" s="352" t="s">
        <v>5886</v>
      </c>
      <c r="D960" s="352" t="s">
        <v>8479</v>
      </c>
      <c r="E960" s="349" t="str">
        <f>CONCATENATE(SUM('Раздел 1'!W249:W249),"=",0)</f>
        <v>0=0</v>
      </c>
    </row>
    <row r="961" spans="1:5" hidden="1" x14ac:dyDescent="0.2">
      <c r="A961" s="348" t="str">
        <f>IF((SUM('Раздел 1'!X249:X249)=0),"","Неверно!")</f>
        <v/>
      </c>
      <c r="B961" s="349" t="s">
        <v>5883</v>
      </c>
      <c r="C961" s="352" t="s">
        <v>5887</v>
      </c>
      <c r="D961" s="352" t="s">
        <v>8479</v>
      </c>
      <c r="E961" s="349" t="str">
        <f>CONCATENATE(SUM('Раздел 1'!X249:X249),"=",0)</f>
        <v>0=0</v>
      </c>
    </row>
    <row r="962" spans="1:5" hidden="1" x14ac:dyDescent="0.2">
      <c r="A962" s="348" t="str">
        <f>IF((SUM('Раздел 1'!Y249:Y249)=0),"","Неверно!")</f>
        <v/>
      </c>
      <c r="B962" s="349" t="s">
        <v>5883</v>
      </c>
      <c r="C962" s="352" t="s">
        <v>5888</v>
      </c>
      <c r="D962" s="352" t="s">
        <v>8479</v>
      </c>
      <c r="E962" s="349" t="str">
        <f>CONCATENATE(SUM('Раздел 1'!Y249:Y249),"=",0)</f>
        <v>0=0</v>
      </c>
    </row>
    <row r="963" spans="1:5" hidden="1" x14ac:dyDescent="0.2">
      <c r="A963" s="348" t="str">
        <f>IF((SUM('Раздел 1'!Z249:Z249)=0),"","Неверно!")</f>
        <v/>
      </c>
      <c r="B963" s="349" t="s">
        <v>5883</v>
      </c>
      <c r="C963" s="352" t="s">
        <v>5889</v>
      </c>
      <c r="D963" s="352" t="s">
        <v>8479</v>
      </c>
      <c r="E963" s="349" t="str">
        <f>CONCATENATE(SUM('Раздел 1'!Z249:Z249),"=",0)</f>
        <v>0=0</v>
      </c>
    </row>
    <row r="964" spans="1:5" hidden="1" x14ac:dyDescent="0.2">
      <c r="A964" s="348" t="str">
        <f>IF((SUM('Раздел 1'!AA249:AA249)=0),"","Неверно!")</f>
        <v/>
      </c>
      <c r="B964" s="349" t="s">
        <v>5883</v>
      </c>
      <c r="C964" s="352" t="s">
        <v>5890</v>
      </c>
      <c r="D964" s="352" t="s">
        <v>8479</v>
      </c>
      <c r="E964" s="349" t="str">
        <f>CONCATENATE(SUM('Раздел 1'!AA249:AA249),"=",0)</f>
        <v>0=0</v>
      </c>
    </row>
    <row r="965" spans="1:5" hidden="1" x14ac:dyDescent="0.2">
      <c r="A965" s="348" t="str">
        <f>IF((SUM('Раздел 1'!AB249:AB249)=0),"","Неверно!")</f>
        <v/>
      </c>
      <c r="B965" s="349" t="s">
        <v>5883</v>
      </c>
      <c r="C965" s="352" t="s">
        <v>5891</v>
      </c>
      <c r="D965" s="352" t="s">
        <v>8479</v>
      </c>
      <c r="E965" s="349" t="str">
        <f>CONCATENATE(SUM('Раздел 1'!AB249:AB249),"=",0)</f>
        <v>0=0</v>
      </c>
    </row>
    <row r="966" spans="1:5" hidden="1" x14ac:dyDescent="0.2">
      <c r="A966" s="348" t="str">
        <f>IF((SUM('Раздел 1'!AC249:AC249)=0),"","Неверно!")</f>
        <v/>
      </c>
      <c r="B966" s="349" t="s">
        <v>5883</v>
      </c>
      <c r="C966" s="352" t="s">
        <v>5892</v>
      </c>
      <c r="D966" s="352" t="s">
        <v>8479</v>
      </c>
      <c r="E966" s="349" t="str">
        <f>CONCATENATE(SUM('Раздел 1'!AC249:AC249),"=",0)</f>
        <v>0=0</v>
      </c>
    </row>
    <row r="967" spans="1:5" hidden="1" x14ac:dyDescent="0.2">
      <c r="A967" s="348" t="str">
        <f>IF((SUM('Раздел 1'!T139:T139)=0),"","Неверно!")</f>
        <v/>
      </c>
      <c r="B967" s="349" t="s">
        <v>5893</v>
      </c>
      <c r="C967" s="352" t="s">
        <v>5894</v>
      </c>
      <c r="D967" s="352" t="s">
        <v>8479</v>
      </c>
      <c r="E967" s="349" t="str">
        <f>CONCATENATE(SUM('Раздел 1'!T139:T139),"=",0)</f>
        <v>0=0</v>
      </c>
    </row>
    <row r="968" spans="1:5" hidden="1" x14ac:dyDescent="0.2">
      <c r="A968" s="348" t="str">
        <f>IF((SUM('Раздел 1'!U139:U139)=0),"","Неверно!")</f>
        <v/>
      </c>
      <c r="B968" s="349" t="s">
        <v>5893</v>
      </c>
      <c r="C968" s="352" t="s">
        <v>5895</v>
      </c>
      <c r="D968" s="352" t="s">
        <v>8479</v>
      </c>
      <c r="E968" s="349" t="str">
        <f>CONCATENATE(SUM('Раздел 1'!U139:U139),"=",0)</f>
        <v>0=0</v>
      </c>
    </row>
    <row r="969" spans="1:5" hidden="1" x14ac:dyDescent="0.2">
      <c r="A969" s="348" t="str">
        <f>IF((SUM('Раздел 1'!V139:V139)=0),"","Неверно!")</f>
        <v/>
      </c>
      <c r="B969" s="349" t="s">
        <v>5893</v>
      </c>
      <c r="C969" s="352" t="s">
        <v>5896</v>
      </c>
      <c r="D969" s="352" t="s">
        <v>8479</v>
      </c>
      <c r="E969" s="349" t="str">
        <f>CONCATENATE(SUM('Раздел 1'!V139:V139),"=",0)</f>
        <v>0=0</v>
      </c>
    </row>
    <row r="970" spans="1:5" hidden="1" x14ac:dyDescent="0.2">
      <c r="A970" s="348" t="str">
        <f>IF((SUM('Раздел 1'!W139:W139)=0),"","Неверно!")</f>
        <v/>
      </c>
      <c r="B970" s="349" t="s">
        <v>5893</v>
      </c>
      <c r="C970" s="352" t="s">
        <v>5897</v>
      </c>
      <c r="D970" s="352" t="s">
        <v>8479</v>
      </c>
      <c r="E970" s="349" t="str">
        <f>CONCATENATE(SUM('Раздел 1'!W139:W139),"=",0)</f>
        <v>0=0</v>
      </c>
    </row>
    <row r="971" spans="1:5" hidden="1" x14ac:dyDescent="0.2">
      <c r="A971" s="348" t="str">
        <f>IF((SUM('Раздел 1'!X139:X139)=0),"","Неверно!")</f>
        <v/>
      </c>
      <c r="B971" s="349" t="s">
        <v>5893</v>
      </c>
      <c r="C971" s="352" t="s">
        <v>5898</v>
      </c>
      <c r="D971" s="352" t="s">
        <v>8479</v>
      </c>
      <c r="E971" s="349" t="str">
        <f>CONCATENATE(SUM('Раздел 1'!X139:X139),"=",0)</f>
        <v>0=0</v>
      </c>
    </row>
    <row r="972" spans="1:5" hidden="1" x14ac:dyDescent="0.2">
      <c r="A972" s="348" t="str">
        <f>IF((SUM('Раздел 1'!Y139:Y139)=0),"","Неверно!")</f>
        <v/>
      </c>
      <c r="B972" s="349" t="s">
        <v>5893</v>
      </c>
      <c r="C972" s="352" t="s">
        <v>5899</v>
      </c>
      <c r="D972" s="352" t="s">
        <v>8479</v>
      </c>
      <c r="E972" s="349" t="str">
        <f>CONCATENATE(SUM('Раздел 1'!Y139:Y139),"=",0)</f>
        <v>0=0</v>
      </c>
    </row>
    <row r="973" spans="1:5" hidden="1" x14ac:dyDescent="0.2">
      <c r="A973" s="348" t="str">
        <f>IF((SUM('Раздел 1'!Z139:Z139)=0),"","Неверно!")</f>
        <v/>
      </c>
      <c r="B973" s="349" t="s">
        <v>5893</v>
      </c>
      <c r="C973" s="352" t="s">
        <v>5900</v>
      </c>
      <c r="D973" s="352" t="s">
        <v>8479</v>
      </c>
      <c r="E973" s="349" t="str">
        <f>CONCATENATE(SUM('Раздел 1'!Z139:Z139),"=",0)</f>
        <v>0=0</v>
      </c>
    </row>
    <row r="974" spans="1:5" hidden="1" x14ac:dyDescent="0.2">
      <c r="A974" s="348" t="str">
        <f>IF((SUM('Раздел 1'!AA139:AA139)=0),"","Неверно!")</f>
        <v/>
      </c>
      <c r="B974" s="349" t="s">
        <v>5893</v>
      </c>
      <c r="C974" s="352" t="s">
        <v>5901</v>
      </c>
      <c r="D974" s="352" t="s">
        <v>8479</v>
      </c>
      <c r="E974" s="349" t="str">
        <f>CONCATENATE(SUM('Раздел 1'!AA139:AA139),"=",0)</f>
        <v>0=0</v>
      </c>
    </row>
    <row r="975" spans="1:5" hidden="1" x14ac:dyDescent="0.2">
      <c r="A975" s="348" t="str">
        <f>IF((SUM('Раздел 1'!AB139:AB139)=0),"","Неверно!")</f>
        <v/>
      </c>
      <c r="B975" s="349" t="s">
        <v>5893</v>
      </c>
      <c r="C975" s="352" t="s">
        <v>5902</v>
      </c>
      <c r="D975" s="352" t="s">
        <v>8479</v>
      </c>
      <c r="E975" s="349" t="str">
        <f>CONCATENATE(SUM('Раздел 1'!AB139:AB139),"=",0)</f>
        <v>0=0</v>
      </c>
    </row>
    <row r="976" spans="1:5" hidden="1" x14ac:dyDescent="0.2">
      <c r="A976" s="348" t="str">
        <f>IF((SUM('Раздел 1'!AC139:AC139)=0),"","Неверно!")</f>
        <v/>
      </c>
      <c r="B976" s="349" t="s">
        <v>5893</v>
      </c>
      <c r="C976" s="352" t="s">
        <v>5903</v>
      </c>
      <c r="D976" s="352" t="s">
        <v>8479</v>
      </c>
      <c r="E976" s="349" t="str">
        <f>CONCATENATE(SUM('Раздел 1'!AC139:AC139),"=",0)</f>
        <v>0=0</v>
      </c>
    </row>
    <row r="977" spans="1:5" hidden="1" x14ac:dyDescent="0.2">
      <c r="A977" s="348" t="str">
        <f>IF((SUM('Раздел 1'!X40:X40)=0),"","Неверно!")</f>
        <v/>
      </c>
      <c r="B977" s="349" t="s">
        <v>5904</v>
      </c>
      <c r="C977" s="352" t="s">
        <v>5905</v>
      </c>
      <c r="D977" s="352" t="s">
        <v>8479</v>
      </c>
      <c r="E977" s="349" t="str">
        <f>CONCATENATE(SUM('Раздел 1'!X40:X40),"=",0)</f>
        <v>0=0</v>
      </c>
    </row>
    <row r="978" spans="1:5" hidden="1" x14ac:dyDescent="0.2">
      <c r="A978" s="348" t="str">
        <f>IF((SUM('Раздел 1'!Y40:Y40)=0),"","Неверно!")</f>
        <v/>
      </c>
      <c r="B978" s="349" t="s">
        <v>5904</v>
      </c>
      <c r="C978" s="352" t="s">
        <v>5906</v>
      </c>
      <c r="D978" s="352" t="s">
        <v>8479</v>
      </c>
      <c r="E978" s="349" t="str">
        <f>CONCATENATE(SUM('Раздел 1'!Y40:Y40),"=",0)</f>
        <v>0=0</v>
      </c>
    </row>
    <row r="979" spans="1:5" hidden="1" x14ac:dyDescent="0.2">
      <c r="A979" s="348" t="str">
        <f>IF((SUM('Раздел 1'!Z40:Z40)=0),"","Неверно!")</f>
        <v/>
      </c>
      <c r="B979" s="349" t="s">
        <v>5904</v>
      </c>
      <c r="C979" s="352" t="s">
        <v>5907</v>
      </c>
      <c r="D979" s="352" t="s">
        <v>8479</v>
      </c>
      <c r="E979" s="349" t="str">
        <f>CONCATENATE(SUM('Раздел 1'!Z40:Z40),"=",0)</f>
        <v>0=0</v>
      </c>
    </row>
    <row r="980" spans="1:5" hidden="1" x14ac:dyDescent="0.2">
      <c r="A980" s="348" t="str">
        <f>IF((SUM('Раздел 1'!AA40:AA40)=0),"","Неверно!")</f>
        <v/>
      </c>
      <c r="B980" s="349" t="s">
        <v>5904</v>
      </c>
      <c r="C980" s="352" t="s">
        <v>5908</v>
      </c>
      <c r="D980" s="352" t="s">
        <v>8479</v>
      </c>
      <c r="E980" s="349" t="str">
        <f>CONCATENATE(SUM('Раздел 1'!AA40:AA40),"=",0)</f>
        <v>0=0</v>
      </c>
    </row>
    <row r="981" spans="1:5" hidden="1" x14ac:dyDescent="0.2">
      <c r="A981" s="348" t="str">
        <f>IF((SUM('Раздел 1'!AB40:AB40)=0),"","Неверно!")</f>
        <v/>
      </c>
      <c r="B981" s="349" t="s">
        <v>5904</v>
      </c>
      <c r="C981" s="352" t="s">
        <v>5909</v>
      </c>
      <c r="D981" s="352" t="s">
        <v>8479</v>
      </c>
      <c r="E981" s="349" t="str">
        <f>CONCATENATE(SUM('Раздел 1'!AB40:AB40),"=",0)</f>
        <v>0=0</v>
      </c>
    </row>
    <row r="982" spans="1:5" hidden="1" x14ac:dyDescent="0.2">
      <c r="A982" s="348" t="str">
        <f>IF((SUM('Раздел 1'!AC40:AC40)=0),"","Неверно!")</f>
        <v/>
      </c>
      <c r="B982" s="349" t="s">
        <v>5904</v>
      </c>
      <c r="C982" s="352" t="s">
        <v>5910</v>
      </c>
      <c r="D982" s="352" t="s">
        <v>8479</v>
      </c>
      <c r="E982" s="349" t="str">
        <f>CONCATENATE(SUM('Раздел 1'!AC40:AC40),"=",0)</f>
        <v>0=0</v>
      </c>
    </row>
    <row r="983" spans="1:5" hidden="1" x14ac:dyDescent="0.2">
      <c r="A983" s="348" t="str">
        <f>IF((SUM('Раздел 1'!U204:U204)=0),"","Неверно!")</f>
        <v/>
      </c>
      <c r="B983" s="349" t="s">
        <v>5911</v>
      </c>
      <c r="C983" s="352" t="s">
        <v>5912</v>
      </c>
      <c r="D983" s="352" t="s">
        <v>8479</v>
      </c>
      <c r="E983" s="349" t="str">
        <f>CONCATENATE(SUM('Раздел 1'!U204:U204),"=",0)</f>
        <v>0=0</v>
      </c>
    </row>
    <row r="984" spans="1:5" hidden="1" x14ac:dyDescent="0.2">
      <c r="A984" s="348" t="str">
        <f>IF((SUM('Раздел 1'!V204:V204)=0),"","Неверно!")</f>
        <v/>
      </c>
      <c r="B984" s="349" t="s">
        <v>5911</v>
      </c>
      <c r="C984" s="352" t="s">
        <v>5913</v>
      </c>
      <c r="D984" s="352" t="s">
        <v>8479</v>
      </c>
      <c r="E984" s="349" t="str">
        <f>CONCATENATE(SUM('Раздел 1'!V204:V204),"=",0)</f>
        <v>0=0</v>
      </c>
    </row>
    <row r="985" spans="1:5" hidden="1" x14ac:dyDescent="0.2">
      <c r="A985" s="348" t="str">
        <f>IF((SUM('Раздел 1'!W204:W204)=0),"","Неверно!")</f>
        <v/>
      </c>
      <c r="B985" s="349" t="s">
        <v>5911</v>
      </c>
      <c r="C985" s="352" t="s">
        <v>5914</v>
      </c>
      <c r="D985" s="352" t="s">
        <v>8479</v>
      </c>
      <c r="E985" s="349" t="str">
        <f>CONCATENATE(SUM('Раздел 1'!W204:W204),"=",0)</f>
        <v>0=0</v>
      </c>
    </row>
    <row r="986" spans="1:5" hidden="1" x14ac:dyDescent="0.2">
      <c r="A986" s="348" t="str">
        <f>IF((SUM('Раздел 1'!X204:X204)=0),"","Неверно!")</f>
        <v/>
      </c>
      <c r="B986" s="349" t="s">
        <v>5911</v>
      </c>
      <c r="C986" s="352" t="s">
        <v>5915</v>
      </c>
      <c r="D986" s="352" t="s">
        <v>8479</v>
      </c>
      <c r="E986" s="349" t="str">
        <f>CONCATENATE(SUM('Раздел 1'!X204:X204),"=",0)</f>
        <v>0=0</v>
      </c>
    </row>
    <row r="987" spans="1:5" hidden="1" x14ac:dyDescent="0.2">
      <c r="A987" s="348" t="str">
        <f>IF((SUM('Раздел 1'!Y204:Y204)=0),"","Неверно!")</f>
        <v/>
      </c>
      <c r="B987" s="349" t="s">
        <v>5911</v>
      </c>
      <c r="C987" s="352" t="s">
        <v>5916</v>
      </c>
      <c r="D987" s="352" t="s">
        <v>8479</v>
      </c>
      <c r="E987" s="349" t="str">
        <f>CONCATENATE(SUM('Раздел 1'!Y204:Y204),"=",0)</f>
        <v>0=0</v>
      </c>
    </row>
    <row r="988" spans="1:5" hidden="1" x14ac:dyDescent="0.2">
      <c r="A988" s="348" t="str">
        <f>IF((SUM('Раздел 1'!Z204:Z204)=0),"","Неверно!")</f>
        <v/>
      </c>
      <c r="B988" s="349" t="s">
        <v>5911</v>
      </c>
      <c r="C988" s="352" t="s">
        <v>5917</v>
      </c>
      <c r="D988" s="352" t="s">
        <v>8479</v>
      </c>
      <c r="E988" s="349" t="str">
        <f>CONCATENATE(SUM('Раздел 1'!Z204:Z204),"=",0)</f>
        <v>0=0</v>
      </c>
    </row>
    <row r="989" spans="1:5" hidden="1" x14ac:dyDescent="0.2">
      <c r="A989" s="348" t="str">
        <f>IF((SUM('Раздел 1'!AA204:AA204)=0),"","Неверно!")</f>
        <v/>
      </c>
      <c r="B989" s="349" t="s">
        <v>5911</v>
      </c>
      <c r="C989" s="352" t="s">
        <v>5918</v>
      </c>
      <c r="D989" s="352" t="s">
        <v>8479</v>
      </c>
      <c r="E989" s="349" t="str">
        <f>CONCATENATE(SUM('Раздел 1'!AA204:AA204),"=",0)</f>
        <v>0=0</v>
      </c>
    </row>
    <row r="990" spans="1:5" hidden="1" x14ac:dyDescent="0.2">
      <c r="A990" s="348" t="str">
        <f>IF((SUM('Раздел 1'!AB204:AB204)=0),"","Неверно!")</f>
        <v/>
      </c>
      <c r="B990" s="349" t="s">
        <v>5911</v>
      </c>
      <c r="C990" s="352" t="s">
        <v>5919</v>
      </c>
      <c r="D990" s="352" t="s">
        <v>8479</v>
      </c>
      <c r="E990" s="349" t="str">
        <f>CONCATENATE(SUM('Раздел 1'!AB204:AB204),"=",0)</f>
        <v>0=0</v>
      </c>
    </row>
    <row r="991" spans="1:5" hidden="1" x14ac:dyDescent="0.2">
      <c r="A991" s="348" t="str">
        <f>IF((SUM('Раздел 1'!AC204:AC204)=0),"","Неверно!")</f>
        <v/>
      </c>
      <c r="B991" s="349" t="s">
        <v>5911</v>
      </c>
      <c r="C991" s="352" t="s">
        <v>5920</v>
      </c>
      <c r="D991" s="352" t="s">
        <v>8479</v>
      </c>
      <c r="E991" s="349" t="str">
        <f>CONCATENATE(SUM('Раздел 1'!AC204:AC204),"=",0)</f>
        <v>0=0</v>
      </c>
    </row>
    <row r="992" spans="1:5" hidden="1" x14ac:dyDescent="0.2">
      <c r="A992" s="348" t="str">
        <f>IF((SUM('Раздел 1'!W54:W54)=0),"","Неверно!")</f>
        <v/>
      </c>
      <c r="B992" s="349" t="s">
        <v>5921</v>
      </c>
      <c r="C992" s="352" t="s">
        <v>5922</v>
      </c>
      <c r="D992" s="352" t="s">
        <v>8479</v>
      </c>
      <c r="E992" s="349" t="str">
        <f>CONCATENATE(SUM('Раздел 1'!W54:W54),"=",0)</f>
        <v>0=0</v>
      </c>
    </row>
    <row r="993" spans="1:5" hidden="1" x14ac:dyDescent="0.2">
      <c r="A993" s="348" t="str">
        <f>IF((SUM('Раздел 1'!X54:X54)=0),"","Неверно!")</f>
        <v/>
      </c>
      <c r="B993" s="349" t="s">
        <v>5921</v>
      </c>
      <c r="C993" s="352" t="s">
        <v>5923</v>
      </c>
      <c r="D993" s="352" t="s">
        <v>8479</v>
      </c>
      <c r="E993" s="349" t="str">
        <f>CONCATENATE(SUM('Раздел 1'!X54:X54),"=",0)</f>
        <v>0=0</v>
      </c>
    </row>
    <row r="994" spans="1:5" hidden="1" x14ac:dyDescent="0.2">
      <c r="A994" s="348" t="str">
        <f>IF((SUM('Раздел 1'!Y54:Y54)=0),"","Неверно!")</f>
        <v/>
      </c>
      <c r="B994" s="349" t="s">
        <v>5921</v>
      </c>
      <c r="C994" s="352" t="s">
        <v>5924</v>
      </c>
      <c r="D994" s="352" t="s">
        <v>8479</v>
      </c>
      <c r="E994" s="349" t="str">
        <f>CONCATENATE(SUM('Раздел 1'!Y54:Y54),"=",0)</f>
        <v>0=0</v>
      </c>
    </row>
    <row r="995" spans="1:5" hidden="1" x14ac:dyDescent="0.2">
      <c r="A995" s="348" t="str">
        <f>IF((SUM('Раздел 1'!Z54:Z54)=0),"","Неверно!")</f>
        <v/>
      </c>
      <c r="B995" s="349" t="s">
        <v>5921</v>
      </c>
      <c r="C995" s="352" t="s">
        <v>5925</v>
      </c>
      <c r="D995" s="352" t="s">
        <v>8479</v>
      </c>
      <c r="E995" s="349" t="str">
        <f>CONCATENATE(SUM('Раздел 1'!Z54:Z54),"=",0)</f>
        <v>0=0</v>
      </c>
    </row>
    <row r="996" spans="1:5" hidden="1" x14ac:dyDescent="0.2">
      <c r="A996" s="348" t="str">
        <f>IF((SUM('Раздел 1'!AA54:AA54)=0),"","Неверно!")</f>
        <v/>
      </c>
      <c r="B996" s="349" t="s">
        <v>5921</v>
      </c>
      <c r="C996" s="352" t="s">
        <v>5926</v>
      </c>
      <c r="D996" s="352" t="s">
        <v>8479</v>
      </c>
      <c r="E996" s="349" t="str">
        <f>CONCATENATE(SUM('Раздел 1'!AA54:AA54),"=",0)</f>
        <v>0=0</v>
      </c>
    </row>
    <row r="997" spans="1:5" hidden="1" x14ac:dyDescent="0.2">
      <c r="A997" s="348" t="str">
        <f>IF((SUM('Раздел 1'!AB54:AB54)=0),"","Неверно!")</f>
        <v/>
      </c>
      <c r="B997" s="349" t="s">
        <v>5921</v>
      </c>
      <c r="C997" s="352" t="s">
        <v>5927</v>
      </c>
      <c r="D997" s="352" t="s">
        <v>8479</v>
      </c>
      <c r="E997" s="349" t="str">
        <f>CONCATENATE(SUM('Раздел 1'!AB54:AB54),"=",0)</f>
        <v>0=0</v>
      </c>
    </row>
    <row r="998" spans="1:5" hidden="1" x14ac:dyDescent="0.2">
      <c r="A998" s="348" t="str">
        <f>IF((SUM('Раздел 1'!AC54:AC54)=0),"","Неверно!")</f>
        <v/>
      </c>
      <c r="B998" s="349" t="s">
        <v>5921</v>
      </c>
      <c r="C998" s="352" t="s">
        <v>5928</v>
      </c>
      <c r="D998" s="352" t="s">
        <v>8479</v>
      </c>
      <c r="E998" s="349" t="str">
        <f>CONCATENATE(SUM('Раздел 1'!AC54:AC54),"=",0)</f>
        <v>0=0</v>
      </c>
    </row>
    <row r="999" spans="1:5" hidden="1" x14ac:dyDescent="0.2">
      <c r="A999" s="348" t="str">
        <f>IF((SUM('Раздел 1'!U239:U239)=0),"","Неверно!")</f>
        <v/>
      </c>
      <c r="B999" s="349" t="s">
        <v>5929</v>
      </c>
      <c r="C999" s="352" t="s">
        <v>5930</v>
      </c>
      <c r="D999" s="352" t="s">
        <v>8479</v>
      </c>
      <c r="E999" s="349" t="str">
        <f>CONCATENATE(SUM('Раздел 1'!U239:U239),"=",0)</f>
        <v>0=0</v>
      </c>
    </row>
    <row r="1000" spans="1:5" hidden="1" x14ac:dyDescent="0.2">
      <c r="A1000" s="348" t="str">
        <f>IF((SUM('Раздел 1'!V239:V239)=0),"","Неверно!")</f>
        <v/>
      </c>
      <c r="B1000" s="349" t="s">
        <v>5929</v>
      </c>
      <c r="C1000" s="352" t="s">
        <v>5931</v>
      </c>
      <c r="D1000" s="352" t="s">
        <v>8479</v>
      </c>
      <c r="E1000" s="349" t="str">
        <f>CONCATENATE(SUM('Раздел 1'!V239:V239),"=",0)</f>
        <v>0=0</v>
      </c>
    </row>
    <row r="1001" spans="1:5" hidden="1" x14ac:dyDescent="0.2">
      <c r="A1001" s="348" t="str">
        <f>IF((SUM('Раздел 1'!W239:W239)=0),"","Неверно!")</f>
        <v/>
      </c>
      <c r="B1001" s="349" t="s">
        <v>5929</v>
      </c>
      <c r="C1001" s="352" t="s">
        <v>5932</v>
      </c>
      <c r="D1001" s="352" t="s">
        <v>8479</v>
      </c>
      <c r="E1001" s="349" t="str">
        <f>CONCATENATE(SUM('Раздел 1'!W239:W239),"=",0)</f>
        <v>0=0</v>
      </c>
    </row>
    <row r="1002" spans="1:5" hidden="1" x14ac:dyDescent="0.2">
      <c r="A1002" s="348" t="str">
        <f>IF((SUM('Раздел 1'!X100:X100)=0),"","Неверно!")</f>
        <v/>
      </c>
      <c r="B1002" s="349" t="s">
        <v>5933</v>
      </c>
      <c r="C1002" s="352" t="s">
        <v>5934</v>
      </c>
      <c r="D1002" s="352" t="s">
        <v>8479</v>
      </c>
      <c r="E1002" s="349" t="str">
        <f>CONCATENATE(SUM('Раздел 1'!X100:X100),"=",0)</f>
        <v>0=0</v>
      </c>
    </row>
    <row r="1003" spans="1:5" hidden="1" x14ac:dyDescent="0.2">
      <c r="A1003" s="348" t="str">
        <f>IF((SUM('Раздел 1'!Y100:Y100)=0),"","Неверно!")</f>
        <v/>
      </c>
      <c r="B1003" s="349" t="s">
        <v>5933</v>
      </c>
      <c r="C1003" s="352" t="s">
        <v>5935</v>
      </c>
      <c r="D1003" s="352" t="s">
        <v>8479</v>
      </c>
      <c r="E1003" s="349" t="str">
        <f>CONCATENATE(SUM('Раздел 1'!Y100:Y100),"=",0)</f>
        <v>0=0</v>
      </c>
    </row>
    <row r="1004" spans="1:5" hidden="1" x14ac:dyDescent="0.2">
      <c r="A1004" s="348" t="str">
        <f>IF((SUM('Раздел 1'!X90:X90)=0),"","Неверно!")</f>
        <v/>
      </c>
      <c r="B1004" s="349" t="s">
        <v>5936</v>
      </c>
      <c r="C1004" s="352" t="s">
        <v>5937</v>
      </c>
      <c r="D1004" s="352" t="s">
        <v>8479</v>
      </c>
      <c r="E1004" s="349" t="str">
        <f>CONCATENATE(SUM('Раздел 1'!X90:X90),"=",0)</f>
        <v>0=0</v>
      </c>
    </row>
    <row r="1005" spans="1:5" hidden="1" x14ac:dyDescent="0.2">
      <c r="A1005" s="348" t="str">
        <f>IF((SUM('Раздел 1'!Y90:Y90)=0),"","Неверно!")</f>
        <v/>
      </c>
      <c r="B1005" s="349" t="s">
        <v>5936</v>
      </c>
      <c r="C1005" s="352" t="s">
        <v>5938</v>
      </c>
      <c r="D1005" s="352" t="s">
        <v>8479</v>
      </c>
      <c r="E1005" s="349" t="str">
        <f>CONCATENATE(SUM('Раздел 1'!Y90:Y90),"=",0)</f>
        <v>0=0</v>
      </c>
    </row>
    <row r="1006" spans="1:5" hidden="1" x14ac:dyDescent="0.2">
      <c r="A1006" s="348" t="str">
        <f>IF((SUM('Раздел 1'!Z90:Z90)=0),"","Неверно!")</f>
        <v/>
      </c>
      <c r="B1006" s="349" t="s">
        <v>5936</v>
      </c>
      <c r="C1006" s="352" t="s">
        <v>5939</v>
      </c>
      <c r="D1006" s="352" t="s">
        <v>8479</v>
      </c>
      <c r="E1006" s="349" t="str">
        <f>CONCATENATE(SUM('Раздел 1'!Z90:Z90),"=",0)</f>
        <v>0=0</v>
      </c>
    </row>
    <row r="1007" spans="1:5" hidden="1" x14ac:dyDescent="0.2">
      <c r="A1007" s="348" t="str">
        <f>IF((SUM('Раздел 1'!AA90:AA90)=0),"","Неверно!")</f>
        <v/>
      </c>
      <c r="B1007" s="349" t="s">
        <v>5936</v>
      </c>
      <c r="C1007" s="352" t="s">
        <v>5940</v>
      </c>
      <c r="D1007" s="352" t="s">
        <v>8479</v>
      </c>
      <c r="E1007" s="349" t="str">
        <f>CONCATENATE(SUM('Раздел 1'!AA90:AA90),"=",0)</f>
        <v>0=0</v>
      </c>
    </row>
    <row r="1008" spans="1:5" hidden="1" x14ac:dyDescent="0.2">
      <c r="A1008" s="348" t="str">
        <f>IF((SUM('Раздел 1'!AB90:AB90)=0),"","Неверно!")</f>
        <v/>
      </c>
      <c r="B1008" s="349" t="s">
        <v>5936</v>
      </c>
      <c r="C1008" s="352" t="s">
        <v>5941</v>
      </c>
      <c r="D1008" s="352" t="s">
        <v>8479</v>
      </c>
      <c r="E1008" s="349" t="str">
        <f>CONCATENATE(SUM('Раздел 1'!AB90:AB90),"=",0)</f>
        <v>0=0</v>
      </c>
    </row>
    <row r="1009" spans="1:5" hidden="1" x14ac:dyDescent="0.2">
      <c r="A1009" s="348" t="str">
        <f>IF((SUM('Раздел 1'!AC90:AC90)=0),"","Неверно!")</f>
        <v/>
      </c>
      <c r="B1009" s="349" t="s">
        <v>5936</v>
      </c>
      <c r="C1009" s="352" t="s">
        <v>5942</v>
      </c>
      <c r="D1009" s="352" t="s">
        <v>8479</v>
      </c>
      <c r="E1009" s="349" t="str">
        <f>CONCATENATE(SUM('Раздел 1'!AC90:AC90),"=",0)</f>
        <v>0=0</v>
      </c>
    </row>
    <row r="1010" spans="1:5" hidden="1" x14ac:dyDescent="0.2">
      <c r="A1010" s="348" t="str">
        <f>IF((SUM('Раздел 1'!T192:T192)=0),"","Неверно!")</f>
        <v/>
      </c>
      <c r="B1010" s="349" t="s">
        <v>5943</v>
      </c>
      <c r="C1010" s="352" t="s">
        <v>5944</v>
      </c>
      <c r="D1010" s="352" t="s">
        <v>8479</v>
      </c>
      <c r="E1010" s="349" t="str">
        <f>CONCATENATE(SUM('Раздел 1'!T192:T192),"=",0)</f>
        <v>0=0</v>
      </c>
    </row>
    <row r="1011" spans="1:5" hidden="1" x14ac:dyDescent="0.2">
      <c r="A1011" s="348" t="str">
        <f>IF((SUM('Раздел 1'!U192:U192)=0),"","Неверно!")</f>
        <v/>
      </c>
      <c r="B1011" s="349" t="s">
        <v>5943</v>
      </c>
      <c r="C1011" s="352" t="s">
        <v>5945</v>
      </c>
      <c r="D1011" s="352" t="s">
        <v>8479</v>
      </c>
      <c r="E1011" s="349" t="str">
        <f>CONCATENATE(SUM('Раздел 1'!U192:U192),"=",0)</f>
        <v>0=0</v>
      </c>
    </row>
    <row r="1012" spans="1:5" hidden="1" x14ac:dyDescent="0.2">
      <c r="A1012" s="348" t="str">
        <f>IF((SUM('Раздел 1'!V192:V192)=0),"","Неверно!")</f>
        <v/>
      </c>
      <c r="B1012" s="349" t="s">
        <v>5943</v>
      </c>
      <c r="C1012" s="352" t="s">
        <v>5946</v>
      </c>
      <c r="D1012" s="352" t="s">
        <v>8479</v>
      </c>
      <c r="E1012" s="349" t="str">
        <f>CONCATENATE(SUM('Раздел 1'!V192:V192),"=",0)</f>
        <v>0=0</v>
      </c>
    </row>
    <row r="1013" spans="1:5" hidden="1" x14ac:dyDescent="0.2">
      <c r="A1013" s="348" t="str">
        <f>IF((SUM('Раздел 1'!W192:W192)=0),"","Неверно!")</f>
        <v/>
      </c>
      <c r="B1013" s="349" t="s">
        <v>5943</v>
      </c>
      <c r="C1013" s="352" t="s">
        <v>5947</v>
      </c>
      <c r="D1013" s="352" t="s">
        <v>8479</v>
      </c>
      <c r="E1013" s="349" t="str">
        <f>CONCATENATE(SUM('Раздел 1'!W192:W192),"=",0)</f>
        <v>0=0</v>
      </c>
    </row>
    <row r="1014" spans="1:5" hidden="1" x14ac:dyDescent="0.2">
      <c r="A1014" s="348" t="str">
        <f>IF((SUM('Раздел 1'!X192:X192)=0),"","Неверно!")</f>
        <v/>
      </c>
      <c r="B1014" s="349" t="s">
        <v>5943</v>
      </c>
      <c r="C1014" s="352" t="s">
        <v>5948</v>
      </c>
      <c r="D1014" s="352" t="s">
        <v>8479</v>
      </c>
      <c r="E1014" s="349" t="str">
        <f>CONCATENATE(SUM('Раздел 1'!X192:X192),"=",0)</f>
        <v>0=0</v>
      </c>
    </row>
    <row r="1015" spans="1:5" hidden="1" x14ac:dyDescent="0.2">
      <c r="A1015" s="348" t="str">
        <f>IF((SUM('Раздел 1'!Y192:Y192)=0),"","Неверно!")</f>
        <v/>
      </c>
      <c r="B1015" s="349" t="s">
        <v>5943</v>
      </c>
      <c r="C1015" s="352" t="s">
        <v>5949</v>
      </c>
      <c r="D1015" s="352" t="s">
        <v>8479</v>
      </c>
      <c r="E1015" s="349" t="str">
        <f>CONCATENATE(SUM('Раздел 1'!Y192:Y192),"=",0)</f>
        <v>0=0</v>
      </c>
    </row>
    <row r="1016" spans="1:5" hidden="1" x14ac:dyDescent="0.2">
      <c r="A1016" s="348" t="str">
        <f>IF((SUM('Раздел 1'!Z192:Z192)=0),"","Неверно!")</f>
        <v/>
      </c>
      <c r="B1016" s="349" t="s">
        <v>5943</v>
      </c>
      <c r="C1016" s="352" t="s">
        <v>5950</v>
      </c>
      <c r="D1016" s="352" t="s">
        <v>8479</v>
      </c>
      <c r="E1016" s="349" t="str">
        <f>CONCATENATE(SUM('Раздел 1'!Z192:Z192),"=",0)</f>
        <v>0=0</v>
      </c>
    </row>
    <row r="1017" spans="1:5" hidden="1" x14ac:dyDescent="0.2">
      <c r="A1017" s="348" t="str">
        <f>IF((SUM('Раздел 1'!AA192:AA192)=0),"","Неверно!")</f>
        <v/>
      </c>
      <c r="B1017" s="349" t="s">
        <v>5943</v>
      </c>
      <c r="C1017" s="352" t="s">
        <v>5951</v>
      </c>
      <c r="D1017" s="352" t="s">
        <v>8479</v>
      </c>
      <c r="E1017" s="349" t="str">
        <f>CONCATENATE(SUM('Раздел 1'!AA192:AA192),"=",0)</f>
        <v>0=0</v>
      </c>
    </row>
    <row r="1018" spans="1:5" hidden="1" x14ac:dyDescent="0.2">
      <c r="A1018" s="348" t="str">
        <f>IF((SUM('Раздел 1'!AB192:AB192)=0),"","Неверно!")</f>
        <v/>
      </c>
      <c r="B1018" s="349" t="s">
        <v>5943</v>
      </c>
      <c r="C1018" s="352" t="s">
        <v>5952</v>
      </c>
      <c r="D1018" s="352" t="s">
        <v>8479</v>
      </c>
      <c r="E1018" s="349" t="str">
        <f>CONCATENATE(SUM('Раздел 1'!AB192:AB192),"=",0)</f>
        <v>0=0</v>
      </c>
    </row>
    <row r="1019" spans="1:5" hidden="1" x14ac:dyDescent="0.2">
      <c r="A1019" s="348" t="str">
        <f>IF((SUM('Раздел 1'!AC192:AC192)=0),"","Неверно!")</f>
        <v/>
      </c>
      <c r="B1019" s="349" t="s">
        <v>5943</v>
      </c>
      <c r="C1019" s="352" t="s">
        <v>5953</v>
      </c>
      <c r="D1019" s="352" t="s">
        <v>8479</v>
      </c>
      <c r="E1019" s="349" t="str">
        <f>CONCATENATE(SUM('Раздел 1'!AC192:AC192),"=",0)</f>
        <v>0=0</v>
      </c>
    </row>
    <row r="1020" spans="1:5" hidden="1" x14ac:dyDescent="0.2">
      <c r="A1020" s="348" t="str">
        <f>IF((SUM('Раздел 1'!T113:T113)=0),"","Неверно!")</f>
        <v/>
      </c>
      <c r="B1020" s="349" t="s">
        <v>5954</v>
      </c>
      <c r="C1020" s="352" t="s">
        <v>5955</v>
      </c>
      <c r="D1020" s="352" t="s">
        <v>8479</v>
      </c>
      <c r="E1020" s="349" t="str">
        <f>CONCATENATE(SUM('Раздел 1'!T113:T113),"=",0)</f>
        <v>0=0</v>
      </c>
    </row>
    <row r="1021" spans="1:5" hidden="1" x14ac:dyDescent="0.2">
      <c r="A1021" s="348" t="str">
        <f>IF((SUM('Раздел 1'!U48:U48)=0),"","Неверно!")</f>
        <v/>
      </c>
      <c r="B1021" s="349" t="s">
        <v>5956</v>
      </c>
      <c r="C1021" s="352" t="s">
        <v>5957</v>
      </c>
      <c r="D1021" s="352" t="s">
        <v>8479</v>
      </c>
      <c r="E1021" s="349" t="str">
        <f>CONCATENATE(SUM('Раздел 1'!U48:U48),"=",0)</f>
        <v>0=0</v>
      </c>
    </row>
    <row r="1022" spans="1:5" hidden="1" x14ac:dyDescent="0.2">
      <c r="A1022" s="348" t="str">
        <f>IF((SUM('Раздел 1'!V48:V48)=0),"","Неверно!")</f>
        <v/>
      </c>
      <c r="B1022" s="349" t="s">
        <v>5956</v>
      </c>
      <c r="C1022" s="352" t="s">
        <v>5958</v>
      </c>
      <c r="D1022" s="352" t="s">
        <v>8479</v>
      </c>
      <c r="E1022" s="349" t="str">
        <f>CONCATENATE(SUM('Раздел 1'!V48:V48),"=",0)</f>
        <v>0=0</v>
      </c>
    </row>
    <row r="1023" spans="1:5" hidden="1" x14ac:dyDescent="0.2">
      <c r="A1023" s="348" t="str">
        <f>IF((SUM('Раздел 1'!W48:W48)=0),"","Неверно!")</f>
        <v/>
      </c>
      <c r="B1023" s="349" t="s">
        <v>5956</v>
      </c>
      <c r="C1023" s="352" t="s">
        <v>5959</v>
      </c>
      <c r="D1023" s="352" t="s">
        <v>8479</v>
      </c>
      <c r="E1023" s="349" t="str">
        <f>CONCATENATE(SUM('Раздел 1'!W48:W48),"=",0)</f>
        <v>0=0</v>
      </c>
    </row>
    <row r="1024" spans="1:5" hidden="1" x14ac:dyDescent="0.2">
      <c r="A1024" s="348" t="str">
        <f>IF((SUM('Раздел 1'!X48:X48)=0),"","Неверно!")</f>
        <v/>
      </c>
      <c r="B1024" s="349" t="s">
        <v>5956</v>
      </c>
      <c r="C1024" s="352" t="s">
        <v>5960</v>
      </c>
      <c r="D1024" s="352" t="s">
        <v>8479</v>
      </c>
      <c r="E1024" s="349" t="str">
        <f>CONCATENATE(SUM('Раздел 1'!X48:X48),"=",0)</f>
        <v>0=0</v>
      </c>
    </row>
    <row r="1025" spans="1:5" hidden="1" x14ac:dyDescent="0.2">
      <c r="A1025" s="348" t="str">
        <f>IF((SUM('Раздел 1'!U233:U233)=0),"","Неверно!")</f>
        <v/>
      </c>
      <c r="B1025" s="349" t="s">
        <v>5961</v>
      </c>
      <c r="C1025" s="352" t="s">
        <v>5962</v>
      </c>
      <c r="D1025" s="352" t="s">
        <v>8479</v>
      </c>
      <c r="E1025" s="349" t="str">
        <f>CONCATENATE(SUM('Раздел 1'!U233:U233),"=",0)</f>
        <v>0=0</v>
      </c>
    </row>
    <row r="1026" spans="1:5" hidden="1" x14ac:dyDescent="0.2">
      <c r="A1026" s="348" t="str">
        <f>IF((SUM('Раздел 1'!V233:V233)=0),"","Неверно!")</f>
        <v/>
      </c>
      <c r="B1026" s="349" t="s">
        <v>5961</v>
      </c>
      <c r="C1026" s="352" t="s">
        <v>5963</v>
      </c>
      <c r="D1026" s="352" t="s">
        <v>8479</v>
      </c>
      <c r="E1026" s="349" t="str">
        <f>CONCATENATE(SUM('Раздел 1'!V233:V233),"=",0)</f>
        <v>0=0</v>
      </c>
    </row>
    <row r="1027" spans="1:5" hidden="1" x14ac:dyDescent="0.2">
      <c r="A1027" s="348" t="str">
        <f>IF((SUM('Раздел 1'!W233:W233)=0),"","Неверно!")</f>
        <v/>
      </c>
      <c r="B1027" s="349" t="s">
        <v>5961</v>
      </c>
      <c r="C1027" s="352" t="s">
        <v>5964</v>
      </c>
      <c r="D1027" s="352" t="s">
        <v>8479</v>
      </c>
      <c r="E1027" s="349" t="str">
        <f>CONCATENATE(SUM('Раздел 1'!W233:W233),"=",0)</f>
        <v>0=0</v>
      </c>
    </row>
    <row r="1028" spans="1:5" hidden="1" x14ac:dyDescent="0.2">
      <c r="A1028" s="348" t="str">
        <f>IF((SUM('Раздел 1'!T163:T163)=0),"","Неверно!")</f>
        <v/>
      </c>
      <c r="B1028" s="349" t="s">
        <v>5965</v>
      </c>
      <c r="C1028" s="352" t="s">
        <v>5966</v>
      </c>
      <c r="D1028" s="352" t="s">
        <v>8479</v>
      </c>
      <c r="E1028" s="349" t="str">
        <f>CONCATENATE(SUM('Раздел 1'!T163:T163),"=",0)</f>
        <v>0=0</v>
      </c>
    </row>
    <row r="1029" spans="1:5" hidden="1" x14ac:dyDescent="0.2">
      <c r="A1029" s="348" t="str">
        <f>IF((SUM('Раздел 1'!U163:U163)=0),"","Неверно!")</f>
        <v/>
      </c>
      <c r="B1029" s="349" t="s">
        <v>5965</v>
      </c>
      <c r="C1029" s="352" t="s">
        <v>5967</v>
      </c>
      <c r="D1029" s="352" t="s">
        <v>8479</v>
      </c>
      <c r="E1029" s="349" t="str">
        <f>CONCATENATE(SUM('Раздел 1'!U163:U163),"=",0)</f>
        <v>0=0</v>
      </c>
    </row>
    <row r="1030" spans="1:5" hidden="1" x14ac:dyDescent="0.2">
      <c r="A1030" s="348" t="str">
        <f>IF((SUM('Раздел 1'!V163:V163)=0),"","Неверно!")</f>
        <v/>
      </c>
      <c r="B1030" s="349" t="s">
        <v>5965</v>
      </c>
      <c r="C1030" s="352" t="s">
        <v>5968</v>
      </c>
      <c r="D1030" s="352" t="s">
        <v>8479</v>
      </c>
      <c r="E1030" s="349" t="str">
        <f>CONCATENATE(SUM('Раздел 1'!V163:V163),"=",0)</f>
        <v>0=0</v>
      </c>
    </row>
    <row r="1031" spans="1:5" hidden="1" x14ac:dyDescent="0.2">
      <c r="A1031" s="348" t="str">
        <f>IF((SUM('Раздел 1'!W163:W163)=0),"","Неверно!")</f>
        <v/>
      </c>
      <c r="B1031" s="349" t="s">
        <v>5965</v>
      </c>
      <c r="C1031" s="352" t="s">
        <v>5969</v>
      </c>
      <c r="D1031" s="352" t="s">
        <v>8479</v>
      </c>
      <c r="E1031" s="349" t="str">
        <f>CONCATENATE(SUM('Раздел 1'!W163:W163),"=",0)</f>
        <v>0=0</v>
      </c>
    </row>
    <row r="1032" spans="1:5" hidden="1" x14ac:dyDescent="0.2">
      <c r="A1032" s="348" t="str">
        <f>IF((SUM('Раздел 1'!X163:X163)=0),"","Неверно!")</f>
        <v/>
      </c>
      <c r="B1032" s="349" t="s">
        <v>5965</v>
      </c>
      <c r="C1032" s="352" t="s">
        <v>5970</v>
      </c>
      <c r="D1032" s="352" t="s">
        <v>8479</v>
      </c>
      <c r="E1032" s="349" t="str">
        <f>CONCATENATE(SUM('Раздел 1'!X163:X163),"=",0)</f>
        <v>0=0</v>
      </c>
    </row>
    <row r="1033" spans="1:5" hidden="1" x14ac:dyDescent="0.2">
      <c r="A1033" s="348" t="str">
        <f>IF((SUM('Раздел 1'!Y163:Y163)=0),"","Неверно!")</f>
        <v/>
      </c>
      <c r="B1033" s="349" t="s">
        <v>5965</v>
      </c>
      <c r="C1033" s="352" t="s">
        <v>5971</v>
      </c>
      <c r="D1033" s="352" t="s">
        <v>8479</v>
      </c>
      <c r="E1033" s="349" t="str">
        <f>CONCATENATE(SUM('Раздел 1'!Y163:Y163),"=",0)</f>
        <v>0=0</v>
      </c>
    </row>
    <row r="1034" spans="1:5" hidden="1" x14ac:dyDescent="0.2">
      <c r="A1034" s="348" t="str">
        <f>IF((SUM('Раздел 1'!Z163:Z163)=0),"","Неверно!")</f>
        <v/>
      </c>
      <c r="B1034" s="349" t="s">
        <v>5965</v>
      </c>
      <c r="C1034" s="352" t="s">
        <v>5972</v>
      </c>
      <c r="D1034" s="352" t="s">
        <v>8479</v>
      </c>
      <c r="E1034" s="349" t="str">
        <f>CONCATENATE(SUM('Раздел 1'!Z163:Z163),"=",0)</f>
        <v>0=0</v>
      </c>
    </row>
    <row r="1035" spans="1:5" hidden="1" x14ac:dyDescent="0.2">
      <c r="A1035" s="348" t="str">
        <f>IF((SUM('Раздел 1'!AA163:AA163)=0),"","Неверно!")</f>
        <v/>
      </c>
      <c r="B1035" s="349" t="s">
        <v>5965</v>
      </c>
      <c r="C1035" s="352" t="s">
        <v>5973</v>
      </c>
      <c r="D1035" s="352" t="s">
        <v>8479</v>
      </c>
      <c r="E1035" s="349" t="str">
        <f>CONCATENATE(SUM('Раздел 1'!AA163:AA163),"=",0)</f>
        <v>0=0</v>
      </c>
    </row>
    <row r="1036" spans="1:5" hidden="1" x14ac:dyDescent="0.2">
      <c r="A1036" s="348" t="str">
        <f>IF((SUM('Раздел 1'!AB163:AB163)=0),"","Неверно!")</f>
        <v/>
      </c>
      <c r="B1036" s="349" t="s">
        <v>5965</v>
      </c>
      <c r="C1036" s="352" t="s">
        <v>5974</v>
      </c>
      <c r="D1036" s="352" t="s">
        <v>8479</v>
      </c>
      <c r="E1036" s="349" t="str">
        <f>CONCATENATE(SUM('Раздел 1'!AB163:AB163),"=",0)</f>
        <v>0=0</v>
      </c>
    </row>
    <row r="1037" spans="1:5" hidden="1" x14ac:dyDescent="0.2">
      <c r="A1037" s="348" t="str">
        <f>IF((SUM('Раздел 1'!AC163:AC163)=0),"","Неверно!")</f>
        <v/>
      </c>
      <c r="B1037" s="349" t="s">
        <v>5965</v>
      </c>
      <c r="C1037" s="352" t="s">
        <v>5975</v>
      </c>
      <c r="D1037" s="352" t="s">
        <v>8479</v>
      </c>
      <c r="E1037" s="349" t="str">
        <f>CONCATENATE(SUM('Раздел 1'!AC163:AC163),"=",0)</f>
        <v>0=0</v>
      </c>
    </row>
    <row r="1038" spans="1:5" hidden="1" x14ac:dyDescent="0.2">
      <c r="A1038" s="348" t="str">
        <f>IF((SUM('Раздел 1'!T64:T64)=0),"","Неверно!")</f>
        <v/>
      </c>
      <c r="B1038" s="349" t="s">
        <v>5976</v>
      </c>
      <c r="C1038" s="352" t="s">
        <v>5977</v>
      </c>
      <c r="D1038" s="352" t="s">
        <v>8479</v>
      </c>
      <c r="E1038" s="349" t="str">
        <f>CONCATENATE(SUM('Раздел 1'!T64:T64),"=",0)</f>
        <v>0=0</v>
      </c>
    </row>
    <row r="1039" spans="1:5" hidden="1" x14ac:dyDescent="0.2">
      <c r="A1039" s="348" t="str">
        <f>IF((SUM('Раздел 1'!U64:U64)=0),"","Неверно!")</f>
        <v/>
      </c>
      <c r="B1039" s="349" t="s">
        <v>5976</v>
      </c>
      <c r="C1039" s="352" t="s">
        <v>5978</v>
      </c>
      <c r="D1039" s="352" t="s">
        <v>8479</v>
      </c>
      <c r="E1039" s="349" t="str">
        <f>CONCATENATE(SUM('Раздел 1'!U64:U64),"=",0)</f>
        <v>0=0</v>
      </c>
    </row>
    <row r="1040" spans="1:5" hidden="1" x14ac:dyDescent="0.2">
      <c r="A1040" s="348" t="str">
        <f>IF((SUM('Раздел 1'!V64:V64)=0),"","Неверно!")</f>
        <v/>
      </c>
      <c r="B1040" s="349" t="s">
        <v>5976</v>
      </c>
      <c r="C1040" s="352" t="s">
        <v>5979</v>
      </c>
      <c r="D1040" s="352" t="s">
        <v>8479</v>
      </c>
      <c r="E1040" s="349" t="str">
        <f>CONCATENATE(SUM('Раздел 1'!V64:V64),"=",0)</f>
        <v>0=0</v>
      </c>
    </row>
    <row r="1041" spans="1:5" hidden="1" x14ac:dyDescent="0.2">
      <c r="A1041" s="348" t="str">
        <f>IF((SUM('Раздел 1'!W64:W64)=0),"","Неверно!")</f>
        <v/>
      </c>
      <c r="B1041" s="349" t="s">
        <v>5976</v>
      </c>
      <c r="C1041" s="352" t="s">
        <v>5980</v>
      </c>
      <c r="D1041" s="352" t="s">
        <v>8479</v>
      </c>
      <c r="E1041" s="349" t="str">
        <f>CONCATENATE(SUM('Раздел 1'!W64:W64),"=",0)</f>
        <v>0=0</v>
      </c>
    </row>
    <row r="1042" spans="1:5" hidden="1" x14ac:dyDescent="0.2">
      <c r="A1042" s="348" t="str">
        <f>IF((SUM('Раздел 1'!X64:X64)=0),"","Неверно!")</f>
        <v/>
      </c>
      <c r="B1042" s="349" t="s">
        <v>5976</v>
      </c>
      <c r="C1042" s="352" t="s">
        <v>5981</v>
      </c>
      <c r="D1042" s="352" t="s">
        <v>8479</v>
      </c>
      <c r="E1042" s="349" t="str">
        <f>CONCATENATE(SUM('Раздел 1'!X64:X64),"=",0)</f>
        <v>0=0</v>
      </c>
    </row>
    <row r="1043" spans="1:5" hidden="1" x14ac:dyDescent="0.2">
      <c r="A1043" s="348" t="str">
        <f>IF((SUM('Раздел 1'!Y64:Y64)=0),"","Неверно!")</f>
        <v/>
      </c>
      <c r="B1043" s="349" t="s">
        <v>5976</v>
      </c>
      <c r="C1043" s="352" t="s">
        <v>5982</v>
      </c>
      <c r="D1043" s="352" t="s">
        <v>8479</v>
      </c>
      <c r="E1043" s="349" t="str">
        <f>CONCATENATE(SUM('Раздел 1'!Y64:Y64),"=",0)</f>
        <v>0=0</v>
      </c>
    </row>
    <row r="1044" spans="1:5" hidden="1" x14ac:dyDescent="0.2">
      <c r="A1044" s="348" t="str">
        <f>IF((SUM('Раздел 1'!Z64:Z64)=0),"","Неверно!")</f>
        <v/>
      </c>
      <c r="B1044" s="349" t="s">
        <v>5976</v>
      </c>
      <c r="C1044" s="352" t="s">
        <v>5983</v>
      </c>
      <c r="D1044" s="352" t="s">
        <v>8479</v>
      </c>
      <c r="E1044" s="349" t="str">
        <f>CONCATENATE(SUM('Раздел 1'!Z64:Z64),"=",0)</f>
        <v>0=0</v>
      </c>
    </row>
    <row r="1045" spans="1:5" hidden="1" x14ac:dyDescent="0.2">
      <c r="A1045" s="348" t="str">
        <f>IF((SUM('Раздел 1'!AA64:AA64)=0),"","Неверно!")</f>
        <v/>
      </c>
      <c r="B1045" s="349" t="s">
        <v>5976</v>
      </c>
      <c r="C1045" s="352" t="s">
        <v>5984</v>
      </c>
      <c r="D1045" s="352" t="s">
        <v>8479</v>
      </c>
      <c r="E1045" s="349" t="str">
        <f>CONCATENATE(SUM('Раздел 1'!AA64:AA64),"=",0)</f>
        <v>0=0</v>
      </c>
    </row>
    <row r="1046" spans="1:5" hidden="1" x14ac:dyDescent="0.2">
      <c r="A1046" s="348" t="str">
        <f>IF((SUM('Раздел 1'!AB64:AB64)=0),"","Неверно!")</f>
        <v/>
      </c>
      <c r="B1046" s="349" t="s">
        <v>5976</v>
      </c>
      <c r="C1046" s="352" t="s">
        <v>5985</v>
      </c>
      <c r="D1046" s="352" t="s">
        <v>8479</v>
      </c>
      <c r="E1046" s="349" t="str">
        <f>CONCATENATE(SUM('Раздел 1'!AB64:AB64),"=",0)</f>
        <v>0=0</v>
      </c>
    </row>
    <row r="1047" spans="1:5" hidden="1" x14ac:dyDescent="0.2">
      <c r="A1047" s="348" t="str">
        <f>IF((SUM('Раздел 1'!AC64:AC64)=0),"","Неверно!")</f>
        <v/>
      </c>
      <c r="B1047" s="349" t="s">
        <v>5976</v>
      </c>
      <c r="C1047" s="352" t="s">
        <v>5986</v>
      </c>
      <c r="D1047" s="352" t="s">
        <v>8479</v>
      </c>
      <c r="E1047" s="349" t="str">
        <f>CONCATENATE(SUM('Раздел 1'!AC64:AC64),"=",0)</f>
        <v>0=0</v>
      </c>
    </row>
    <row r="1048" spans="1:5" hidden="1" x14ac:dyDescent="0.2">
      <c r="A1048" s="348" t="str">
        <f>IF((SUM('Раздел 1'!T37:T37)=0),"","Неверно!")</f>
        <v/>
      </c>
      <c r="B1048" s="349" t="s">
        <v>5987</v>
      </c>
      <c r="C1048" s="352" t="s">
        <v>5988</v>
      </c>
      <c r="D1048" s="352" t="s">
        <v>8479</v>
      </c>
      <c r="E1048" s="349" t="str">
        <f>CONCATENATE(SUM('Раздел 1'!T37:T37),"=",0)</f>
        <v>0=0</v>
      </c>
    </row>
    <row r="1049" spans="1:5" hidden="1" x14ac:dyDescent="0.2">
      <c r="A1049" s="348" t="str">
        <f>IF((SUM('Раздел 1'!U37:U37)=0),"","Неверно!")</f>
        <v/>
      </c>
      <c r="B1049" s="349" t="s">
        <v>5987</v>
      </c>
      <c r="C1049" s="352" t="s">
        <v>5989</v>
      </c>
      <c r="D1049" s="352" t="s">
        <v>8479</v>
      </c>
      <c r="E1049" s="349" t="str">
        <f>CONCATENATE(SUM('Раздел 1'!U37:U37),"=",0)</f>
        <v>0=0</v>
      </c>
    </row>
    <row r="1050" spans="1:5" hidden="1" x14ac:dyDescent="0.2">
      <c r="A1050" s="348" t="str">
        <f>IF((SUM('Раздел 1'!V37:V37)=0),"","Неверно!")</f>
        <v/>
      </c>
      <c r="B1050" s="349" t="s">
        <v>5987</v>
      </c>
      <c r="C1050" s="352" t="s">
        <v>5990</v>
      </c>
      <c r="D1050" s="352" t="s">
        <v>8479</v>
      </c>
      <c r="E1050" s="349" t="str">
        <f>CONCATENATE(SUM('Раздел 1'!V37:V37),"=",0)</f>
        <v>0=0</v>
      </c>
    </row>
    <row r="1051" spans="1:5" hidden="1" x14ac:dyDescent="0.2">
      <c r="A1051" s="348" t="str">
        <f>IF((SUM('Раздел 1'!W37:W37)=0),"","Неверно!")</f>
        <v/>
      </c>
      <c r="B1051" s="349" t="s">
        <v>5987</v>
      </c>
      <c r="C1051" s="352" t="s">
        <v>5991</v>
      </c>
      <c r="D1051" s="352" t="s">
        <v>8479</v>
      </c>
      <c r="E1051" s="349" t="str">
        <f>CONCATENATE(SUM('Раздел 1'!W37:W37),"=",0)</f>
        <v>0=0</v>
      </c>
    </row>
    <row r="1052" spans="1:5" hidden="1" x14ac:dyDescent="0.2">
      <c r="A1052" s="348" t="str">
        <f>IF((SUM('Раздел 1'!X37:X37)=0),"","Неверно!")</f>
        <v/>
      </c>
      <c r="B1052" s="349" t="s">
        <v>5987</v>
      </c>
      <c r="C1052" s="352" t="s">
        <v>5992</v>
      </c>
      <c r="D1052" s="352" t="s">
        <v>8479</v>
      </c>
      <c r="E1052" s="349" t="str">
        <f>CONCATENATE(SUM('Раздел 1'!X37:X37),"=",0)</f>
        <v>0=0</v>
      </c>
    </row>
    <row r="1053" spans="1:5" hidden="1" x14ac:dyDescent="0.2">
      <c r="A1053" s="348" t="str">
        <f>IF((SUM('Раздел 1'!Y37:Y37)=0),"","Неверно!")</f>
        <v/>
      </c>
      <c r="B1053" s="349" t="s">
        <v>5987</v>
      </c>
      <c r="C1053" s="352" t="s">
        <v>5993</v>
      </c>
      <c r="D1053" s="352" t="s">
        <v>8479</v>
      </c>
      <c r="E1053" s="349" t="str">
        <f>CONCATENATE(SUM('Раздел 1'!Y37:Y37),"=",0)</f>
        <v>0=0</v>
      </c>
    </row>
    <row r="1054" spans="1:5" hidden="1" x14ac:dyDescent="0.2">
      <c r="A1054" s="348" t="str">
        <f>IF((SUM('Раздел 1'!Z37:Z37)=0),"","Неверно!")</f>
        <v/>
      </c>
      <c r="B1054" s="349" t="s">
        <v>5987</v>
      </c>
      <c r="C1054" s="352" t="s">
        <v>5994</v>
      </c>
      <c r="D1054" s="352" t="s">
        <v>8479</v>
      </c>
      <c r="E1054" s="349" t="str">
        <f>CONCATENATE(SUM('Раздел 1'!Z37:Z37),"=",0)</f>
        <v>0=0</v>
      </c>
    </row>
    <row r="1055" spans="1:5" hidden="1" x14ac:dyDescent="0.2">
      <c r="A1055" s="348" t="str">
        <f>IF((SUM('Раздел 1'!AA37:AA37)=0),"","Неверно!")</f>
        <v/>
      </c>
      <c r="B1055" s="349" t="s">
        <v>5987</v>
      </c>
      <c r="C1055" s="352" t="s">
        <v>5995</v>
      </c>
      <c r="D1055" s="352" t="s">
        <v>8479</v>
      </c>
      <c r="E1055" s="349" t="str">
        <f>CONCATENATE(SUM('Раздел 1'!AA37:AA37),"=",0)</f>
        <v>0=0</v>
      </c>
    </row>
    <row r="1056" spans="1:5" hidden="1" x14ac:dyDescent="0.2">
      <c r="A1056" s="348" t="str">
        <f>IF((SUM('Раздел 1'!AB37:AB37)=0),"","Неверно!")</f>
        <v/>
      </c>
      <c r="B1056" s="349" t="s">
        <v>5987</v>
      </c>
      <c r="C1056" s="352" t="s">
        <v>5996</v>
      </c>
      <c r="D1056" s="352" t="s">
        <v>8479</v>
      </c>
      <c r="E1056" s="349" t="str">
        <f>CONCATENATE(SUM('Раздел 1'!AB37:AB37),"=",0)</f>
        <v>0=0</v>
      </c>
    </row>
    <row r="1057" spans="1:5" hidden="1" x14ac:dyDescent="0.2">
      <c r="A1057" s="348" t="str">
        <f>IF((SUM('Раздел 1'!AC37:AC37)=0),"","Неверно!")</f>
        <v/>
      </c>
      <c r="B1057" s="349" t="s">
        <v>5987</v>
      </c>
      <c r="C1057" s="352" t="s">
        <v>5997</v>
      </c>
      <c r="D1057" s="352" t="s">
        <v>8479</v>
      </c>
      <c r="E1057" s="349" t="str">
        <f>CONCATENATE(SUM('Раздел 1'!AC37:AC37),"=",0)</f>
        <v>0=0</v>
      </c>
    </row>
    <row r="1058" spans="1:5" hidden="1" x14ac:dyDescent="0.2">
      <c r="A1058" s="348" t="str">
        <f>IF((SUM('Раздел 1'!W206:W206)=0),"","Неверно!")</f>
        <v/>
      </c>
      <c r="B1058" s="349" t="s">
        <v>5998</v>
      </c>
      <c r="C1058" s="352" t="s">
        <v>5999</v>
      </c>
      <c r="D1058" s="352" t="s">
        <v>8479</v>
      </c>
      <c r="E1058" s="349" t="str">
        <f>CONCATENATE(SUM('Раздел 1'!W206:W206),"=",0)</f>
        <v>0=0</v>
      </c>
    </row>
    <row r="1059" spans="1:5" hidden="1" x14ac:dyDescent="0.2">
      <c r="A1059" s="348" t="str">
        <f>IF((SUM('Раздел 1'!X206:X206)=0),"","Неверно!")</f>
        <v/>
      </c>
      <c r="B1059" s="349" t="s">
        <v>5998</v>
      </c>
      <c r="C1059" s="352" t="s">
        <v>6000</v>
      </c>
      <c r="D1059" s="352" t="s">
        <v>8479</v>
      </c>
      <c r="E1059" s="349" t="str">
        <f>CONCATENATE(SUM('Раздел 1'!X206:X206),"=",0)</f>
        <v>0=0</v>
      </c>
    </row>
    <row r="1060" spans="1:5" hidden="1" x14ac:dyDescent="0.2">
      <c r="A1060" s="348" t="str">
        <f>IF((SUM('Раздел 1'!Y206:Y206)=0),"","Неверно!")</f>
        <v/>
      </c>
      <c r="B1060" s="349" t="s">
        <v>5998</v>
      </c>
      <c r="C1060" s="352" t="s">
        <v>6001</v>
      </c>
      <c r="D1060" s="352" t="s">
        <v>8479</v>
      </c>
      <c r="E1060" s="349" t="str">
        <f>CONCATENATE(SUM('Раздел 1'!Y206:Y206),"=",0)</f>
        <v>0=0</v>
      </c>
    </row>
    <row r="1061" spans="1:5" hidden="1" x14ac:dyDescent="0.2">
      <c r="A1061" s="348" t="str">
        <f>IF((SUM('Раздел 1'!Z206:Z206)=0),"","Неверно!")</f>
        <v/>
      </c>
      <c r="B1061" s="349" t="s">
        <v>5998</v>
      </c>
      <c r="C1061" s="352" t="s">
        <v>6002</v>
      </c>
      <c r="D1061" s="352" t="s">
        <v>8479</v>
      </c>
      <c r="E1061" s="349" t="str">
        <f>CONCATENATE(SUM('Раздел 1'!Z206:Z206),"=",0)</f>
        <v>0=0</v>
      </c>
    </row>
    <row r="1062" spans="1:5" hidden="1" x14ac:dyDescent="0.2">
      <c r="A1062" s="348" t="str">
        <f>IF((SUM('Раздел 1'!AA206:AA206)=0),"","Неверно!")</f>
        <v/>
      </c>
      <c r="B1062" s="349" t="s">
        <v>5998</v>
      </c>
      <c r="C1062" s="352" t="s">
        <v>6003</v>
      </c>
      <c r="D1062" s="352" t="s">
        <v>8479</v>
      </c>
      <c r="E1062" s="349" t="str">
        <f>CONCATENATE(SUM('Раздел 1'!AA206:AA206),"=",0)</f>
        <v>0=0</v>
      </c>
    </row>
    <row r="1063" spans="1:5" hidden="1" x14ac:dyDescent="0.2">
      <c r="A1063" s="348" t="str">
        <f>IF((SUM('Раздел 1'!AB206:AB206)=0),"","Неверно!")</f>
        <v/>
      </c>
      <c r="B1063" s="349" t="s">
        <v>5998</v>
      </c>
      <c r="C1063" s="352" t="s">
        <v>6004</v>
      </c>
      <c r="D1063" s="352" t="s">
        <v>8479</v>
      </c>
      <c r="E1063" s="349" t="str">
        <f>CONCATENATE(SUM('Раздел 1'!AB206:AB206),"=",0)</f>
        <v>0=0</v>
      </c>
    </row>
    <row r="1064" spans="1:5" hidden="1" x14ac:dyDescent="0.2">
      <c r="A1064" s="348" t="str">
        <f>IF((SUM('Раздел 1'!AC206:AC206)=0),"","Неверно!")</f>
        <v/>
      </c>
      <c r="B1064" s="349" t="s">
        <v>5998</v>
      </c>
      <c r="C1064" s="352" t="s">
        <v>6005</v>
      </c>
      <c r="D1064" s="352" t="s">
        <v>8479</v>
      </c>
      <c r="E1064" s="349" t="str">
        <f>CONCATENATE(SUM('Раздел 1'!AC206:AC206),"=",0)</f>
        <v>0=0</v>
      </c>
    </row>
    <row r="1065" spans="1:5" hidden="1" x14ac:dyDescent="0.2">
      <c r="A1065" s="348" t="str">
        <f>IF((SUM('Раздел 1'!X49:X49)=0),"","Неверно!")</f>
        <v/>
      </c>
      <c r="B1065" s="349" t="s">
        <v>6006</v>
      </c>
      <c r="C1065" s="352" t="s">
        <v>6007</v>
      </c>
      <c r="D1065" s="352" t="s">
        <v>8479</v>
      </c>
      <c r="E1065" s="349" t="str">
        <f>CONCATENATE(SUM('Раздел 1'!X49:X49),"=",0)</f>
        <v>0=0</v>
      </c>
    </row>
    <row r="1066" spans="1:5" hidden="1" x14ac:dyDescent="0.2">
      <c r="A1066" s="348" t="str">
        <f>IF((SUM('Раздел 1'!Y49:Y49)=0),"","Неверно!")</f>
        <v/>
      </c>
      <c r="B1066" s="349" t="s">
        <v>6006</v>
      </c>
      <c r="C1066" s="352" t="s">
        <v>6008</v>
      </c>
      <c r="D1066" s="352" t="s">
        <v>8479</v>
      </c>
      <c r="E1066" s="349" t="str">
        <f>CONCATENATE(SUM('Раздел 1'!Y49:Y49),"=",0)</f>
        <v>0=0</v>
      </c>
    </row>
    <row r="1067" spans="1:5" hidden="1" x14ac:dyDescent="0.2">
      <c r="A1067" s="348" t="str">
        <f>IF((SUM('Раздел 1'!X77:X77)=0),"","Неверно!")</f>
        <v/>
      </c>
      <c r="B1067" s="349" t="s">
        <v>6009</v>
      </c>
      <c r="C1067" s="352" t="s">
        <v>6010</v>
      </c>
      <c r="D1067" s="352" t="s">
        <v>8479</v>
      </c>
      <c r="E1067" s="349" t="str">
        <f>CONCATENATE(SUM('Раздел 1'!X77:X77),"=",0)</f>
        <v>0=0</v>
      </c>
    </row>
    <row r="1068" spans="1:5" hidden="1" x14ac:dyDescent="0.2">
      <c r="A1068" s="348" t="str">
        <f>IF((SUM('Раздел 1'!Y77:Y77)=0),"","Неверно!")</f>
        <v/>
      </c>
      <c r="B1068" s="349" t="s">
        <v>6009</v>
      </c>
      <c r="C1068" s="352" t="s">
        <v>6011</v>
      </c>
      <c r="D1068" s="352" t="s">
        <v>8479</v>
      </c>
      <c r="E1068" s="349" t="str">
        <f>CONCATENATE(SUM('Раздел 1'!Y77:Y77),"=",0)</f>
        <v>0=0</v>
      </c>
    </row>
    <row r="1069" spans="1:5" hidden="1" x14ac:dyDescent="0.2">
      <c r="A1069" s="348" t="str">
        <f>IF((SUM('Раздел 1'!Z77:Z77)=0),"","Неверно!")</f>
        <v/>
      </c>
      <c r="B1069" s="349" t="s">
        <v>6009</v>
      </c>
      <c r="C1069" s="352" t="s">
        <v>6012</v>
      </c>
      <c r="D1069" s="352" t="s">
        <v>8479</v>
      </c>
      <c r="E1069" s="349" t="str">
        <f>CONCATENATE(SUM('Раздел 1'!Z77:Z77),"=",0)</f>
        <v>0=0</v>
      </c>
    </row>
    <row r="1070" spans="1:5" hidden="1" x14ac:dyDescent="0.2">
      <c r="A1070" s="348" t="str">
        <f>IF((SUM('Раздел 1'!AA77:AA77)=0),"","Неверно!")</f>
        <v/>
      </c>
      <c r="B1070" s="349" t="s">
        <v>6009</v>
      </c>
      <c r="C1070" s="352" t="s">
        <v>6013</v>
      </c>
      <c r="D1070" s="352" t="s">
        <v>8479</v>
      </c>
      <c r="E1070" s="349" t="str">
        <f>CONCATENATE(SUM('Раздел 1'!AA77:AA77),"=",0)</f>
        <v>0=0</v>
      </c>
    </row>
    <row r="1071" spans="1:5" hidden="1" x14ac:dyDescent="0.2">
      <c r="A1071" s="348" t="str">
        <f>IF((SUM('Раздел 1'!AB77:AB77)=0),"","Неверно!")</f>
        <v/>
      </c>
      <c r="B1071" s="349" t="s">
        <v>6009</v>
      </c>
      <c r="C1071" s="352" t="s">
        <v>6014</v>
      </c>
      <c r="D1071" s="352" t="s">
        <v>8479</v>
      </c>
      <c r="E1071" s="349" t="str">
        <f>CONCATENATE(SUM('Раздел 1'!AB77:AB77),"=",0)</f>
        <v>0=0</v>
      </c>
    </row>
    <row r="1072" spans="1:5" hidden="1" x14ac:dyDescent="0.2">
      <c r="A1072" s="348" t="str">
        <f>IF((SUM('Раздел 1'!AC77:AC77)=0),"","Неверно!")</f>
        <v/>
      </c>
      <c r="B1072" s="349" t="s">
        <v>6009</v>
      </c>
      <c r="C1072" s="352" t="s">
        <v>6015</v>
      </c>
      <c r="D1072" s="352" t="s">
        <v>8479</v>
      </c>
      <c r="E1072" s="349" t="str">
        <f>CONCATENATE(SUM('Раздел 1'!AC77:AC77),"=",0)</f>
        <v>0=0</v>
      </c>
    </row>
    <row r="1073" spans="1:5" hidden="1" x14ac:dyDescent="0.2">
      <c r="A1073" s="348" t="str">
        <f>IF((SUM('Раздел 1'!X122:X122)=0),"","Неверно!")</f>
        <v/>
      </c>
      <c r="B1073" s="349" t="s">
        <v>6016</v>
      </c>
      <c r="C1073" s="352" t="s">
        <v>6017</v>
      </c>
      <c r="D1073" s="352" t="s">
        <v>8479</v>
      </c>
      <c r="E1073" s="349" t="str">
        <f>CONCATENATE(SUM('Раздел 1'!X122:X122),"=",0)</f>
        <v>0=0</v>
      </c>
    </row>
    <row r="1074" spans="1:5" hidden="1" x14ac:dyDescent="0.2">
      <c r="A1074" s="348" t="str">
        <f>IF((SUM('Раздел 1'!Y122:Y122)=0),"","Неверно!")</f>
        <v/>
      </c>
      <c r="B1074" s="349" t="s">
        <v>6016</v>
      </c>
      <c r="C1074" s="352" t="s">
        <v>6018</v>
      </c>
      <c r="D1074" s="352" t="s">
        <v>8479</v>
      </c>
      <c r="E1074" s="349" t="str">
        <f>CONCATENATE(SUM('Раздел 1'!Y122:Y122),"=",0)</f>
        <v>0=0</v>
      </c>
    </row>
    <row r="1075" spans="1:5" hidden="1" x14ac:dyDescent="0.2">
      <c r="A1075" s="348" t="str">
        <f>IF((SUM('Раздел 1'!Z122:Z122)=0),"","Неверно!")</f>
        <v/>
      </c>
      <c r="B1075" s="349" t="s">
        <v>6016</v>
      </c>
      <c r="C1075" s="352" t="s">
        <v>6019</v>
      </c>
      <c r="D1075" s="352" t="s">
        <v>8479</v>
      </c>
      <c r="E1075" s="349" t="str">
        <f>CONCATENATE(SUM('Раздел 1'!Z122:Z122),"=",0)</f>
        <v>0=0</v>
      </c>
    </row>
    <row r="1076" spans="1:5" hidden="1" x14ac:dyDescent="0.2">
      <c r="A1076" s="348" t="str">
        <f>IF((SUM('Раздел 1'!AA122:AA122)=0),"","Неверно!")</f>
        <v/>
      </c>
      <c r="B1076" s="349" t="s">
        <v>6016</v>
      </c>
      <c r="C1076" s="352" t="s">
        <v>6020</v>
      </c>
      <c r="D1076" s="352" t="s">
        <v>8479</v>
      </c>
      <c r="E1076" s="349" t="str">
        <f>CONCATENATE(SUM('Раздел 1'!AA122:AA122),"=",0)</f>
        <v>0=0</v>
      </c>
    </row>
    <row r="1077" spans="1:5" hidden="1" x14ac:dyDescent="0.2">
      <c r="A1077" s="348" t="str">
        <f>IF((SUM('Раздел 1'!AB122:AB122)=0),"","Неверно!")</f>
        <v/>
      </c>
      <c r="B1077" s="349" t="s">
        <v>6016</v>
      </c>
      <c r="C1077" s="352" t="s">
        <v>6021</v>
      </c>
      <c r="D1077" s="352" t="s">
        <v>8479</v>
      </c>
      <c r="E1077" s="349" t="str">
        <f>CONCATENATE(SUM('Раздел 1'!AB122:AB122),"=",0)</f>
        <v>0=0</v>
      </c>
    </row>
    <row r="1078" spans="1:5" hidden="1" x14ac:dyDescent="0.2">
      <c r="A1078" s="348" t="str">
        <f>IF((SUM('Раздел 1'!AC122:AC122)=0),"","Неверно!")</f>
        <v/>
      </c>
      <c r="B1078" s="349" t="s">
        <v>6016</v>
      </c>
      <c r="C1078" s="352" t="s">
        <v>6022</v>
      </c>
      <c r="D1078" s="352" t="s">
        <v>8479</v>
      </c>
      <c r="E1078" s="349" t="str">
        <f>CONCATENATE(SUM('Раздел 1'!AC122:AC122),"=",0)</f>
        <v>0=0</v>
      </c>
    </row>
    <row r="1079" spans="1:5" hidden="1" x14ac:dyDescent="0.2">
      <c r="A1079" s="348" t="str">
        <f>IF((SUM('Раздел 1'!T110:T110)=0),"","Неверно!")</f>
        <v/>
      </c>
      <c r="B1079" s="349" t="s">
        <v>6023</v>
      </c>
      <c r="C1079" s="352" t="s">
        <v>6024</v>
      </c>
      <c r="D1079" s="352" t="s">
        <v>8479</v>
      </c>
      <c r="E1079" s="349" t="str">
        <f>CONCATENATE(SUM('Раздел 1'!T110:T110),"=",0)</f>
        <v>0=0</v>
      </c>
    </row>
    <row r="1080" spans="1:5" hidden="1" x14ac:dyDescent="0.2">
      <c r="A1080" s="348" t="str">
        <f>IF((SUM('Раздел 1'!V115:V115)=0),"","Неверно!")</f>
        <v/>
      </c>
      <c r="B1080" s="349" t="s">
        <v>6025</v>
      </c>
      <c r="C1080" s="352" t="s">
        <v>6026</v>
      </c>
      <c r="D1080" s="352" t="s">
        <v>8479</v>
      </c>
      <c r="E1080" s="349" t="str">
        <f>CONCATENATE(SUM('Раздел 1'!V115:V115),"=",0)</f>
        <v>0=0</v>
      </c>
    </row>
    <row r="1081" spans="1:5" hidden="1" x14ac:dyDescent="0.2">
      <c r="A1081" s="348" t="str">
        <f>IF((SUM('Раздел 1'!W115:W115)=0),"","Неверно!")</f>
        <v/>
      </c>
      <c r="B1081" s="349" t="s">
        <v>6025</v>
      </c>
      <c r="C1081" s="352" t="s">
        <v>6027</v>
      </c>
      <c r="D1081" s="352" t="s">
        <v>8479</v>
      </c>
      <c r="E1081" s="349" t="str">
        <f>CONCATENATE(SUM('Раздел 1'!W115:W115),"=",0)</f>
        <v>0=0</v>
      </c>
    </row>
    <row r="1082" spans="1:5" hidden="1" x14ac:dyDescent="0.2">
      <c r="A1082" s="348" t="str">
        <f>IF((SUM('Раздел 1'!X115:X115)=0),"","Неверно!")</f>
        <v/>
      </c>
      <c r="B1082" s="349" t="s">
        <v>6025</v>
      </c>
      <c r="C1082" s="352" t="s">
        <v>6028</v>
      </c>
      <c r="D1082" s="352" t="s">
        <v>8479</v>
      </c>
      <c r="E1082" s="349" t="str">
        <f>CONCATENATE(SUM('Раздел 1'!X115:X115),"=",0)</f>
        <v>0=0</v>
      </c>
    </row>
    <row r="1083" spans="1:5" hidden="1" x14ac:dyDescent="0.2">
      <c r="A1083" s="348" t="str">
        <f>IF((SUM('Раздел 1'!Y115:Y115)=0),"","Неверно!")</f>
        <v/>
      </c>
      <c r="B1083" s="349" t="s">
        <v>6025</v>
      </c>
      <c r="C1083" s="352" t="s">
        <v>6029</v>
      </c>
      <c r="D1083" s="352" t="s">
        <v>8479</v>
      </c>
      <c r="E1083" s="349" t="str">
        <f>CONCATENATE(SUM('Раздел 1'!Y115:Y115),"=",0)</f>
        <v>0=0</v>
      </c>
    </row>
    <row r="1084" spans="1:5" hidden="1" x14ac:dyDescent="0.2">
      <c r="A1084" s="348" t="str">
        <f>IF((SUM('Раздел 1'!Z115:Z115)=0),"","Неверно!")</f>
        <v/>
      </c>
      <c r="B1084" s="349" t="s">
        <v>6025</v>
      </c>
      <c r="C1084" s="352" t="s">
        <v>6030</v>
      </c>
      <c r="D1084" s="352" t="s">
        <v>8479</v>
      </c>
      <c r="E1084" s="349" t="str">
        <f>CONCATENATE(SUM('Раздел 1'!Z115:Z115),"=",0)</f>
        <v>0=0</v>
      </c>
    </row>
    <row r="1085" spans="1:5" hidden="1" x14ac:dyDescent="0.2">
      <c r="A1085" s="348" t="str">
        <f>IF((SUM('Раздел 1'!AA115:AA115)=0),"","Неверно!")</f>
        <v/>
      </c>
      <c r="B1085" s="349" t="s">
        <v>6025</v>
      </c>
      <c r="C1085" s="352" t="s">
        <v>6031</v>
      </c>
      <c r="D1085" s="352" t="s">
        <v>8479</v>
      </c>
      <c r="E1085" s="349" t="str">
        <f>CONCATENATE(SUM('Раздел 1'!AA115:AA115),"=",0)</f>
        <v>0=0</v>
      </c>
    </row>
    <row r="1086" spans="1:5" hidden="1" x14ac:dyDescent="0.2">
      <c r="A1086" s="348" t="str">
        <f>IF((SUM('Раздел 1'!AB115:AB115)=0),"","Неверно!")</f>
        <v/>
      </c>
      <c r="B1086" s="349" t="s">
        <v>6025</v>
      </c>
      <c r="C1086" s="352" t="s">
        <v>6032</v>
      </c>
      <c r="D1086" s="352" t="s">
        <v>8479</v>
      </c>
      <c r="E1086" s="349" t="str">
        <f>CONCATENATE(SUM('Раздел 1'!AB115:AB115),"=",0)</f>
        <v>0=0</v>
      </c>
    </row>
    <row r="1087" spans="1:5" hidden="1" x14ac:dyDescent="0.2">
      <c r="A1087" s="348" t="str">
        <f>IF((SUM('Раздел 1'!V101:V101)=0),"","Неверно!")</f>
        <v/>
      </c>
      <c r="B1087" s="349" t="s">
        <v>6033</v>
      </c>
      <c r="C1087" s="352" t="s">
        <v>6034</v>
      </c>
      <c r="D1087" s="352" t="s">
        <v>8479</v>
      </c>
      <c r="E1087" s="349" t="str">
        <f>CONCATENATE(SUM('Раздел 1'!V101:V101),"=",0)</f>
        <v>0=0</v>
      </c>
    </row>
    <row r="1088" spans="1:5" hidden="1" x14ac:dyDescent="0.2">
      <c r="A1088" s="348" t="str">
        <f>IF((SUM('Раздел 1'!W101:W101)=0),"","Неверно!")</f>
        <v/>
      </c>
      <c r="B1088" s="349" t="s">
        <v>6033</v>
      </c>
      <c r="C1088" s="352" t="s">
        <v>6035</v>
      </c>
      <c r="D1088" s="352" t="s">
        <v>8479</v>
      </c>
      <c r="E1088" s="349" t="str">
        <f>CONCATENATE(SUM('Раздел 1'!W101:W101),"=",0)</f>
        <v>0=0</v>
      </c>
    </row>
    <row r="1089" spans="1:5" hidden="1" x14ac:dyDescent="0.2">
      <c r="A1089" s="348" t="str">
        <f>IF((SUM('Раздел 1'!X101:X101)=0),"","Неверно!")</f>
        <v/>
      </c>
      <c r="B1089" s="349" t="s">
        <v>6033</v>
      </c>
      <c r="C1089" s="352" t="s">
        <v>6036</v>
      </c>
      <c r="D1089" s="352" t="s">
        <v>8479</v>
      </c>
      <c r="E1089" s="349" t="str">
        <f>CONCATENATE(SUM('Раздел 1'!X101:X101),"=",0)</f>
        <v>0=0</v>
      </c>
    </row>
    <row r="1090" spans="1:5" hidden="1" x14ac:dyDescent="0.2">
      <c r="A1090" s="348" t="str">
        <f>IF((SUM('Раздел 1'!Y101:Y101)=0),"","Неверно!")</f>
        <v/>
      </c>
      <c r="B1090" s="349" t="s">
        <v>6033</v>
      </c>
      <c r="C1090" s="352" t="s">
        <v>6037</v>
      </c>
      <c r="D1090" s="352" t="s">
        <v>8479</v>
      </c>
      <c r="E1090" s="349" t="str">
        <f>CONCATENATE(SUM('Раздел 1'!Y101:Y101),"=",0)</f>
        <v>0=0</v>
      </c>
    </row>
    <row r="1091" spans="1:5" hidden="1" x14ac:dyDescent="0.2">
      <c r="A1091" s="348" t="str">
        <f>IF((SUM('Раздел 1'!Z101:Z101)=0),"","Неверно!")</f>
        <v/>
      </c>
      <c r="B1091" s="349" t="s">
        <v>6033</v>
      </c>
      <c r="C1091" s="352" t="s">
        <v>6038</v>
      </c>
      <c r="D1091" s="352" t="s">
        <v>8479</v>
      </c>
      <c r="E1091" s="349" t="str">
        <f>CONCATENATE(SUM('Раздел 1'!Z101:Z101),"=",0)</f>
        <v>0=0</v>
      </c>
    </row>
    <row r="1092" spans="1:5" hidden="1" x14ac:dyDescent="0.2">
      <c r="A1092" s="348" t="str">
        <f>IF((SUM('Раздел 1'!AA101:AA101)=0),"","Неверно!")</f>
        <v/>
      </c>
      <c r="B1092" s="349" t="s">
        <v>6033</v>
      </c>
      <c r="C1092" s="352" t="s">
        <v>6039</v>
      </c>
      <c r="D1092" s="352" t="s">
        <v>8479</v>
      </c>
      <c r="E1092" s="349" t="str">
        <f>CONCATENATE(SUM('Раздел 1'!AA101:AA101),"=",0)</f>
        <v>0=0</v>
      </c>
    </row>
    <row r="1093" spans="1:5" hidden="1" x14ac:dyDescent="0.2">
      <c r="A1093" s="348" t="str">
        <f>IF((SUM('Раздел 1'!AB101:AB101)=0),"","Неверно!")</f>
        <v/>
      </c>
      <c r="B1093" s="349" t="s">
        <v>6033</v>
      </c>
      <c r="C1093" s="352" t="s">
        <v>6040</v>
      </c>
      <c r="D1093" s="352" t="s">
        <v>8479</v>
      </c>
      <c r="E1093" s="349" t="str">
        <f>CONCATENATE(SUM('Раздел 1'!AB101:AB101),"=",0)</f>
        <v>0=0</v>
      </c>
    </row>
    <row r="1094" spans="1:5" hidden="1" x14ac:dyDescent="0.2">
      <c r="A1094" s="348" t="str">
        <f>IF((SUM('Раздел 1'!AC101:AC101)=0),"","Неверно!")</f>
        <v/>
      </c>
      <c r="B1094" s="349" t="s">
        <v>6033</v>
      </c>
      <c r="C1094" s="352" t="s">
        <v>6041</v>
      </c>
      <c r="D1094" s="352" t="s">
        <v>8479</v>
      </c>
      <c r="E1094" s="349" t="str">
        <f>CONCATENATE(SUM('Раздел 1'!AC101:AC101),"=",0)</f>
        <v>0=0</v>
      </c>
    </row>
    <row r="1095" spans="1:5" hidden="1" x14ac:dyDescent="0.2">
      <c r="A1095" s="348" t="str">
        <f>IF((SUM('Раздел 1'!W159:W159)=0),"","Неверно!")</f>
        <v/>
      </c>
      <c r="B1095" s="349" t="s">
        <v>6042</v>
      </c>
      <c r="C1095" s="352" t="s">
        <v>8175</v>
      </c>
      <c r="D1095" s="352" t="s">
        <v>8479</v>
      </c>
      <c r="E1095" s="349" t="str">
        <f>CONCATENATE(SUM('Раздел 1'!W159:W159),"=",0)</f>
        <v>0=0</v>
      </c>
    </row>
    <row r="1096" spans="1:5" hidden="1" x14ac:dyDescent="0.2">
      <c r="A1096" s="348" t="str">
        <f>IF((SUM('Раздел 1'!X159:X159)=0),"","Неверно!")</f>
        <v/>
      </c>
      <c r="B1096" s="349" t="s">
        <v>6042</v>
      </c>
      <c r="C1096" s="352" t="s">
        <v>6043</v>
      </c>
      <c r="D1096" s="352" t="s">
        <v>8479</v>
      </c>
      <c r="E1096" s="349" t="str">
        <f>CONCATENATE(SUM('Раздел 1'!X159:X159),"=",0)</f>
        <v>0=0</v>
      </c>
    </row>
    <row r="1097" spans="1:5" hidden="1" x14ac:dyDescent="0.2">
      <c r="A1097" s="348" t="str">
        <f>IF((SUM('Раздел 1'!Y159:Y159)=0),"","Неверно!")</f>
        <v/>
      </c>
      <c r="B1097" s="349" t="s">
        <v>6042</v>
      </c>
      <c r="C1097" s="352" t="s">
        <v>6044</v>
      </c>
      <c r="D1097" s="352" t="s">
        <v>8479</v>
      </c>
      <c r="E1097" s="349" t="str">
        <f>CONCATENATE(SUM('Раздел 1'!Y159:Y159),"=",0)</f>
        <v>0=0</v>
      </c>
    </row>
    <row r="1098" spans="1:5" hidden="1" x14ac:dyDescent="0.2">
      <c r="A1098" s="348" t="str">
        <f>IF((SUM('Раздел 1'!Z159:Z159)=0),"","Неверно!")</f>
        <v/>
      </c>
      <c r="B1098" s="349" t="s">
        <v>6042</v>
      </c>
      <c r="C1098" s="352" t="s">
        <v>6045</v>
      </c>
      <c r="D1098" s="352" t="s">
        <v>8479</v>
      </c>
      <c r="E1098" s="349" t="str">
        <f>CONCATENATE(SUM('Раздел 1'!Z159:Z159),"=",0)</f>
        <v>0=0</v>
      </c>
    </row>
    <row r="1099" spans="1:5" hidden="1" x14ac:dyDescent="0.2">
      <c r="A1099" s="348" t="str">
        <f>IF((SUM('Раздел 1'!AA159:AA159)=0),"","Неверно!")</f>
        <v/>
      </c>
      <c r="B1099" s="349" t="s">
        <v>6042</v>
      </c>
      <c r="C1099" s="352" t="s">
        <v>6046</v>
      </c>
      <c r="D1099" s="352" t="s">
        <v>8479</v>
      </c>
      <c r="E1099" s="349" t="str">
        <f>CONCATENATE(SUM('Раздел 1'!AA159:AA159),"=",0)</f>
        <v>0=0</v>
      </c>
    </row>
    <row r="1100" spans="1:5" hidden="1" x14ac:dyDescent="0.2">
      <c r="A1100" s="348" t="str">
        <f>IF((SUM('Раздел 1'!AB159:AB159)=0),"","Неверно!")</f>
        <v/>
      </c>
      <c r="B1100" s="349" t="s">
        <v>6042</v>
      </c>
      <c r="C1100" s="352" t="s">
        <v>6047</v>
      </c>
      <c r="D1100" s="352" t="s">
        <v>8479</v>
      </c>
      <c r="E1100" s="349" t="str">
        <f>CONCATENATE(SUM('Раздел 1'!AB159:AB159),"=",0)</f>
        <v>0=0</v>
      </c>
    </row>
    <row r="1101" spans="1:5" hidden="1" x14ac:dyDescent="0.2">
      <c r="A1101" s="348" t="str">
        <f>IF((SUM('Раздел 1'!AC159:AC159)=0),"","Неверно!")</f>
        <v/>
      </c>
      <c r="B1101" s="349" t="s">
        <v>6042</v>
      </c>
      <c r="C1101" s="352" t="s">
        <v>7112</v>
      </c>
      <c r="D1101" s="352" t="s">
        <v>8479</v>
      </c>
      <c r="E1101" s="349" t="str">
        <f>CONCATENATE(SUM('Раздел 1'!AC159:AC159),"=",0)</f>
        <v>0=0</v>
      </c>
    </row>
    <row r="1102" spans="1:5" hidden="1" x14ac:dyDescent="0.2">
      <c r="A1102" s="348" t="str">
        <f>IF((SUM('Раздел 1'!T242:T242)=0),"","Неверно!")</f>
        <v/>
      </c>
      <c r="B1102" s="349" t="s">
        <v>6048</v>
      </c>
      <c r="C1102" s="352" t="s">
        <v>6049</v>
      </c>
      <c r="D1102" s="352" t="s">
        <v>8479</v>
      </c>
      <c r="E1102" s="349" t="str">
        <f>CONCATENATE(SUM('Раздел 1'!T242:T242),"=",0)</f>
        <v>0=0</v>
      </c>
    </row>
    <row r="1103" spans="1:5" hidden="1" x14ac:dyDescent="0.2">
      <c r="A1103" s="348" t="str">
        <f>IF((SUM('Раздел 1'!U242:U242)=0),"","Неверно!")</f>
        <v/>
      </c>
      <c r="B1103" s="349" t="s">
        <v>6048</v>
      </c>
      <c r="C1103" s="352" t="s">
        <v>6050</v>
      </c>
      <c r="D1103" s="352" t="s">
        <v>8479</v>
      </c>
      <c r="E1103" s="349" t="str">
        <f>CONCATENATE(SUM('Раздел 1'!U242:U242),"=",0)</f>
        <v>0=0</v>
      </c>
    </row>
    <row r="1104" spans="1:5" hidden="1" x14ac:dyDescent="0.2">
      <c r="A1104" s="348" t="str">
        <f>IF((SUM('Раздел 1'!V242:V242)=0),"","Неверно!")</f>
        <v/>
      </c>
      <c r="B1104" s="349" t="s">
        <v>6048</v>
      </c>
      <c r="C1104" s="352" t="s">
        <v>6051</v>
      </c>
      <c r="D1104" s="352" t="s">
        <v>8479</v>
      </c>
      <c r="E1104" s="349" t="str">
        <f>CONCATENATE(SUM('Раздел 1'!V242:V242),"=",0)</f>
        <v>0=0</v>
      </c>
    </row>
    <row r="1105" spans="1:5" hidden="1" x14ac:dyDescent="0.2">
      <c r="A1105" s="348" t="str">
        <f>IF((SUM('Раздел 1'!W242:W242)=0),"","Неверно!")</f>
        <v/>
      </c>
      <c r="B1105" s="349" t="s">
        <v>6048</v>
      </c>
      <c r="C1105" s="352" t="s">
        <v>6052</v>
      </c>
      <c r="D1105" s="352" t="s">
        <v>8479</v>
      </c>
      <c r="E1105" s="349" t="str">
        <f>CONCATENATE(SUM('Раздел 1'!W242:W242),"=",0)</f>
        <v>0=0</v>
      </c>
    </row>
    <row r="1106" spans="1:5" hidden="1" x14ac:dyDescent="0.2">
      <c r="A1106" s="348" t="str">
        <f>IF((SUM('Раздел 1'!X242:X242)=0),"","Неверно!")</f>
        <v/>
      </c>
      <c r="B1106" s="349" t="s">
        <v>6048</v>
      </c>
      <c r="C1106" s="352" t="s">
        <v>6053</v>
      </c>
      <c r="D1106" s="352" t="s">
        <v>8479</v>
      </c>
      <c r="E1106" s="349" t="str">
        <f>CONCATENATE(SUM('Раздел 1'!X242:X242),"=",0)</f>
        <v>0=0</v>
      </c>
    </row>
    <row r="1107" spans="1:5" hidden="1" x14ac:dyDescent="0.2">
      <c r="A1107" s="348" t="str">
        <f>IF((SUM('Раздел 1'!Y242:Y242)=0),"","Неверно!")</f>
        <v/>
      </c>
      <c r="B1107" s="349" t="s">
        <v>6048</v>
      </c>
      <c r="C1107" s="352" t="s">
        <v>6054</v>
      </c>
      <c r="D1107" s="352" t="s">
        <v>8479</v>
      </c>
      <c r="E1107" s="349" t="str">
        <f>CONCATENATE(SUM('Раздел 1'!Y242:Y242),"=",0)</f>
        <v>0=0</v>
      </c>
    </row>
    <row r="1108" spans="1:5" hidden="1" x14ac:dyDescent="0.2">
      <c r="A1108" s="348" t="str">
        <f>IF((SUM('Раздел 1'!Z242:Z242)=0),"","Неверно!")</f>
        <v/>
      </c>
      <c r="B1108" s="349" t="s">
        <v>6048</v>
      </c>
      <c r="C1108" s="352" t="s">
        <v>6055</v>
      </c>
      <c r="D1108" s="352" t="s">
        <v>8479</v>
      </c>
      <c r="E1108" s="349" t="str">
        <f>CONCATENATE(SUM('Раздел 1'!Z242:Z242),"=",0)</f>
        <v>0=0</v>
      </c>
    </row>
    <row r="1109" spans="1:5" hidden="1" x14ac:dyDescent="0.2">
      <c r="A1109" s="348" t="str">
        <f>IF((SUM('Раздел 1'!AA242:AA242)=0),"","Неверно!")</f>
        <v/>
      </c>
      <c r="B1109" s="349" t="s">
        <v>6048</v>
      </c>
      <c r="C1109" s="352" t="s">
        <v>6056</v>
      </c>
      <c r="D1109" s="352" t="s">
        <v>8479</v>
      </c>
      <c r="E1109" s="349" t="str">
        <f>CONCATENATE(SUM('Раздел 1'!AA242:AA242),"=",0)</f>
        <v>0=0</v>
      </c>
    </row>
    <row r="1110" spans="1:5" hidden="1" x14ac:dyDescent="0.2">
      <c r="A1110" s="348" t="str">
        <f>IF((SUM('Раздел 1'!AB242:AB242)=0),"","Неверно!")</f>
        <v/>
      </c>
      <c r="B1110" s="349" t="s">
        <v>6048</v>
      </c>
      <c r="C1110" s="352" t="s">
        <v>6057</v>
      </c>
      <c r="D1110" s="352" t="s">
        <v>8479</v>
      </c>
      <c r="E1110" s="349" t="str">
        <f>CONCATENATE(SUM('Раздел 1'!AB242:AB242),"=",0)</f>
        <v>0=0</v>
      </c>
    </row>
    <row r="1111" spans="1:5" hidden="1" x14ac:dyDescent="0.2">
      <c r="A1111" s="348" t="str">
        <f>IF((SUM('Раздел 1'!AC242:AC242)=0),"","Неверно!")</f>
        <v/>
      </c>
      <c r="B1111" s="349" t="s">
        <v>6048</v>
      </c>
      <c r="C1111" s="352" t="s">
        <v>6058</v>
      </c>
      <c r="D1111" s="352" t="s">
        <v>8479</v>
      </c>
      <c r="E1111" s="349" t="str">
        <f>CONCATENATE(SUM('Раздел 1'!AC242:AC242),"=",0)</f>
        <v>0=0</v>
      </c>
    </row>
    <row r="1112" spans="1:5" hidden="1" x14ac:dyDescent="0.2">
      <c r="A1112" s="348" t="str">
        <f>IF((SUM('Раздел 1'!X85:X85)=0),"","Неверно!")</f>
        <v/>
      </c>
      <c r="B1112" s="349" t="s">
        <v>6059</v>
      </c>
      <c r="C1112" s="352" t="s">
        <v>6060</v>
      </c>
      <c r="D1112" s="352" t="s">
        <v>8479</v>
      </c>
      <c r="E1112" s="349" t="str">
        <f>CONCATENATE(SUM('Раздел 1'!X85:X85),"=",0)</f>
        <v>0=0</v>
      </c>
    </row>
    <row r="1113" spans="1:5" hidden="1" x14ac:dyDescent="0.2">
      <c r="A1113" s="348" t="str">
        <f>IF((SUM('Раздел 1'!Y85:Y85)=0),"","Неверно!")</f>
        <v/>
      </c>
      <c r="B1113" s="349" t="s">
        <v>6059</v>
      </c>
      <c r="C1113" s="352" t="s">
        <v>6061</v>
      </c>
      <c r="D1113" s="352" t="s">
        <v>8479</v>
      </c>
      <c r="E1113" s="349" t="str">
        <f>CONCATENATE(SUM('Раздел 1'!Y85:Y85),"=",0)</f>
        <v>0=0</v>
      </c>
    </row>
    <row r="1114" spans="1:5" hidden="1" x14ac:dyDescent="0.2">
      <c r="A1114" s="348" t="str">
        <f>IF((SUM('Раздел 1'!Z85:Z85)=0),"","Неверно!")</f>
        <v/>
      </c>
      <c r="B1114" s="349" t="s">
        <v>6059</v>
      </c>
      <c r="C1114" s="352" t="s">
        <v>6062</v>
      </c>
      <c r="D1114" s="352" t="s">
        <v>8479</v>
      </c>
      <c r="E1114" s="349" t="str">
        <f>CONCATENATE(SUM('Раздел 1'!Z85:Z85),"=",0)</f>
        <v>0=0</v>
      </c>
    </row>
    <row r="1115" spans="1:5" hidden="1" x14ac:dyDescent="0.2">
      <c r="A1115" s="348" t="str">
        <f>IF((SUM('Раздел 1'!AA85:AA85)=0),"","Неверно!")</f>
        <v/>
      </c>
      <c r="B1115" s="349" t="s">
        <v>6059</v>
      </c>
      <c r="C1115" s="352" t="s">
        <v>6063</v>
      </c>
      <c r="D1115" s="352" t="s">
        <v>8479</v>
      </c>
      <c r="E1115" s="349" t="str">
        <f>CONCATENATE(SUM('Раздел 1'!AA85:AA85),"=",0)</f>
        <v>0=0</v>
      </c>
    </row>
    <row r="1116" spans="1:5" hidden="1" x14ac:dyDescent="0.2">
      <c r="A1116" s="348" t="str">
        <f>IF((SUM('Раздел 1'!AB85:AB85)=0),"","Неверно!")</f>
        <v/>
      </c>
      <c r="B1116" s="349" t="s">
        <v>6059</v>
      </c>
      <c r="C1116" s="352" t="s">
        <v>6064</v>
      </c>
      <c r="D1116" s="352" t="s">
        <v>8479</v>
      </c>
      <c r="E1116" s="349" t="str">
        <f>CONCATENATE(SUM('Раздел 1'!AB85:AB85),"=",0)</f>
        <v>0=0</v>
      </c>
    </row>
    <row r="1117" spans="1:5" hidden="1" x14ac:dyDescent="0.2">
      <c r="A1117" s="348" t="str">
        <f>IF((SUM('Раздел 1'!AC85:AC85)=0),"","Неверно!")</f>
        <v/>
      </c>
      <c r="B1117" s="349" t="s">
        <v>6059</v>
      </c>
      <c r="C1117" s="352" t="s">
        <v>6065</v>
      </c>
      <c r="D1117" s="352" t="s">
        <v>8479</v>
      </c>
      <c r="E1117" s="349" t="str">
        <f>CONCATENATE(SUM('Раздел 1'!AC85:AC85),"=",0)</f>
        <v>0=0</v>
      </c>
    </row>
    <row r="1118" spans="1:5" hidden="1" x14ac:dyDescent="0.2">
      <c r="A1118" s="348" t="str">
        <f>IF((SUM('Раздел 1'!T24:T24)=0),"","Неверно!")</f>
        <v/>
      </c>
      <c r="B1118" s="349" t="s">
        <v>6066</v>
      </c>
      <c r="C1118" s="352" t="s">
        <v>6067</v>
      </c>
      <c r="D1118" s="352" t="s">
        <v>8479</v>
      </c>
      <c r="E1118" s="349" t="str">
        <f>CONCATENATE(SUM('Раздел 1'!T24:T24),"=",0)</f>
        <v>0=0</v>
      </c>
    </row>
    <row r="1119" spans="1:5" hidden="1" x14ac:dyDescent="0.2">
      <c r="A1119" s="348" t="str">
        <f>IF((SUM('Раздел 1'!U24:U24)=0),"","Неверно!")</f>
        <v/>
      </c>
      <c r="B1119" s="349" t="s">
        <v>6066</v>
      </c>
      <c r="C1119" s="352" t="s">
        <v>6068</v>
      </c>
      <c r="D1119" s="352" t="s">
        <v>8479</v>
      </c>
      <c r="E1119" s="349" t="str">
        <f>CONCATENATE(SUM('Раздел 1'!U24:U24),"=",0)</f>
        <v>0=0</v>
      </c>
    </row>
    <row r="1120" spans="1:5" hidden="1" x14ac:dyDescent="0.2">
      <c r="A1120" s="348" t="str">
        <f>IF((SUM('Раздел 1'!V24:V24)=0),"","Неверно!")</f>
        <v/>
      </c>
      <c r="B1120" s="349" t="s">
        <v>6066</v>
      </c>
      <c r="C1120" s="352" t="s">
        <v>6069</v>
      </c>
      <c r="D1120" s="352" t="s">
        <v>8479</v>
      </c>
      <c r="E1120" s="349" t="str">
        <f>CONCATENATE(SUM('Раздел 1'!V24:V24),"=",0)</f>
        <v>0=0</v>
      </c>
    </row>
    <row r="1121" spans="1:5" hidden="1" x14ac:dyDescent="0.2">
      <c r="A1121" s="348" t="str">
        <f>IF((SUM('Раздел 1'!W24:W24)=0),"","Неверно!")</f>
        <v/>
      </c>
      <c r="B1121" s="349" t="s">
        <v>6066</v>
      </c>
      <c r="C1121" s="352" t="s">
        <v>6070</v>
      </c>
      <c r="D1121" s="352" t="s">
        <v>8479</v>
      </c>
      <c r="E1121" s="349" t="str">
        <f>CONCATENATE(SUM('Раздел 1'!W24:W24),"=",0)</f>
        <v>0=0</v>
      </c>
    </row>
    <row r="1122" spans="1:5" hidden="1" x14ac:dyDescent="0.2">
      <c r="A1122" s="348" t="str">
        <f>IF((SUM('Раздел 1'!X24:X24)=0),"","Неверно!")</f>
        <v/>
      </c>
      <c r="B1122" s="349" t="s">
        <v>6066</v>
      </c>
      <c r="C1122" s="352" t="s">
        <v>6071</v>
      </c>
      <c r="D1122" s="352" t="s">
        <v>8479</v>
      </c>
      <c r="E1122" s="349" t="str">
        <f>CONCATENATE(SUM('Раздел 1'!X24:X24),"=",0)</f>
        <v>0=0</v>
      </c>
    </row>
    <row r="1123" spans="1:5" hidden="1" x14ac:dyDescent="0.2">
      <c r="A1123" s="348" t="str">
        <f>IF((SUM('Раздел 1'!Y24:Y24)=0),"","Неверно!")</f>
        <v/>
      </c>
      <c r="B1123" s="349" t="s">
        <v>6066</v>
      </c>
      <c r="C1123" s="352" t="s">
        <v>6072</v>
      </c>
      <c r="D1123" s="352" t="s">
        <v>8479</v>
      </c>
      <c r="E1123" s="349" t="str">
        <f>CONCATENATE(SUM('Раздел 1'!Y24:Y24),"=",0)</f>
        <v>0=0</v>
      </c>
    </row>
    <row r="1124" spans="1:5" hidden="1" x14ac:dyDescent="0.2">
      <c r="A1124" s="348" t="str">
        <f>IF((SUM('Раздел 1'!Z24:Z24)=0),"","Неверно!")</f>
        <v/>
      </c>
      <c r="B1124" s="349" t="s">
        <v>6066</v>
      </c>
      <c r="C1124" s="352" t="s">
        <v>6073</v>
      </c>
      <c r="D1124" s="352" t="s">
        <v>8479</v>
      </c>
      <c r="E1124" s="349" t="str">
        <f>CONCATENATE(SUM('Раздел 1'!Z24:Z24),"=",0)</f>
        <v>0=0</v>
      </c>
    </row>
    <row r="1125" spans="1:5" hidden="1" x14ac:dyDescent="0.2">
      <c r="A1125" s="348" t="str">
        <f>IF((SUM('Раздел 1'!AA24:AA24)=0),"","Неверно!")</f>
        <v/>
      </c>
      <c r="B1125" s="349" t="s">
        <v>6066</v>
      </c>
      <c r="C1125" s="352" t="s">
        <v>6074</v>
      </c>
      <c r="D1125" s="352" t="s">
        <v>8479</v>
      </c>
      <c r="E1125" s="349" t="str">
        <f>CONCATENATE(SUM('Раздел 1'!AA24:AA24),"=",0)</f>
        <v>0=0</v>
      </c>
    </row>
    <row r="1126" spans="1:5" hidden="1" x14ac:dyDescent="0.2">
      <c r="A1126" s="348" t="str">
        <f>IF((SUM('Раздел 1'!AB24:AB24)=0),"","Неверно!")</f>
        <v/>
      </c>
      <c r="B1126" s="349" t="s">
        <v>6066</v>
      </c>
      <c r="C1126" s="352" t="s">
        <v>6075</v>
      </c>
      <c r="D1126" s="352" t="s">
        <v>8479</v>
      </c>
      <c r="E1126" s="349" t="str">
        <f>CONCATENATE(SUM('Раздел 1'!AB24:AB24),"=",0)</f>
        <v>0=0</v>
      </c>
    </row>
    <row r="1127" spans="1:5" hidden="1" x14ac:dyDescent="0.2">
      <c r="A1127" s="348" t="str">
        <f>IF((SUM('Раздел 1'!AC24:AC24)=0),"","Неверно!")</f>
        <v/>
      </c>
      <c r="B1127" s="349" t="s">
        <v>6066</v>
      </c>
      <c r="C1127" s="352" t="s">
        <v>6076</v>
      </c>
      <c r="D1127" s="352" t="s">
        <v>8479</v>
      </c>
      <c r="E1127" s="349" t="str">
        <f>CONCATENATE(SUM('Раздел 1'!AC24:AC24),"=",0)</f>
        <v>0=0</v>
      </c>
    </row>
    <row r="1128" spans="1:5" hidden="1" x14ac:dyDescent="0.2">
      <c r="A1128" s="348" t="str">
        <f>IF((SUM('Раздел 1'!T43:T43)=0),"","Неверно!")</f>
        <v/>
      </c>
      <c r="B1128" s="349" t="s">
        <v>6077</v>
      </c>
      <c r="C1128" s="352" t="s">
        <v>6078</v>
      </c>
      <c r="D1128" s="352" t="s">
        <v>8479</v>
      </c>
      <c r="E1128" s="349" t="str">
        <f>CONCATENATE(SUM('Раздел 1'!T43:T43),"=",0)</f>
        <v>0=0</v>
      </c>
    </row>
    <row r="1129" spans="1:5" hidden="1" x14ac:dyDescent="0.2">
      <c r="A1129" s="348" t="str">
        <f>IF((SUM('Раздел 1'!U43:U43)=0),"","Неверно!")</f>
        <v/>
      </c>
      <c r="B1129" s="349" t="s">
        <v>6077</v>
      </c>
      <c r="C1129" s="352" t="s">
        <v>6079</v>
      </c>
      <c r="D1129" s="352" t="s">
        <v>8479</v>
      </c>
      <c r="E1129" s="349" t="str">
        <f>CONCATENATE(SUM('Раздел 1'!U43:U43),"=",0)</f>
        <v>0=0</v>
      </c>
    </row>
    <row r="1130" spans="1:5" hidden="1" x14ac:dyDescent="0.2">
      <c r="A1130" s="348" t="str">
        <f>IF((SUM('Раздел 1'!V43:V43)=0),"","Неверно!")</f>
        <v/>
      </c>
      <c r="B1130" s="349" t="s">
        <v>6077</v>
      </c>
      <c r="C1130" s="352" t="s">
        <v>6080</v>
      </c>
      <c r="D1130" s="352" t="s">
        <v>8479</v>
      </c>
      <c r="E1130" s="349" t="str">
        <f>CONCATENATE(SUM('Раздел 1'!V43:V43),"=",0)</f>
        <v>0=0</v>
      </c>
    </row>
    <row r="1131" spans="1:5" hidden="1" x14ac:dyDescent="0.2">
      <c r="A1131" s="348" t="str">
        <f>IF((SUM('Раздел 1'!W43:W43)=0),"","Неверно!")</f>
        <v/>
      </c>
      <c r="B1131" s="349" t="s">
        <v>6077</v>
      </c>
      <c r="C1131" s="352" t="s">
        <v>6081</v>
      </c>
      <c r="D1131" s="352" t="s">
        <v>8479</v>
      </c>
      <c r="E1131" s="349" t="str">
        <f>CONCATENATE(SUM('Раздел 1'!W43:W43),"=",0)</f>
        <v>0=0</v>
      </c>
    </row>
    <row r="1132" spans="1:5" hidden="1" x14ac:dyDescent="0.2">
      <c r="A1132" s="348" t="str">
        <f>IF((SUM('Раздел 1'!X43:X43)=0),"","Неверно!")</f>
        <v/>
      </c>
      <c r="B1132" s="349" t="s">
        <v>6077</v>
      </c>
      <c r="C1132" s="352" t="s">
        <v>6082</v>
      </c>
      <c r="D1132" s="352" t="s">
        <v>8479</v>
      </c>
      <c r="E1132" s="349" t="str">
        <f>CONCATENATE(SUM('Раздел 1'!X43:X43),"=",0)</f>
        <v>0=0</v>
      </c>
    </row>
    <row r="1133" spans="1:5" hidden="1" x14ac:dyDescent="0.2">
      <c r="A1133" s="348" t="str">
        <f>IF((SUM('Раздел 1'!Y43:Y43)=0),"","Неверно!")</f>
        <v/>
      </c>
      <c r="B1133" s="349" t="s">
        <v>6077</v>
      </c>
      <c r="C1133" s="352" t="s">
        <v>6083</v>
      </c>
      <c r="D1133" s="352" t="s">
        <v>8479</v>
      </c>
      <c r="E1133" s="349" t="str">
        <f>CONCATENATE(SUM('Раздел 1'!Y43:Y43),"=",0)</f>
        <v>0=0</v>
      </c>
    </row>
    <row r="1134" spans="1:5" hidden="1" x14ac:dyDescent="0.2">
      <c r="A1134" s="348" t="str">
        <f>IF((SUM('Раздел 1'!Z43:Z43)=0),"","Неверно!")</f>
        <v/>
      </c>
      <c r="B1134" s="349" t="s">
        <v>6077</v>
      </c>
      <c r="C1134" s="352" t="s">
        <v>6084</v>
      </c>
      <c r="D1134" s="352" t="s">
        <v>8479</v>
      </c>
      <c r="E1134" s="349" t="str">
        <f>CONCATENATE(SUM('Раздел 1'!Z43:Z43),"=",0)</f>
        <v>0=0</v>
      </c>
    </row>
    <row r="1135" spans="1:5" hidden="1" x14ac:dyDescent="0.2">
      <c r="A1135" s="348" t="str">
        <f>IF((SUM('Раздел 1'!AA43:AA43)=0),"","Неверно!")</f>
        <v/>
      </c>
      <c r="B1135" s="349" t="s">
        <v>6077</v>
      </c>
      <c r="C1135" s="352" t="s">
        <v>6085</v>
      </c>
      <c r="D1135" s="352" t="s">
        <v>8479</v>
      </c>
      <c r="E1135" s="349" t="str">
        <f>CONCATENATE(SUM('Раздел 1'!AA43:AA43),"=",0)</f>
        <v>0=0</v>
      </c>
    </row>
    <row r="1136" spans="1:5" hidden="1" x14ac:dyDescent="0.2">
      <c r="A1136" s="348" t="str">
        <f>IF((SUM('Раздел 1'!AB43:AB43)=0),"","Неверно!")</f>
        <v/>
      </c>
      <c r="B1136" s="349" t="s">
        <v>6077</v>
      </c>
      <c r="C1136" s="352" t="s">
        <v>6086</v>
      </c>
      <c r="D1136" s="352" t="s">
        <v>8479</v>
      </c>
      <c r="E1136" s="349" t="str">
        <f>CONCATENATE(SUM('Раздел 1'!AB43:AB43),"=",0)</f>
        <v>0=0</v>
      </c>
    </row>
    <row r="1137" spans="1:5" hidden="1" x14ac:dyDescent="0.2">
      <c r="A1137" s="348" t="str">
        <f>IF((SUM('Раздел 1'!AC43:AC43)=0),"","Неверно!")</f>
        <v/>
      </c>
      <c r="B1137" s="349" t="s">
        <v>6077</v>
      </c>
      <c r="C1137" s="352" t="s">
        <v>6087</v>
      </c>
      <c r="D1137" s="352" t="s">
        <v>8479</v>
      </c>
      <c r="E1137" s="349" t="str">
        <f>CONCATENATE(SUM('Раздел 1'!AC43:AC43),"=",0)</f>
        <v>0=0</v>
      </c>
    </row>
    <row r="1138" spans="1:5" hidden="1" x14ac:dyDescent="0.2">
      <c r="A1138" s="348" t="str">
        <f>IF((SUM('Раздел 1'!X86:X86)=0),"","Неверно!")</f>
        <v/>
      </c>
      <c r="B1138" s="349" t="s">
        <v>6088</v>
      </c>
      <c r="C1138" s="352" t="s">
        <v>6089</v>
      </c>
      <c r="D1138" s="352" t="s">
        <v>8479</v>
      </c>
      <c r="E1138" s="349" t="str">
        <f>CONCATENATE(SUM('Раздел 1'!X86:X86),"=",0)</f>
        <v>0=0</v>
      </c>
    </row>
    <row r="1139" spans="1:5" hidden="1" x14ac:dyDescent="0.2">
      <c r="A1139" s="348" t="str">
        <f>IF((SUM('Раздел 1'!Y86:Y86)=0),"","Неверно!")</f>
        <v/>
      </c>
      <c r="B1139" s="349" t="s">
        <v>6088</v>
      </c>
      <c r="C1139" s="352" t="s">
        <v>6090</v>
      </c>
      <c r="D1139" s="352" t="s">
        <v>8479</v>
      </c>
      <c r="E1139" s="349" t="str">
        <f>CONCATENATE(SUM('Раздел 1'!Y86:Y86),"=",0)</f>
        <v>0=0</v>
      </c>
    </row>
    <row r="1140" spans="1:5" hidden="1" x14ac:dyDescent="0.2">
      <c r="A1140" s="348" t="str">
        <f>IF((SUM('Раздел 1'!Z86:Z86)=0),"","Неверно!")</f>
        <v/>
      </c>
      <c r="B1140" s="349" t="s">
        <v>6088</v>
      </c>
      <c r="C1140" s="352" t="s">
        <v>6091</v>
      </c>
      <c r="D1140" s="352" t="s">
        <v>8479</v>
      </c>
      <c r="E1140" s="349" t="str">
        <f>CONCATENATE(SUM('Раздел 1'!Z86:Z86),"=",0)</f>
        <v>0=0</v>
      </c>
    </row>
    <row r="1141" spans="1:5" hidden="1" x14ac:dyDescent="0.2">
      <c r="A1141" s="348" t="str">
        <f>IF((SUM('Раздел 1'!AA86:AA86)=0),"","Неверно!")</f>
        <v/>
      </c>
      <c r="B1141" s="349" t="s">
        <v>6088</v>
      </c>
      <c r="C1141" s="352" t="s">
        <v>6818</v>
      </c>
      <c r="D1141" s="352" t="s">
        <v>8479</v>
      </c>
      <c r="E1141" s="349" t="str">
        <f>CONCATENATE(SUM('Раздел 1'!AA86:AA86),"=",0)</f>
        <v>0=0</v>
      </c>
    </row>
    <row r="1142" spans="1:5" hidden="1" x14ac:dyDescent="0.2">
      <c r="A1142" s="348" t="str">
        <f>IF((SUM('Раздел 1'!W158:W158)=0),"","Неверно!")</f>
        <v/>
      </c>
      <c r="B1142" s="349" t="s">
        <v>6092</v>
      </c>
      <c r="C1142" s="352" t="s">
        <v>6093</v>
      </c>
      <c r="D1142" s="352" t="s">
        <v>8479</v>
      </c>
      <c r="E1142" s="349" t="str">
        <f>CONCATENATE(SUM('Раздел 1'!W158:W158),"=",0)</f>
        <v>0=0</v>
      </c>
    </row>
    <row r="1143" spans="1:5" hidden="1" x14ac:dyDescent="0.2">
      <c r="A1143" s="348" t="str">
        <f>IF((SUM('Раздел 1'!X158:X158)=0),"","Неверно!")</f>
        <v/>
      </c>
      <c r="B1143" s="349" t="s">
        <v>6092</v>
      </c>
      <c r="C1143" s="352" t="s">
        <v>6094</v>
      </c>
      <c r="D1143" s="352" t="s">
        <v>8479</v>
      </c>
      <c r="E1143" s="349" t="str">
        <f>CONCATENATE(SUM('Раздел 1'!X158:X158),"=",0)</f>
        <v>0=0</v>
      </c>
    </row>
    <row r="1144" spans="1:5" hidden="1" x14ac:dyDescent="0.2">
      <c r="A1144" s="348" t="str">
        <f>IF((SUM('Раздел 1'!Y158:Y158)=0),"","Неверно!")</f>
        <v/>
      </c>
      <c r="B1144" s="349" t="s">
        <v>6092</v>
      </c>
      <c r="C1144" s="352" t="s">
        <v>6095</v>
      </c>
      <c r="D1144" s="352" t="s">
        <v>8479</v>
      </c>
      <c r="E1144" s="349" t="str">
        <f>CONCATENATE(SUM('Раздел 1'!Y158:Y158),"=",0)</f>
        <v>0=0</v>
      </c>
    </row>
    <row r="1145" spans="1:5" hidden="1" x14ac:dyDescent="0.2">
      <c r="A1145" s="348" t="str">
        <f>IF((SUM('Раздел 1'!Z158:Z158)=0),"","Неверно!")</f>
        <v/>
      </c>
      <c r="B1145" s="349" t="s">
        <v>6092</v>
      </c>
      <c r="C1145" s="352" t="s">
        <v>6096</v>
      </c>
      <c r="D1145" s="352" t="s">
        <v>8479</v>
      </c>
      <c r="E1145" s="349" t="str">
        <f>CONCATENATE(SUM('Раздел 1'!Z158:Z158),"=",0)</f>
        <v>0=0</v>
      </c>
    </row>
    <row r="1146" spans="1:5" hidden="1" x14ac:dyDescent="0.2">
      <c r="A1146" s="348" t="str">
        <f>IF((SUM('Раздел 1'!AA158:AA158)=0),"","Неверно!")</f>
        <v/>
      </c>
      <c r="B1146" s="349" t="s">
        <v>6092</v>
      </c>
      <c r="C1146" s="352" t="s">
        <v>6097</v>
      </c>
      <c r="D1146" s="352" t="s">
        <v>8479</v>
      </c>
      <c r="E1146" s="349" t="str">
        <f>CONCATENATE(SUM('Раздел 1'!AA158:AA158),"=",0)</f>
        <v>0=0</v>
      </c>
    </row>
    <row r="1147" spans="1:5" hidden="1" x14ac:dyDescent="0.2">
      <c r="A1147" s="348" t="str">
        <f>IF((SUM('Раздел 1'!AB158:AB158)=0),"","Неверно!")</f>
        <v/>
      </c>
      <c r="B1147" s="349" t="s">
        <v>6092</v>
      </c>
      <c r="C1147" s="352" t="s">
        <v>6098</v>
      </c>
      <c r="D1147" s="352" t="s">
        <v>8479</v>
      </c>
      <c r="E1147" s="349" t="str">
        <f>CONCATENATE(SUM('Раздел 1'!AB158:AB158),"=",0)</f>
        <v>0=0</v>
      </c>
    </row>
    <row r="1148" spans="1:5" hidden="1" x14ac:dyDescent="0.2">
      <c r="A1148" s="348" t="str">
        <f>IF((SUM('Раздел 1'!AC158:AC158)=0),"","Неверно!")</f>
        <v/>
      </c>
      <c r="B1148" s="349" t="s">
        <v>6092</v>
      </c>
      <c r="C1148" s="352" t="s">
        <v>6099</v>
      </c>
      <c r="D1148" s="352" t="s">
        <v>8479</v>
      </c>
      <c r="E1148" s="349" t="str">
        <f>CONCATENATE(SUM('Раздел 1'!AC158:AC158),"=",0)</f>
        <v>0=0</v>
      </c>
    </row>
    <row r="1149" spans="1:5" hidden="1" x14ac:dyDescent="0.2">
      <c r="A1149" s="348" t="str">
        <f>IF((SUM('Раздел 1'!T202:T202)=0),"","Неверно!")</f>
        <v/>
      </c>
      <c r="B1149" s="349" t="s">
        <v>6100</v>
      </c>
      <c r="C1149" s="352" t="s">
        <v>6101</v>
      </c>
      <c r="D1149" s="352" t="s">
        <v>8479</v>
      </c>
      <c r="E1149" s="349" t="str">
        <f>CONCATENATE(SUM('Раздел 1'!T202:T202),"=",0)</f>
        <v>0=0</v>
      </c>
    </row>
    <row r="1150" spans="1:5" hidden="1" x14ac:dyDescent="0.2">
      <c r="A1150" s="348" t="str">
        <f>IF((SUM('Раздел 1'!U202:U202)=0),"","Неверно!")</f>
        <v/>
      </c>
      <c r="B1150" s="349" t="s">
        <v>6100</v>
      </c>
      <c r="C1150" s="352" t="s">
        <v>6102</v>
      </c>
      <c r="D1150" s="352" t="s">
        <v>8479</v>
      </c>
      <c r="E1150" s="349" t="str">
        <f>CONCATENATE(SUM('Раздел 1'!U202:U202),"=",0)</f>
        <v>0=0</v>
      </c>
    </row>
    <row r="1151" spans="1:5" hidden="1" x14ac:dyDescent="0.2">
      <c r="A1151" s="348" t="str">
        <f>IF((SUM('Раздел 1'!V202:V202)=0),"","Неверно!")</f>
        <v/>
      </c>
      <c r="B1151" s="349" t="s">
        <v>6100</v>
      </c>
      <c r="C1151" s="352" t="s">
        <v>6103</v>
      </c>
      <c r="D1151" s="352" t="s">
        <v>8479</v>
      </c>
      <c r="E1151" s="349" t="str">
        <f>CONCATENATE(SUM('Раздел 1'!V202:V202),"=",0)</f>
        <v>0=0</v>
      </c>
    </row>
    <row r="1152" spans="1:5" hidden="1" x14ac:dyDescent="0.2">
      <c r="A1152" s="348" t="str">
        <f>IF((SUM('Раздел 1'!W202:W202)=0),"","Неверно!")</f>
        <v/>
      </c>
      <c r="B1152" s="349" t="s">
        <v>6100</v>
      </c>
      <c r="C1152" s="352" t="s">
        <v>6104</v>
      </c>
      <c r="D1152" s="352" t="s">
        <v>8479</v>
      </c>
      <c r="E1152" s="349" t="str">
        <f>CONCATENATE(SUM('Раздел 1'!W202:W202),"=",0)</f>
        <v>0=0</v>
      </c>
    </row>
    <row r="1153" spans="1:5" hidden="1" x14ac:dyDescent="0.2">
      <c r="A1153" s="348" t="str">
        <f>IF((SUM('Раздел 1'!X202:X202)=0),"","Неверно!")</f>
        <v/>
      </c>
      <c r="B1153" s="349" t="s">
        <v>6100</v>
      </c>
      <c r="C1153" s="352" t="s">
        <v>6105</v>
      </c>
      <c r="D1153" s="352" t="s">
        <v>8479</v>
      </c>
      <c r="E1153" s="349" t="str">
        <f>CONCATENATE(SUM('Раздел 1'!X202:X202),"=",0)</f>
        <v>0=0</v>
      </c>
    </row>
    <row r="1154" spans="1:5" hidden="1" x14ac:dyDescent="0.2">
      <c r="A1154" s="348" t="str">
        <f>IF((SUM('Раздел 1'!Y202:Y202)=0),"","Неверно!")</f>
        <v/>
      </c>
      <c r="B1154" s="349" t="s">
        <v>6100</v>
      </c>
      <c r="C1154" s="352" t="s">
        <v>6106</v>
      </c>
      <c r="D1154" s="352" t="s">
        <v>8479</v>
      </c>
      <c r="E1154" s="349" t="str">
        <f>CONCATENATE(SUM('Раздел 1'!Y202:Y202),"=",0)</f>
        <v>0=0</v>
      </c>
    </row>
    <row r="1155" spans="1:5" hidden="1" x14ac:dyDescent="0.2">
      <c r="A1155" s="348" t="str">
        <f>IF((SUM('Раздел 1'!Z202:Z202)=0),"","Неверно!")</f>
        <v/>
      </c>
      <c r="B1155" s="349" t="s">
        <v>6100</v>
      </c>
      <c r="C1155" s="352" t="s">
        <v>6107</v>
      </c>
      <c r="D1155" s="352" t="s">
        <v>8479</v>
      </c>
      <c r="E1155" s="349" t="str">
        <f>CONCATENATE(SUM('Раздел 1'!Z202:Z202),"=",0)</f>
        <v>0=0</v>
      </c>
    </row>
    <row r="1156" spans="1:5" hidden="1" x14ac:dyDescent="0.2">
      <c r="A1156" s="348" t="str">
        <f>IF((SUM('Раздел 1'!AA202:AA202)=0),"","Неверно!")</f>
        <v/>
      </c>
      <c r="B1156" s="349" t="s">
        <v>6100</v>
      </c>
      <c r="C1156" s="352" t="s">
        <v>6108</v>
      </c>
      <c r="D1156" s="352" t="s">
        <v>8479</v>
      </c>
      <c r="E1156" s="349" t="str">
        <f>CONCATENATE(SUM('Раздел 1'!AA202:AA202),"=",0)</f>
        <v>0=0</v>
      </c>
    </row>
    <row r="1157" spans="1:5" hidden="1" x14ac:dyDescent="0.2">
      <c r="A1157" s="348" t="str">
        <f>IF((SUM('Раздел 1'!AB202:AB202)=0),"","Неверно!")</f>
        <v/>
      </c>
      <c r="B1157" s="349" t="s">
        <v>6100</v>
      </c>
      <c r="C1157" s="352" t="s">
        <v>6109</v>
      </c>
      <c r="D1157" s="352" t="s">
        <v>8479</v>
      </c>
      <c r="E1157" s="349" t="str">
        <f>CONCATENATE(SUM('Раздел 1'!AB202:AB202),"=",0)</f>
        <v>0=0</v>
      </c>
    </row>
    <row r="1158" spans="1:5" hidden="1" x14ac:dyDescent="0.2">
      <c r="A1158" s="348" t="str">
        <f>IF((SUM('Раздел 1'!AC202:AC202)=0),"","Неверно!")</f>
        <v/>
      </c>
      <c r="B1158" s="349" t="s">
        <v>6100</v>
      </c>
      <c r="C1158" s="352" t="s">
        <v>6110</v>
      </c>
      <c r="D1158" s="352" t="s">
        <v>8479</v>
      </c>
      <c r="E1158" s="349" t="str">
        <f>CONCATENATE(SUM('Раздел 1'!AC202:AC202),"=",0)</f>
        <v>0=0</v>
      </c>
    </row>
    <row r="1159" spans="1:5" hidden="1" x14ac:dyDescent="0.2">
      <c r="A1159" s="348" t="str">
        <f>IF((SUM('Раздел 1'!T221:T221)=0),"","Неверно!")</f>
        <v/>
      </c>
      <c r="B1159" s="349" t="s">
        <v>6111</v>
      </c>
      <c r="C1159" s="352" t="s">
        <v>6112</v>
      </c>
      <c r="D1159" s="352" t="s">
        <v>8479</v>
      </c>
      <c r="E1159" s="349" t="str">
        <f>CONCATENATE(SUM('Раздел 1'!T221:T221),"=",0)</f>
        <v>0=0</v>
      </c>
    </row>
    <row r="1160" spans="1:5" hidden="1" x14ac:dyDescent="0.2">
      <c r="A1160" s="348" t="str">
        <f>IF((SUM('Раздел 1'!U221:U221)=0),"","Неверно!")</f>
        <v/>
      </c>
      <c r="B1160" s="349" t="s">
        <v>6111</v>
      </c>
      <c r="C1160" s="352" t="s">
        <v>6113</v>
      </c>
      <c r="D1160" s="352" t="s">
        <v>8479</v>
      </c>
      <c r="E1160" s="349" t="str">
        <f>CONCATENATE(SUM('Раздел 1'!U221:U221),"=",0)</f>
        <v>0=0</v>
      </c>
    </row>
    <row r="1161" spans="1:5" hidden="1" x14ac:dyDescent="0.2">
      <c r="A1161" s="348" t="str">
        <f>IF((SUM('Раздел 1'!V221:V221)=0),"","Неверно!")</f>
        <v/>
      </c>
      <c r="B1161" s="349" t="s">
        <v>6111</v>
      </c>
      <c r="C1161" s="352" t="s">
        <v>6114</v>
      </c>
      <c r="D1161" s="352" t="s">
        <v>8479</v>
      </c>
      <c r="E1161" s="349" t="str">
        <f>CONCATENATE(SUM('Раздел 1'!V221:V221),"=",0)</f>
        <v>0=0</v>
      </c>
    </row>
    <row r="1162" spans="1:5" hidden="1" x14ac:dyDescent="0.2">
      <c r="A1162" s="348" t="str">
        <f>IF((SUM('Раздел 1'!W221:W221)=0),"","Неверно!")</f>
        <v/>
      </c>
      <c r="B1162" s="349" t="s">
        <v>6111</v>
      </c>
      <c r="C1162" s="352" t="s">
        <v>6115</v>
      </c>
      <c r="D1162" s="352" t="s">
        <v>8479</v>
      </c>
      <c r="E1162" s="349" t="str">
        <f>CONCATENATE(SUM('Раздел 1'!W221:W221),"=",0)</f>
        <v>0=0</v>
      </c>
    </row>
    <row r="1163" spans="1:5" hidden="1" x14ac:dyDescent="0.2">
      <c r="A1163" s="348" t="str">
        <f>IF((SUM('Раздел 1'!X221:X221)=0),"","Неверно!")</f>
        <v/>
      </c>
      <c r="B1163" s="349" t="s">
        <v>6111</v>
      </c>
      <c r="C1163" s="352" t="s">
        <v>6116</v>
      </c>
      <c r="D1163" s="352" t="s">
        <v>8479</v>
      </c>
      <c r="E1163" s="349" t="str">
        <f>CONCATENATE(SUM('Раздел 1'!X221:X221),"=",0)</f>
        <v>0=0</v>
      </c>
    </row>
    <row r="1164" spans="1:5" hidden="1" x14ac:dyDescent="0.2">
      <c r="A1164" s="348" t="str">
        <f>IF((SUM('Раздел 1'!Y221:Y221)=0),"","Неверно!")</f>
        <v/>
      </c>
      <c r="B1164" s="349" t="s">
        <v>6111</v>
      </c>
      <c r="C1164" s="352" t="s">
        <v>6117</v>
      </c>
      <c r="D1164" s="352" t="s">
        <v>8479</v>
      </c>
      <c r="E1164" s="349" t="str">
        <f>CONCATENATE(SUM('Раздел 1'!Y221:Y221),"=",0)</f>
        <v>0=0</v>
      </c>
    </row>
    <row r="1165" spans="1:5" hidden="1" x14ac:dyDescent="0.2">
      <c r="A1165" s="348" t="str">
        <f>IF((SUM('Раздел 1'!Z221:Z221)=0),"","Неверно!")</f>
        <v/>
      </c>
      <c r="B1165" s="349" t="s">
        <v>6111</v>
      </c>
      <c r="C1165" s="352" t="s">
        <v>6118</v>
      </c>
      <c r="D1165" s="352" t="s">
        <v>8479</v>
      </c>
      <c r="E1165" s="349" t="str">
        <f>CONCATENATE(SUM('Раздел 1'!Z221:Z221),"=",0)</f>
        <v>0=0</v>
      </c>
    </row>
    <row r="1166" spans="1:5" hidden="1" x14ac:dyDescent="0.2">
      <c r="A1166" s="348" t="str">
        <f>IF((SUM('Раздел 1'!AA221:AA221)=0),"","Неверно!")</f>
        <v/>
      </c>
      <c r="B1166" s="349" t="s">
        <v>6111</v>
      </c>
      <c r="C1166" s="352" t="s">
        <v>6119</v>
      </c>
      <c r="D1166" s="352" t="s">
        <v>8479</v>
      </c>
      <c r="E1166" s="349" t="str">
        <f>CONCATENATE(SUM('Раздел 1'!AA221:AA221),"=",0)</f>
        <v>0=0</v>
      </c>
    </row>
    <row r="1167" spans="1:5" hidden="1" x14ac:dyDescent="0.2">
      <c r="A1167" s="348" t="str">
        <f>IF((SUM('Раздел 1'!AB221:AB221)=0),"","Неверно!")</f>
        <v/>
      </c>
      <c r="B1167" s="349" t="s">
        <v>6111</v>
      </c>
      <c r="C1167" s="352" t="s">
        <v>6120</v>
      </c>
      <c r="D1167" s="352" t="s">
        <v>8479</v>
      </c>
      <c r="E1167" s="349" t="str">
        <f>CONCATENATE(SUM('Раздел 1'!AB221:AB221),"=",0)</f>
        <v>0=0</v>
      </c>
    </row>
    <row r="1168" spans="1:5" hidden="1" x14ac:dyDescent="0.2">
      <c r="A1168" s="348" t="str">
        <f>IF((SUM('Раздел 1'!AC221:AC221)=0),"","Неверно!")</f>
        <v/>
      </c>
      <c r="B1168" s="349" t="s">
        <v>6111</v>
      </c>
      <c r="C1168" s="352" t="s">
        <v>6121</v>
      </c>
      <c r="D1168" s="352" t="s">
        <v>8479</v>
      </c>
      <c r="E1168" s="349" t="str">
        <f>CONCATENATE(SUM('Раздел 1'!AC221:AC221),"=",0)</f>
        <v>0=0</v>
      </c>
    </row>
    <row r="1169" spans="1:5" hidden="1" x14ac:dyDescent="0.2">
      <c r="A1169" s="348" t="str">
        <f>IF((SUM('Раздел 1'!X67:X67)=0),"","Неверно!")</f>
        <v/>
      </c>
      <c r="B1169" s="349" t="s">
        <v>6122</v>
      </c>
      <c r="C1169" s="352" t="s">
        <v>6123</v>
      </c>
      <c r="D1169" s="352" t="s">
        <v>8479</v>
      </c>
      <c r="E1169" s="349" t="str">
        <f>CONCATENATE(SUM('Раздел 1'!X67:X67),"=",0)</f>
        <v>0=0</v>
      </c>
    </row>
    <row r="1170" spans="1:5" hidden="1" x14ac:dyDescent="0.2">
      <c r="A1170" s="348" t="str">
        <f>IF((SUM('Раздел 1'!Y67:Y67)=0),"","Неверно!")</f>
        <v/>
      </c>
      <c r="B1170" s="349" t="s">
        <v>6122</v>
      </c>
      <c r="C1170" s="352" t="s">
        <v>6124</v>
      </c>
      <c r="D1170" s="352" t="s">
        <v>8479</v>
      </c>
      <c r="E1170" s="349" t="str">
        <f>CONCATENATE(SUM('Раздел 1'!Y67:Y67),"=",0)</f>
        <v>0=0</v>
      </c>
    </row>
    <row r="1171" spans="1:5" hidden="1" x14ac:dyDescent="0.2">
      <c r="A1171" s="348" t="str">
        <f>IF((SUM('Раздел 1'!Z67:Z67)=0),"","Неверно!")</f>
        <v/>
      </c>
      <c r="B1171" s="349" t="s">
        <v>6122</v>
      </c>
      <c r="C1171" s="352" t="s">
        <v>6125</v>
      </c>
      <c r="D1171" s="352" t="s">
        <v>8479</v>
      </c>
      <c r="E1171" s="349" t="str">
        <f>CONCATENATE(SUM('Раздел 1'!Z67:Z67),"=",0)</f>
        <v>0=0</v>
      </c>
    </row>
    <row r="1172" spans="1:5" hidden="1" x14ac:dyDescent="0.2">
      <c r="A1172" s="348" t="str">
        <f>IF((SUM('Раздел 1'!AA67:AA67)=0),"","Неверно!")</f>
        <v/>
      </c>
      <c r="B1172" s="349" t="s">
        <v>6122</v>
      </c>
      <c r="C1172" s="352" t="s">
        <v>6126</v>
      </c>
      <c r="D1172" s="352" t="s">
        <v>8479</v>
      </c>
      <c r="E1172" s="349" t="str">
        <f>CONCATENATE(SUM('Раздел 1'!AA67:AA67),"=",0)</f>
        <v>0=0</v>
      </c>
    </row>
    <row r="1173" spans="1:5" hidden="1" x14ac:dyDescent="0.2">
      <c r="A1173" s="348" t="str">
        <f>IF((SUM('Раздел 1'!AB67:AB67)=0),"","Неверно!")</f>
        <v/>
      </c>
      <c r="B1173" s="349" t="s">
        <v>6122</v>
      </c>
      <c r="C1173" s="352" t="s">
        <v>6127</v>
      </c>
      <c r="D1173" s="352" t="s">
        <v>8479</v>
      </c>
      <c r="E1173" s="349" t="str">
        <f>CONCATENATE(SUM('Раздел 1'!AB67:AB67),"=",0)</f>
        <v>0=0</v>
      </c>
    </row>
    <row r="1174" spans="1:5" hidden="1" x14ac:dyDescent="0.2">
      <c r="A1174" s="348" t="str">
        <f>IF((SUM('Раздел 1'!AC67:AC67)=0),"","Неверно!")</f>
        <v/>
      </c>
      <c r="B1174" s="349" t="s">
        <v>6122</v>
      </c>
      <c r="C1174" s="352" t="s">
        <v>6128</v>
      </c>
      <c r="D1174" s="352" t="s">
        <v>8479</v>
      </c>
      <c r="E1174" s="349" t="str">
        <f>CONCATENATE(SUM('Раздел 1'!AC67:AC67),"=",0)</f>
        <v>0=0</v>
      </c>
    </row>
    <row r="1175" spans="1:5" hidden="1" x14ac:dyDescent="0.2">
      <c r="A1175" s="348" t="str">
        <f>IF((SUM('Раздел 1'!U45:U45)=0),"","Неверно!")</f>
        <v/>
      </c>
      <c r="B1175" s="349" t="s">
        <v>6129</v>
      </c>
      <c r="C1175" s="352" t="s">
        <v>6130</v>
      </c>
      <c r="D1175" s="352" t="s">
        <v>8479</v>
      </c>
      <c r="E1175" s="349" t="str">
        <f>CONCATENATE(SUM('Раздел 1'!U45:U45),"=",0)</f>
        <v>0=0</v>
      </c>
    </row>
    <row r="1176" spans="1:5" hidden="1" x14ac:dyDescent="0.2">
      <c r="A1176" s="348" t="str">
        <f>IF((SUM('Раздел 1'!V45:V45)=0),"","Неверно!")</f>
        <v/>
      </c>
      <c r="B1176" s="349" t="s">
        <v>6129</v>
      </c>
      <c r="C1176" s="352" t="s">
        <v>6131</v>
      </c>
      <c r="D1176" s="352" t="s">
        <v>8479</v>
      </c>
      <c r="E1176" s="349" t="str">
        <f>CONCATENATE(SUM('Раздел 1'!V45:V45),"=",0)</f>
        <v>0=0</v>
      </c>
    </row>
    <row r="1177" spans="1:5" hidden="1" x14ac:dyDescent="0.2">
      <c r="A1177" s="348" t="str">
        <f>IF((SUM('Раздел 1'!T57:T57)=0),"","Неверно!")</f>
        <v/>
      </c>
      <c r="B1177" s="349" t="s">
        <v>6132</v>
      </c>
      <c r="C1177" s="352" t="s">
        <v>6133</v>
      </c>
      <c r="D1177" s="352" t="s">
        <v>8479</v>
      </c>
      <c r="E1177" s="349" t="str">
        <f>CONCATENATE(SUM('Раздел 1'!T57:T57),"=",0)</f>
        <v>0=0</v>
      </c>
    </row>
    <row r="1178" spans="1:5" hidden="1" x14ac:dyDescent="0.2">
      <c r="A1178" s="348" t="str">
        <f>IF((SUM('Раздел 1'!U57:U57)=0),"","Неверно!")</f>
        <v/>
      </c>
      <c r="B1178" s="349" t="s">
        <v>6132</v>
      </c>
      <c r="C1178" s="352" t="s">
        <v>6134</v>
      </c>
      <c r="D1178" s="352" t="s">
        <v>8479</v>
      </c>
      <c r="E1178" s="349" t="str">
        <f>CONCATENATE(SUM('Раздел 1'!U57:U57),"=",0)</f>
        <v>0=0</v>
      </c>
    </row>
    <row r="1179" spans="1:5" hidden="1" x14ac:dyDescent="0.2">
      <c r="A1179" s="348" t="str">
        <f>IF((SUM('Раздел 1'!V57:V57)=0),"","Неверно!")</f>
        <v/>
      </c>
      <c r="B1179" s="349" t="s">
        <v>6132</v>
      </c>
      <c r="C1179" s="352" t="s">
        <v>6135</v>
      </c>
      <c r="D1179" s="352" t="s">
        <v>8479</v>
      </c>
      <c r="E1179" s="349" t="str">
        <f>CONCATENATE(SUM('Раздел 1'!V57:V57),"=",0)</f>
        <v>0=0</v>
      </c>
    </row>
    <row r="1180" spans="1:5" hidden="1" x14ac:dyDescent="0.2">
      <c r="A1180" s="348" t="str">
        <f>IF((SUM('Раздел 1'!W57:W57)=0),"","Неверно!")</f>
        <v/>
      </c>
      <c r="B1180" s="349" t="s">
        <v>6132</v>
      </c>
      <c r="C1180" s="352" t="s">
        <v>6136</v>
      </c>
      <c r="D1180" s="352" t="s">
        <v>8479</v>
      </c>
      <c r="E1180" s="349" t="str">
        <f>CONCATENATE(SUM('Раздел 1'!W57:W57),"=",0)</f>
        <v>0=0</v>
      </c>
    </row>
    <row r="1181" spans="1:5" hidden="1" x14ac:dyDescent="0.2">
      <c r="A1181" s="348" t="str">
        <f>IF((SUM('Раздел 1'!X57:X57)=0),"","Неверно!")</f>
        <v/>
      </c>
      <c r="B1181" s="349" t="s">
        <v>6132</v>
      </c>
      <c r="C1181" s="352" t="s">
        <v>6137</v>
      </c>
      <c r="D1181" s="352" t="s">
        <v>8479</v>
      </c>
      <c r="E1181" s="349" t="str">
        <f>CONCATENATE(SUM('Раздел 1'!X57:X57),"=",0)</f>
        <v>0=0</v>
      </c>
    </row>
    <row r="1182" spans="1:5" hidden="1" x14ac:dyDescent="0.2">
      <c r="A1182" s="348" t="str">
        <f>IF((SUM('Раздел 1'!Y57:Y57)=0),"","Неверно!")</f>
        <v/>
      </c>
      <c r="B1182" s="349" t="s">
        <v>6132</v>
      </c>
      <c r="C1182" s="352" t="s">
        <v>6138</v>
      </c>
      <c r="D1182" s="352" t="s">
        <v>8479</v>
      </c>
      <c r="E1182" s="349" t="str">
        <f>CONCATENATE(SUM('Раздел 1'!Y57:Y57),"=",0)</f>
        <v>0=0</v>
      </c>
    </row>
    <row r="1183" spans="1:5" hidden="1" x14ac:dyDescent="0.2">
      <c r="A1183" s="348" t="str">
        <f>IF((SUM('Раздел 1'!Z57:Z57)=0),"","Неверно!")</f>
        <v/>
      </c>
      <c r="B1183" s="349" t="s">
        <v>6132</v>
      </c>
      <c r="C1183" s="352" t="s">
        <v>6139</v>
      </c>
      <c r="D1183" s="352" t="s">
        <v>8479</v>
      </c>
      <c r="E1183" s="349" t="str">
        <f>CONCATENATE(SUM('Раздел 1'!Z57:Z57),"=",0)</f>
        <v>0=0</v>
      </c>
    </row>
    <row r="1184" spans="1:5" hidden="1" x14ac:dyDescent="0.2">
      <c r="A1184" s="348" t="str">
        <f>IF((SUM('Раздел 1'!AA57:AA57)=0),"","Неверно!")</f>
        <v/>
      </c>
      <c r="B1184" s="349" t="s">
        <v>6132</v>
      </c>
      <c r="C1184" s="352" t="s">
        <v>6140</v>
      </c>
      <c r="D1184" s="352" t="s">
        <v>8479</v>
      </c>
      <c r="E1184" s="349" t="str">
        <f>CONCATENATE(SUM('Раздел 1'!AA57:AA57),"=",0)</f>
        <v>0=0</v>
      </c>
    </row>
    <row r="1185" spans="1:5" hidden="1" x14ac:dyDescent="0.2">
      <c r="A1185" s="348" t="str">
        <f>IF((SUM('Раздел 1'!AB57:AB57)=0),"","Неверно!")</f>
        <v/>
      </c>
      <c r="B1185" s="349" t="s">
        <v>6132</v>
      </c>
      <c r="C1185" s="352" t="s">
        <v>6141</v>
      </c>
      <c r="D1185" s="352" t="s">
        <v>8479</v>
      </c>
      <c r="E1185" s="349" t="str">
        <f>CONCATENATE(SUM('Раздел 1'!AB57:AB57),"=",0)</f>
        <v>0=0</v>
      </c>
    </row>
    <row r="1186" spans="1:5" hidden="1" x14ac:dyDescent="0.2">
      <c r="A1186" s="348" t="str">
        <f>IF((SUM('Раздел 1'!AC57:AC57)=0),"","Неверно!")</f>
        <v/>
      </c>
      <c r="B1186" s="349" t="s">
        <v>6132</v>
      </c>
      <c r="C1186" s="352" t="s">
        <v>6142</v>
      </c>
      <c r="D1186" s="352" t="s">
        <v>8479</v>
      </c>
      <c r="E1186" s="349" t="str">
        <f>CONCATENATE(SUM('Раздел 1'!AC57:AC57),"=",0)</f>
        <v>0=0</v>
      </c>
    </row>
    <row r="1187" spans="1:5" hidden="1" x14ac:dyDescent="0.2">
      <c r="A1187" s="348" t="str">
        <f>IF((SUM('Раздел 1'!U203:U203)=0),"","Неверно!")</f>
        <v/>
      </c>
      <c r="B1187" s="349" t="s">
        <v>6143</v>
      </c>
      <c r="C1187" s="352" t="s">
        <v>6144</v>
      </c>
      <c r="D1187" s="352" t="s">
        <v>8479</v>
      </c>
      <c r="E1187" s="349" t="str">
        <f>CONCATENATE(SUM('Раздел 1'!U203:U203),"=",0)</f>
        <v>0=0</v>
      </c>
    </row>
    <row r="1188" spans="1:5" hidden="1" x14ac:dyDescent="0.2">
      <c r="A1188" s="348" t="str">
        <f>IF((SUM('Раздел 1'!V203:V203)=0),"","Неверно!")</f>
        <v/>
      </c>
      <c r="B1188" s="349" t="s">
        <v>6143</v>
      </c>
      <c r="C1188" s="352" t="s">
        <v>6145</v>
      </c>
      <c r="D1188" s="352" t="s">
        <v>8479</v>
      </c>
      <c r="E1188" s="349" t="str">
        <f>CONCATENATE(SUM('Раздел 1'!V203:V203),"=",0)</f>
        <v>0=0</v>
      </c>
    </row>
    <row r="1189" spans="1:5" hidden="1" x14ac:dyDescent="0.2">
      <c r="A1189" s="348" t="str">
        <f>IF((SUM('Раздел 1'!W203:W203)=0),"","Неверно!")</f>
        <v/>
      </c>
      <c r="B1189" s="349" t="s">
        <v>6143</v>
      </c>
      <c r="C1189" s="352" t="s">
        <v>6146</v>
      </c>
      <c r="D1189" s="352" t="s">
        <v>8479</v>
      </c>
      <c r="E1189" s="349" t="str">
        <f>CONCATENATE(SUM('Раздел 1'!W203:W203),"=",0)</f>
        <v>0=0</v>
      </c>
    </row>
    <row r="1190" spans="1:5" hidden="1" x14ac:dyDescent="0.2">
      <c r="A1190" s="348" t="str">
        <f>IF((SUM('Раздел 1'!X203:X203)=0),"","Неверно!")</f>
        <v/>
      </c>
      <c r="B1190" s="349" t="s">
        <v>6143</v>
      </c>
      <c r="C1190" s="352" t="s">
        <v>6147</v>
      </c>
      <c r="D1190" s="352" t="s">
        <v>8479</v>
      </c>
      <c r="E1190" s="349" t="str">
        <f>CONCATENATE(SUM('Раздел 1'!X203:X203),"=",0)</f>
        <v>0=0</v>
      </c>
    </row>
    <row r="1191" spans="1:5" hidden="1" x14ac:dyDescent="0.2">
      <c r="A1191" s="348" t="str">
        <f>IF((SUM('Раздел 1'!T98:T98)=0),"","Неверно!")</f>
        <v/>
      </c>
      <c r="B1191" s="349" t="s">
        <v>6148</v>
      </c>
      <c r="C1191" s="352" t="s">
        <v>6149</v>
      </c>
      <c r="D1191" s="352" t="s">
        <v>8479</v>
      </c>
      <c r="E1191" s="349" t="str">
        <f>CONCATENATE(SUM('Раздел 1'!T98:T98),"=",0)</f>
        <v>0=0</v>
      </c>
    </row>
    <row r="1192" spans="1:5" hidden="1" x14ac:dyDescent="0.2">
      <c r="A1192" s="348" t="str">
        <f>IF((SUM('Раздел 1'!V111:V111)=0),"","Неверно!")</f>
        <v/>
      </c>
      <c r="B1192" s="349" t="s">
        <v>6150</v>
      </c>
      <c r="C1192" s="352" t="s">
        <v>6151</v>
      </c>
      <c r="D1192" s="352" t="s">
        <v>8479</v>
      </c>
      <c r="E1192" s="349" t="str">
        <f>CONCATENATE(SUM('Раздел 1'!V111:V111),"=",0)</f>
        <v>0=0</v>
      </c>
    </row>
    <row r="1193" spans="1:5" hidden="1" x14ac:dyDescent="0.2">
      <c r="A1193" s="348" t="str">
        <f>IF((SUM('Раздел 1'!W111:W111)=0),"","Неверно!")</f>
        <v/>
      </c>
      <c r="B1193" s="349" t="s">
        <v>6150</v>
      </c>
      <c r="C1193" s="352" t="s">
        <v>6152</v>
      </c>
      <c r="D1193" s="352" t="s">
        <v>8479</v>
      </c>
      <c r="E1193" s="349" t="str">
        <f>CONCATENATE(SUM('Раздел 1'!W111:W111),"=",0)</f>
        <v>0=0</v>
      </c>
    </row>
    <row r="1194" spans="1:5" hidden="1" x14ac:dyDescent="0.2">
      <c r="A1194" s="348" t="str">
        <f>IF((SUM('Раздел 1'!X111:X111)=0),"","Неверно!")</f>
        <v/>
      </c>
      <c r="B1194" s="349" t="s">
        <v>6150</v>
      </c>
      <c r="C1194" s="352" t="s">
        <v>6153</v>
      </c>
      <c r="D1194" s="352" t="s">
        <v>8479</v>
      </c>
      <c r="E1194" s="349" t="str">
        <f>CONCATENATE(SUM('Раздел 1'!X111:X111),"=",0)</f>
        <v>0=0</v>
      </c>
    </row>
    <row r="1195" spans="1:5" hidden="1" x14ac:dyDescent="0.2">
      <c r="A1195" s="348" t="str">
        <f>IF((SUM('Раздел 1'!Y111:Y111)=0),"","Неверно!")</f>
        <v/>
      </c>
      <c r="B1195" s="349" t="s">
        <v>6150</v>
      </c>
      <c r="C1195" s="352" t="s">
        <v>6154</v>
      </c>
      <c r="D1195" s="352" t="s">
        <v>8479</v>
      </c>
      <c r="E1195" s="349" t="str">
        <f>CONCATENATE(SUM('Раздел 1'!Y111:Y111),"=",0)</f>
        <v>0=0</v>
      </c>
    </row>
    <row r="1196" spans="1:5" hidden="1" x14ac:dyDescent="0.2">
      <c r="A1196" s="348" t="str">
        <f>IF((SUM('Раздел 1'!Z111:Z111)=0),"","Неверно!")</f>
        <v/>
      </c>
      <c r="B1196" s="349" t="s">
        <v>6150</v>
      </c>
      <c r="C1196" s="352" t="s">
        <v>6155</v>
      </c>
      <c r="D1196" s="352" t="s">
        <v>8479</v>
      </c>
      <c r="E1196" s="349" t="str">
        <f>CONCATENATE(SUM('Раздел 1'!Z111:Z111),"=",0)</f>
        <v>0=0</v>
      </c>
    </row>
    <row r="1197" spans="1:5" hidden="1" x14ac:dyDescent="0.2">
      <c r="A1197" s="348" t="str">
        <f>IF((SUM('Раздел 1'!AA111:AA111)=0),"","Неверно!")</f>
        <v/>
      </c>
      <c r="B1197" s="349" t="s">
        <v>6150</v>
      </c>
      <c r="C1197" s="352" t="s">
        <v>6156</v>
      </c>
      <c r="D1197" s="352" t="s">
        <v>8479</v>
      </c>
      <c r="E1197" s="349" t="str">
        <f>CONCATENATE(SUM('Раздел 1'!AA111:AA111),"=",0)</f>
        <v>0=0</v>
      </c>
    </row>
    <row r="1198" spans="1:5" hidden="1" x14ac:dyDescent="0.2">
      <c r="A1198" s="348" t="str">
        <f>IF((SUM('Раздел 1'!AB111:AB111)=0),"","Неверно!")</f>
        <v/>
      </c>
      <c r="B1198" s="349" t="s">
        <v>6150</v>
      </c>
      <c r="C1198" s="352" t="s">
        <v>6157</v>
      </c>
      <c r="D1198" s="352" t="s">
        <v>8479</v>
      </c>
      <c r="E1198" s="349" t="str">
        <f>CONCATENATE(SUM('Раздел 1'!AB111:AB111),"=",0)</f>
        <v>0=0</v>
      </c>
    </row>
    <row r="1199" spans="1:5" hidden="1" x14ac:dyDescent="0.2">
      <c r="A1199" s="348" t="str">
        <f>IF((SUM('Раздел 1'!AC111:AC111)=0),"","Неверно!")</f>
        <v/>
      </c>
      <c r="B1199" s="349" t="s">
        <v>6150</v>
      </c>
      <c r="C1199" s="352" t="s">
        <v>6158</v>
      </c>
      <c r="D1199" s="352" t="s">
        <v>8479</v>
      </c>
      <c r="E1199" s="349" t="str">
        <f>CONCATENATE(SUM('Раздел 1'!AC111:AC111),"=",0)</f>
        <v>0=0</v>
      </c>
    </row>
    <row r="1200" spans="1:5" hidden="1" x14ac:dyDescent="0.2">
      <c r="A1200" s="348" t="str">
        <f>IF((SUM('Раздел 1'!V247:V247)=0),"","Неверно!")</f>
        <v/>
      </c>
      <c r="B1200" s="349" t="s">
        <v>6159</v>
      </c>
      <c r="C1200" s="352" t="s">
        <v>6160</v>
      </c>
      <c r="D1200" s="352" t="s">
        <v>8479</v>
      </c>
      <c r="E1200" s="349" t="str">
        <f>CONCATENATE(SUM('Раздел 1'!V247:V247),"=",0)</f>
        <v>0=0</v>
      </c>
    </row>
    <row r="1201" spans="1:5" hidden="1" x14ac:dyDescent="0.2">
      <c r="A1201" s="348" t="str">
        <f>IF((SUM('Раздел 1'!W247:W247)=0),"","Неверно!")</f>
        <v/>
      </c>
      <c r="B1201" s="349" t="s">
        <v>6159</v>
      </c>
      <c r="C1201" s="352" t="s">
        <v>6161</v>
      </c>
      <c r="D1201" s="352" t="s">
        <v>8479</v>
      </c>
      <c r="E1201" s="349" t="str">
        <f>CONCATENATE(SUM('Раздел 1'!W247:W247),"=",0)</f>
        <v>0=0</v>
      </c>
    </row>
    <row r="1202" spans="1:5" hidden="1" x14ac:dyDescent="0.2">
      <c r="A1202" s="348" t="str">
        <f>IF((SUM('Раздел 1'!X247:X247)=0),"","Неверно!")</f>
        <v/>
      </c>
      <c r="B1202" s="349" t="s">
        <v>6159</v>
      </c>
      <c r="C1202" s="352" t="s">
        <v>6162</v>
      </c>
      <c r="D1202" s="352" t="s">
        <v>8479</v>
      </c>
      <c r="E1202" s="349" t="str">
        <f>CONCATENATE(SUM('Раздел 1'!X247:X247),"=",0)</f>
        <v>0=0</v>
      </c>
    </row>
    <row r="1203" spans="1:5" hidden="1" x14ac:dyDescent="0.2">
      <c r="A1203" s="348" t="str">
        <f>IF((SUM('Раздел 1'!Y247:Y247)=0),"","Неверно!")</f>
        <v/>
      </c>
      <c r="B1203" s="349" t="s">
        <v>6159</v>
      </c>
      <c r="C1203" s="352" t="s">
        <v>6163</v>
      </c>
      <c r="D1203" s="352" t="s">
        <v>8479</v>
      </c>
      <c r="E1203" s="349" t="str">
        <f>CONCATENATE(SUM('Раздел 1'!Y247:Y247),"=",0)</f>
        <v>0=0</v>
      </c>
    </row>
    <row r="1204" spans="1:5" hidden="1" x14ac:dyDescent="0.2">
      <c r="A1204" s="348" t="str">
        <f>IF((SUM('Раздел 1'!W93:W93)=0),"","Неверно!")</f>
        <v/>
      </c>
      <c r="B1204" s="349" t="s">
        <v>6164</v>
      </c>
      <c r="C1204" s="352" t="s">
        <v>6165</v>
      </c>
      <c r="D1204" s="352" t="s">
        <v>8479</v>
      </c>
      <c r="E1204" s="349" t="str">
        <f>CONCATENATE(SUM('Раздел 1'!W93:W93),"=",0)</f>
        <v>0=0</v>
      </c>
    </row>
    <row r="1205" spans="1:5" hidden="1" x14ac:dyDescent="0.2">
      <c r="A1205" s="348" t="str">
        <f>IF((SUM('Раздел 1'!X93:X93)=0),"","Неверно!")</f>
        <v/>
      </c>
      <c r="B1205" s="349" t="s">
        <v>6164</v>
      </c>
      <c r="C1205" s="352" t="s">
        <v>6166</v>
      </c>
      <c r="D1205" s="352" t="s">
        <v>8479</v>
      </c>
      <c r="E1205" s="349" t="str">
        <f>CONCATENATE(SUM('Раздел 1'!X93:X93),"=",0)</f>
        <v>0=0</v>
      </c>
    </row>
    <row r="1206" spans="1:5" hidden="1" x14ac:dyDescent="0.2">
      <c r="A1206" s="348" t="str">
        <f>IF((SUM('Раздел 1'!Y93:Y93)=0),"","Неверно!")</f>
        <v/>
      </c>
      <c r="B1206" s="349" t="s">
        <v>6164</v>
      </c>
      <c r="C1206" s="352" t="s">
        <v>6167</v>
      </c>
      <c r="D1206" s="352" t="s">
        <v>8479</v>
      </c>
      <c r="E1206" s="349" t="str">
        <f>CONCATENATE(SUM('Раздел 1'!Y93:Y93),"=",0)</f>
        <v>0=0</v>
      </c>
    </row>
    <row r="1207" spans="1:5" hidden="1" x14ac:dyDescent="0.2">
      <c r="A1207" s="348" t="str">
        <f>IF((SUM('Раздел 1'!Z93:Z93)=0),"","Неверно!")</f>
        <v/>
      </c>
      <c r="B1207" s="349" t="s">
        <v>6164</v>
      </c>
      <c r="C1207" s="352" t="s">
        <v>6168</v>
      </c>
      <c r="D1207" s="352" t="s">
        <v>8479</v>
      </c>
      <c r="E1207" s="349" t="str">
        <f>CONCATENATE(SUM('Раздел 1'!Z93:Z93),"=",0)</f>
        <v>0=0</v>
      </c>
    </row>
    <row r="1208" spans="1:5" hidden="1" x14ac:dyDescent="0.2">
      <c r="A1208" s="348" t="str">
        <f>IF((SUM('Раздел 1'!AA93:AA93)=0),"","Неверно!")</f>
        <v/>
      </c>
      <c r="B1208" s="349" t="s">
        <v>6164</v>
      </c>
      <c r="C1208" s="352" t="s">
        <v>6169</v>
      </c>
      <c r="D1208" s="352" t="s">
        <v>8479</v>
      </c>
      <c r="E1208" s="349" t="str">
        <f>CONCATENATE(SUM('Раздел 1'!AA93:AA93),"=",0)</f>
        <v>0=0</v>
      </c>
    </row>
    <row r="1209" spans="1:5" hidden="1" x14ac:dyDescent="0.2">
      <c r="A1209" s="348" t="str">
        <f>IF((SUM('Раздел 1'!AB93:AB93)=0),"","Неверно!")</f>
        <v/>
      </c>
      <c r="B1209" s="349" t="s">
        <v>6164</v>
      </c>
      <c r="C1209" s="352" t="s">
        <v>6170</v>
      </c>
      <c r="D1209" s="352" t="s">
        <v>8479</v>
      </c>
      <c r="E1209" s="349" t="str">
        <f>CONCATENATE(SUM('Раздел 1'!AB93:AB93),"=",0)</f>
        <v>0=0</v>
      </c>
    </row>
    <row r="1210" spans="1:5" hidden="1" x14ac:dyDescent="0.2">
      <c r="A1210" s="348" t="str">
        <f>IF((SUM('Раздел 1'!AC93:AC93)=0),"","Неверно!")</f>
        <v/>
      </c>
      <c r="B1210" s="349" t="s">
        <v>6164</v>
      </c>
      <c r="C1210" s="352" t="s">
        <v>6171</v>
      </c>
      <c r="D1210" s="352" t="s">
        <v>8479</v>
      </c>
      <c r="E1210" s="349" t="str">
        <f>CONCATENATE(SUM('Раздел 1'!AC93:AC93),"=",0)</f>
        <v>0=0</v>
      </c>
    </row>
    <row r="1211" spans="1:5" hidden="1" x14ac:dyDescent="0.2">
      <c r="A1211" s="348" t="str">
        <f>IF((SUM('Раздел 1'!W210:W210)=0),"","Неверно!")</f>
        <v/>
      </c>
      <c r="B1211" s="349" t="s">
        <v>6172</v>
      </c>
      <c r="C1211" s="352" t="s">
        <v>6173</v>
      </c>
      <c r="D1211" s="352" t="s">
        <v>8479</v>
      </c>
      <c r="E1211" s="349" t="str">
        <f>CONCATENATE(SUM('Раздел 1'!W210:W210),"=",0)</f>
        <v>0=0</v>
      </c>
    </row>
    <row r="1212" spans="1:5" hidden="1" x14ac:dyDescent="0.2">
      <c r="A1212" s="348" t="str">
        <f>IF((SUM('Раздел 1'!X210:X210)=0),"","Неверно!")</f>
        <v/>
      </c>
      <c r="B1212" s="349" t="s">
        <v>6172</v>
      </c>
      <c r="C1212" s="352" t="s">
        <v>6174</v>
      </c>
      <c r="D1212" s="352" t="s">
        <v>8479</v>
      </c>
      <c r="E1212" s="349" t="str">
        <f>CONCATENATE(SUM('Раздел 1'!X210:X210),"=",0)</f>
        <v>0=0</v>
      </c>
    </row>
    <row r="1213" spans="1:5" hidden="1" x14ac:dyDescent="0.2">
      <c r="A1213" s="348" t="str">
        <f>IF((SUM('Раздел 1'!Y210:Y210)=0),"","Неверно!")</f>
        <v/>
      </c>
      <c r="B1213" s="349" t="s">
        <v>6172</v>
      </c>
      <c r="C1213" s="352" t="s">
        <v>6175</v>
      </c>
      <c r="D1213" s="352" t="s">
        <v>8479</v>
      </c>
      <c r="E1213" s="349" t="str">
        <f>CONCATENATE(SUM('Раздел 1'!Y210:Y210),"=",0)</f>
        <v>0=0</v>
      </c>
    </row>
    <row r="1214" spans="1:5" hidden="1" x14ac:dyDescent="0.2">
      <c r="A1214" s="348" t="str">
        <f>IF((SUM('Раздел 1'!Z210:Z210)=0),"","Неверно!")</f>
        <v/>
      </c>
      <c r="B1214" s="349" t="s">
        <v>6172</v>
      </c>
      <c r="C1214" s="352" t="s">
        <v>6176</v>
      </c>
      <c r="D1214" s="352" t="s">
        <v>8479</v>
      </c>
      <c r="E1214" s="349" t="str">
        <f>CONCATENATE(SUM('Раздел 1'!Z210:Z210),"=",0)</f>
        <v>0=0</v>
      </c>
    </row>
    <row r="1215" spans="1:5" hidden="1" x14ac:dyDescent="0.2">
      <c r="A1215" s="348" t="str">
        <f>IF((SUM('Раздел 1'!AA210:AA210)=0),"","Неверно!")</f>
        <v/>
      </c>
      <c r="B1215" s="349" t="s">
        <v>6172</v>
      </c>
      <c r="C1215" s="352" t="s">
        <v>6177</v>
      </c>
      <c r="D1215" s="352" t="s">
        <v>8479</v>
      </c>
      <c r="E1215" s="349" t="str">
        <f>CONCATENATE(SUM('Раздел 1'!AA210:AA210),"=",0)</f>
        <v>0=0</v>
      </c>
    </row>
    <row r="1216" spans="1:5" hidden="1" x14ac:dyDescent="0.2">
      <c r="A1216" s="348" t="str">
        <f>IF((SUM('Раздел 1'!AB210:AB210)=0),"","Неверно!")</f>
        <v/>
      </c>
      <c r="B1216" s="349" t="s">
        <v>6172</v>
      </c>
      <c r="C1216" s="352" t="s">
        <v>6178</v>
      </c>
      <c r="D1216" s="352" t="s">
        <v>8479</v>
      </c>
      <c r="E1216" s="349" t="str">
        <f>CONCATENATE(SUM('Раздел 1'!AB210:AB210),"=",0)</f>
        <v>0=0</v>
      </c>
    </row>
    <row r="1217" spans="1:5" hidden="1" x14ac:dyDescent="0.2">
      <c r="A1217" s="348" t="str">
        <f>IF((SUM('Раздел 1'!AC210:AC210)=0),"","Неверно!")</f>
        <v/>
      </c>
      <c r="B1217" s="349" t="s">
        <v>6172</v>
      </c>
      <c r="C1217" s="352" t="s">
        <v>6179</v>
      </c>
      <c r="D1217" s="352" t="s">
        <v>8479</v>
      </c>
      <c r="E1217" s="349" t="str">
        <f>CONCATENATE(SUM('Раздел 1'!AC210:AC210),"=",0)</f>
        <v>0=0</v>
      </c>
    </row>
    <row r="1218" spans="1:5" hidden="1" x14ac:dyDescent="0.2">
      <c r="A1218" s="348" t="str">
        <f>IF((SUM('Раздел 1'!T136:T136)=0),"","Неверно!")</f>
        <v/>
      </c>
      <c r="B1218" s="349" t="s">
        <v>6180</v>
      </c>
      <c r="C1218" s="352" t="s">
        <v>6181</v>
      </c>
      <c r="D1218" s="352" t="s">
        <v>8479</v>
      </c>
      <c r="E1218" s="349" t="str">
        <f>CONCATENATE(SUM('Раздел 1'!T136:T136),"=",0)</f>
        <v>0=0</v>
      </c>
    </row>
    <row r="1219" spans="1:5" hidden="1" x14ac:dyDescent="0.2">
      <c r="A1219" s="348" t="str">
        <f>IF((SUM('Раздел 1'!U136:U136)=0),"","Неверно!")</f>
        <v/>
      </c>
      <c r="B1219" s="349" t="s">
        <v>6180</v>
      </c>
      <c r="C1219" s="352" t="s">
        <v>6182</v>
      </c>
      <c r="D1219" s="352" t="s">
        <v>8479</v>
      </c>
      <c r="E1219" s="349" t="str">
        <f>CONCATENATE(SUM('Раздел 1'!U136:U136),"=",0)</f>
        <v>0=0</v>
      </c>
    </row>
    <row r="1220" spans="1:5" hidden="1" x14ac:dyDescent="0.2">
      <c r="A1220" s="348" t="str">
        <f>IF((SUM('Раздел 1'!V136:V136)=0),"","Неверно!")</f>
        <v/>
      </c>
      <c r="B1220" s="349" t="s">
        <v>6180</v>
      </c>
      <c r="C1220" s="352" t="s">
        <v>6183</v>
      </c>
      <c r="D1220" s="352" t="s">
        <v>8479</v>
      </c>
      <c r="E1220" s="349" t="str">
        <f>CONCATENATE(SUM('Раздел 1'!V136:V136),"=",0)</f>
        <v>0=0</v>
      </c>
    </row>
    <row r="1221" spans="1:5" hidden="1" x14ac:dyDescent="0.2">
      <c r="A1221" s="348" t="str">
        <f>IF((SUM('Раздел 1'!W136:W136)=0),"","Неверно!")</f>
        <v/>
      </c>
      <c r="B1221" s="349" t="s">
        <v>6180</v>
      </c>
      <c r="C1221" s="352" t="s">
        <v>6184</v>
      </c>
      <c r="D1221" s="352" t="s">
        <v>8479</v>
      </c>
      <c r="E1221" s="349" t="str">
        <f>CONCATENATE(SUM('Раздел 1'!W136:W136),"=",0)</f>
        <v>0=0</v>
      </c>
    </row>
    <row r="1222" spans="1:5" hidden="1" x14ac:dyDescent="0.2">
      <c r="A1222" s="348" t="str">
        <f>IF((SUM('Раздел 1'!X136:X136)=0),"","Неверно!")</f>
        <v/>
      </c>
      <c r="B1222" s="349" t="s">
        <v>6180</v>
      </c>
      <c r="C1222" s="352" t="s">
        <v>6185</v>
      </c>
      <c r="D1222" s="352" t="s">
        <v>8479</v>
      </c>
      <c r="E1222" s="349" t="str">
        <f>CONCATENATE(SUM('Раздел 1'!X136:X136),"=",0)</f>
        <v>0=0</v>
      </c>
    </row>
    <row r="1223" spans="1:5" hidden="1" x14ac:dyDescent="0.2">
      <c r="A1223" s="348" t="str">
        <f>IF((SUM('Раздел 1'!Y136:Y136)=0),"","Неверно!")</f>
        <v/>
      </c>
      <c r="B1223" s="349" t="s">
        <v>6180</v>
      </c>
      <c r="C1223" s="352" t="s">
        <v>6186</v>
      </c>
      <c r="D1223" s="352" t="s">
        <v>8479</v>
      </c>
      <c r="E1223" s="349" t="str">
        <f>CONCATENATE(SUM('Раздел 1'!Y136:Y136),"=",0)</f>
        <v>0=0</v>
      </c>
    </row>
    <row r="1224" spans="1:5" hidden="1" x14ac:dyDescent="0.2">
      <c r="A1224" s="348" t="str">
        <f>IF((SUM('Раздел 1'!Z136:Z136)=0),"","Неверно!")</f>
        <v/>
      </c>
      <c r="B1224" s="349" t="s">
        <v>6180</v>
      </c>
      <c r="C1224" s="352" t="s">
        <v>6187</v>
      </c>
      <c r="D1224" s="352" t="s">
        <v>8479</v>
      </c>
      <c r="E1224" s="349" t="str">
        <f>CONCATENATE(SUM('Раздел 1'!Z136:Z136),"=",0)</f>
        <v>0=0</v>
      </c>
    </row>
    <row r="1225" spans="1:5" hidden="1" x14ac:dyDescent="0.2">
      <c r="A1225" s="348" t="str">
        <f>IF((SUM('Раздел 1'!AA136:AA136)=0),"","Неверно!")</f>
        <v/>
      </c>
      <c r="B1225" s="349" t="s">
        <v>6180</v>
      </c>
      <c r="C1225" s="352" t="s">
        <v>6188</v>
      </c>
      <c r="D1225" s="352" t="s">
        <v>8479</v>
      </c>
      <c r="E1225" s="349" t="str">
        <f>CONCATENATE(SUM('Раздел 1'!AA136:AA136),"=",0)</f>
        <v>0=0</v>
      </c>
    </row>
    <row r="1226" spans="1:5" hidden="1" x14ac:dyDescent="0.2">
      <c r="A1226" s="348" t="str">
        <f>IF((SUM('Раздел 1'!AB136:AB136)=0),"","Неверно!")</f>
        <v/>
      </c>
      <c r="B1226" s="349" t="s">
        <v>6180</v>
      </c>
      <c r="C1226" s="352" t="s">
        <v>6189</v>
      </c>
      <c r="D1226" s="352" t="s">
        <v>8479</v>
      </c>
      <c r="E1226" s="349" t="str">
        <f>CONCATENATE(SUM('Раздел 1'!AB136:AB136),"=",0)</f>
        <v>0=0</v>
      </c>
    </row>
    <row r="1227" spans="1:5" hidden="1" x14ac:dyDescent="0.2">
      <c r="A1227" s="348" t="str">
        <f>IF((SUM('Раздел 1'!AC136:AC136)=0),"","Неверно!")</f>
        <v/>
      </c>
      <c r="B1227" s="349" t="s">
        <v>6180</v>
      </c>
      <c r="C1227" s="352" t="s">
        <v>6190</v>
      </c>
      <c r="D1227" s="352" t="s">
        <v>8479</v>
      </c>
      <c r="E1227" s="349" t="str">
        <f>CONCATENATE(SUM('Раздел 1'!AC136:AC136),"=",0)</f>
        <v>0=0</v>
      </c>
    </row>
    <row r="1228" spans="1:5" hidden="1" x14ac:dyDescent="0.2">
      <c r="A1228" s="348" t="str">
        <f>IF((SUM('Раздел 1'!T26:T26)=0),"","Неверно!")</f>
        <v/>
      </c>
      <c r="B1228" s="349" t="s">
        <v>6191</v>
      </c>
      <c r="C1228" s="352" t="s">
        <v>6192</v>
      </c>
      <c r="D1228" s="352" t="s">
        <v>8479</v>
      </c>
      <c r="E1228" s="349" t="str">
        <f>CONCATENATE(SUM('Раздел 1'!T26:T26),"=",0)</f>
        <v>0=0</v>
      </c>
    </row>
    <row r="1229" spans="1:5" hidden="1" x14ac:dyDescent="0.2">
      <c r="A1229" s="348" t="str">
        <f>IF((SUM('Раздел 1'!U26:U26)=0),"","Неверно!")</f>
        <v/>
      </c>
      <c r="B1229" s="349" t="s">
        <v>6191</v>
      </c>
      <c r="C1229" s="352" t="s">
        <v>6193</v>
      </c>
      <c r="D1229" s="352" t="s">
        <v>8479</v>
      </c>
      <c r="E1229" s="349" t="str">
        <f>CONCATENATE(SUM('Раздел 1'!U26:U26),"=",0)</f>
        <v>0=0</v>
      </c>
    </row>
    <row r="1230" spans="1:5" hidden="1" x14ac:dyDescent="0.2">
      <c r="A1230" s="348" t="str">
        <f>IF((SUM('Раздел 1'!V26:V26)=0),"","Неверно!")</f>
        <v/>
      </c>
      <c r="B1230" s="349" t="s">
        <v>6191</v>
      </c>
      <c r="C1230" s="352" t="s">
        <v>6194</v>
      </c>
      <c r="D1230" s="352" t="s">
        <v>8479</v>
      </c>
      <c r="E1230" s="349" t="str">
        <f>CONCATENATE(SUM('Раздел 1'!V26:V26),"=",0)</f>
        <v>0=0</v>
      </c>
    </row>
    <row r="1231" spans="1:5" hidden="1" x14ac:dyDescent="0.2">
      <c r="A1231" s="348" t="str">
        <f>IF((SUM('Раздел 1'!W26:W26)=0),"","Неверно!")</f>
        <v/>
      </c>
      <c r="B1231" s="349" t="s">
        <v>6191</v>
      </c>
      <c r="C1231" s="352" t="s">
        <v>6195</v>
      </c>
      <c r="D1231" s="352" t="s">
        <v>8479</v>
      </c>
      <c r="E1231" s="349" t="str">
        <f>CONCATENATE(SUM('Раздел 1'!W26:W26),"=",0)</f>
        <v>0=0</v>
      </c>
    </row>
    <row r="1232" spans="1:5" hidden="1" x14ac:dyDescent="0.2">
      <c r="A1232" s="348" t="str">
        <f>IF((SUM('Раздел 1'!X26:X26)=0),"","Неверно!")</f>
        <v/>
      </c>
      <c r="B1232" s="349" t="s">
        <v>6191</v>
      </c>
      <c r="C1232" s="352" t="s">
        <v>6196</v>
      </c>
      <c r="D1232" s="352" t="s">
        <v>8479</v>
      </c>
      <c r="E1232" s="349" t="str">
        <f>CONCATENATE(SUM('Раздел 1'!X26:X26),"=",0)</f>
        <v>0=0</v>
      </c>
    </row>
    <row r="1233" spans="1:5" hidden="1" x14ac:dyDescent="0.2">
      <c r="A1233" s="348" t="str">
        <f>IF((SUM('Раздел 1'!Y26:Y26)=0),"","Неверно!")</f>
        <v/>
      </c>
      <c r="B1233" s="349" t="s">
        <v>6191</v>
      </c>
      <c r="C1233" s="352" t="s">
        <v>6197</v>
      </c>
      <c r="D1233" s="352" t="s">
        <v>8479</v>
      </c>
      <c r="E1233" s="349" t="str">
        <f>CONCATENATE(SUM('Раздел 1'!Y26:Y26),"=",0)</f>
        <v>0=0</v>
      </c>
    </row>
    <row r="1234" spans="1:5" hidden="1" x14ac:dyDescent="0.2">
      <c r="A1234" s="348" t="str">
        <f>IF((SUM('Раздел 1'!Z26:Z26)=0),"","Неверно!")</f>
        <v/>
      </c>
      <c r="B1234" s="349" t="s">
        <v>6191</v>
      </c>
      <c r="C1234" s="352" t="s">
        <v>6198</v>
      </c>
      <c r="D1234" s="352" t="s">
        <v>8479</v>
      </c>
      <c r="E1234" s="349" t="str">
        <f>CONCATENATE(SUM('Раздел 1'!Z26:Z26),"=",0)</f>
        <v>0=0</v>
      </c>
    </row>
    <row r="1235" spans="1:5" hidden="1" x14ac:dyDescent="0.2">
      <c r="A1235" s="348" t="str">
        <f>IF((SUM('Раздел 1'!AA26:AA26)=0),"","Неверно!")</f>
        <v/>
      </c>
      <c r="B1235" s="349" t="s">
        <v>6191</v>
      </c>
      <c r="C1235" s="352" t="s">
        <v>6199</v>
      </c>
      <c r="D1235" s="352" t="s">
        <v>8479</v>
      </c>
      <c r="E1235" s="349" t="str">
        <f>CONCATENATE(SUM('Раздел 1'!AA26:AA26),"=",0)</f>
        <v>0=0</v>
      </c>
    </row>
    <row r="1236" spans="1:5" hidden="1" x14ac:dyDescent="0.2">
      <c r="A1236" s="348" t="str">
        <f>IF((SUM('Раздел 1'!AB26:AB26)=0),"","Неверно!")</f>
        <v/>
      </c>
      <c r="B1236" s="349" t="s">
        <v>6191</v>
      </c>
      <c r="C1236" s="352" t="s">
        <v>6200</v>
      </c>
      <c r="D1236" s="352" t="s">
        <v>8479</v>
      </c>
      <c r="E1236" s="349" t="str">
        <f>CONCATENATE(SUM('Раздел 1'!AB26:AB26),"=",0)</f>
        <v>0=0</v>
      </c>
    </row>
    <row r="1237" spans="1:5" hidden="1" x14ac:dyDescent="0.2">
      <c r="A1237" s="348" t="str">
        <f>IF((SUM('Раздел 1'!AC26:AC26)=0),"","Неверно!")</f>
        <v/>
      </c>
      <c r="B1237" s="349" t="s">
        <v>6191</v>
      </c>
      <c r="C1237" s="352" t="s">
        <v>6201</v>
      </c>
      <c r="D1237" s="352" t="s">
        <v>8479</v>
      </c>
      <c r="E1237" s="349" t="str">
        <f>CONCATENATE(SUM('Раздел 1'!AC26:AC26),"=",0)</f>
        <v>0=0</v>
      </c>
    </row>
    <row r="1238" spans="1:5" hidden="1" x14ac:dyDescent="0.2">
      <c r="A1238" s="348" t="str">
        <f>IF((SUM('Раздел 1'!T133:T133)=0),"","Неверно!")</f>
        <v/>
      </c>
      <c r="B1238" s="349" t="s">
        <v>6202</v>
      </c>
      <c r="C1238" s="352" t="s">
        <v>6203</v>
      </c>
      <c r="D1238" s="352" t="s">
        <v>8479</v>
      </c>
      <c r="E1238" s="349" t="str">
        <f>CONCATENATE(SUM('Раздел 1'!T133:T133),"=",0)</f>
        <v>0=0</v>
      </c>
    </row>
    <row r="1239" spans="1:5" hidden="1" x14ac:dyDescent="0.2">
      <c r="A1239" s="348" t="str">
        <f>IF((SUM('Раздел 1'!U133:U133)=0),"","Неверно!")</f>
        <v/>
      </c>
      <c r="B1239" s="349" t="s">
        <v>6202</v>
      </c>
      <c r="C1239" s="352" t="s">
        <v>6204</v>
      </c>
      <c r="D1239" s="352" t="s">
        <v>8479</v>
      </c>
      <c r="E1239" s="349" t="str">
        <f>CONCATENATE(SUM('Раздел 1'!U133:U133),"=",0)</f>
        <v>0=0</v>
      </c>
    </row>
    <row r="1240" spans="1:5" hidden="1" x14ac:dyDescent="0.2">
      <c r="A1240" s="348" t="str">
        <f>IF((SUM('Раздел 1'!V133:V133)=0),"","Неверно!")</f>
        <v/>
      </c>
      <c r="B1240" s="349" t="s">
        <v>6202</v>
      </c>
      <c r="C1240" s="352" t="s">
        <v>6205</v>
      </c>
      <c r="D1240" s="352" t="s">
        <v>8479</v>
      </c>
      <c r="E1240" s="349" t="str">
        <f>CONCATENATE(SUM('Раздел 1'!V133:V133),"=",0)</f>
        <v>0=0</v>
      </c>
    </row>
    <row r="1241" spans="1:5" hidden="1" x14ac:dyDescent="0.2">
      <c r="A1241" s="348" t="str">
        <f>IF((SUM('Раздел 1'!W133:W133)=0),"","Неверно!")</f>
        <v/>
      </c>
      <c r="B1241" s="349" t="s">
        <v>6202</v>
      </c>
      <c r="C1241" s="352" t="s">
        <v>6206</v>
      </c>
      <c r="D1241" s="352" t="s">
        <v>8479</v>
      </c>
      <c r="E1241" s="349" t="str">
        <f>CONCATENATE(SUM('Раздел 1'!W133:W133),"=",0)</f>
        <v>0=0</v>
      </c>
    </row>
    <row r="1242" spans="1:5" hidden="1" x14ac:dyDescent="0.2">
      <c r="A1242" s="348" t="str">
        <f>IF((SUM('Раздел 1'!X133:X133)=0),"","Неверно!")</f>
        <v/>
      </c>
      <c r="B1242" s="349" t="s">
        <v>6202</v>
      </c>
      <c r="C1242" s="352" t="s">
        <v>6207</v>
      </c>
      <c r="D1242" s="352" t="s">
        <v>8479</v>
      </c>
      <c r="E1242" s="349" t="str">
        <f>CONCATENATE(SUM('Раздел 1'!X133:X133),"=",0)</f>
        <v>0=0</v>
      </c>
    </row>
    <row r="1243" spans="1:5" hidden="1" x14ac:dyDescent="0.2">
      <c r="A1243" s="348" t="str">
        <f>IF((SUM('Раздел 1'!Y133:Y133)=0),"","Неверно!")</f>
        <v/>
      </c>
      <c r="B1243" s="349" t="s">
        <v>6202</v>
      </c>
      <c r="C1243" s="352" t="s">
        <v>6208</v>
      </c>
      <c r="D1243" s="352" t="s">
        <v>8479</v>
      </c>
      <c r="E1243" s="349" t="str">
        <f>CONCATENATE(SUM('Раздел 1'!Y133:Y133),"=",0)</f>
        <v>0=0</v>
      </c>
    </row>
    <row r="1244" spans="1:5" hidden="1" x14ac:dyDescent="0.2">
      <c r="A1244" s="348" t="str">
        <f>IF((SUM('Раздел 1'!Z133:Z133)=0),"","Неверно!")</f>
        <v/>
      </c>
      <c r="B1244" s="349" t="s">
        <v>6202</v>
      </c>
      <c r="C1244" s="352" t="s">
        <v>6209</v>
      </c>
      <c r="D1244" s="352" t="s">
        <v>8479</v>
      </c>
      <c r="E1244" s="349" t="str">
        <f>CONCATENATE(SUM('Раздел 1'!Z133:Z133),"=",0)</f>
        <v>0=0</v>
      </c>
    </row>
    <row r="1245" spans="1:5" hidden="1" x14ac:dyDescent="0.2">
      <c r="A1245" s="348" t="str">
        <f>IF((SUM('Раздел 1'!AA133:AA133)=0),"","Неверно!")</f>
        <v/>
      </c>
      <c r="B1245" s="349" t="s">
        <v>6202</v>
      </c>
      <c r="C1245" s="352" t="s">
        <v>6210</v>
      </c>
      <c r="D1245" s="352" t="s">
        <v>8479</v>
      </c>
      <c r="E1245" s="349" t="str">
        <f>CONCATENATE(SUM('Раздел 1'!AA133:AA133),"=",0)</f>
        <v>0=0</v>
      </c>
    </row>
    <row r="1246" spans="1:5" hidden="1" x14ac:dyDescent="0.2">
      <c r="A1246" s="348" t="str">
        <f>IF((SUM('Раздел 1'!AB133:AB133)=0),"","Неверно!")</f>
        <v/>
      </c>
      <c r="B1246" s="349" t="s">
        <v>6202</v>
      </c>
      <c r="C1246" s="352" t="s">
        <v>6211</v>
      </c>
      <c r="D1246" s="352" t="s">
        <v>8479</v>
      </c>
      <c r="E1246" s="349" t="str">
        <f>CONCATENATE(SUM('Раздел 1'!AB133:AB133),"=",0)</f>
        <v>0=0</v>
      </c>
    </row>
    <row r="1247" spans="1:5" hidden="1" x14ac:dyDescent="0.2">
      <c r="A1247" s="348" t="str">
        <f>IF((SUM('Раздел 1'!AC133:AC133)=0),"","Неверно!")</f>
        <v/>
      </c>
      <c r="B1247" s="349" t="s">
        <v>6202</v>
      </c>
      <c r="C1247" s="352" t="s">
        <v>6212</v>
      </c>
      <c r="D1247" s="352" t="s">
        <v>8479</v>
      </c>
      <c r="E1247" s="349" t="str">
        <f>CONCATENATE(SUM('Раздел 1'!AC133:AC133),"=",0)</f>
        <v>0=0</v>
      </c>
    </row>
    <row r="1248" spans="1:5" hidden="1" x14ac:dyDescent="0.2">
      <c r="A1248" s="348" t="str">
        <f>IF((SUM('Раздел 1'!W170:W170)=0),"","Неверно!")</f>
        <v/>
      </c>
      <c r="B1248" s="349" t="s">
        <v>6213</v>
      </c>
      <c r="C1248" s="352" t="s">
        <v>6214</v>
      </c>
      <c r="D1248" s="352" t="s">
        <v>8479</v>
      </c>
      <c r="E1248" s="349" t="str">
        <f>CONCATENATE(SUM('Раздел 1'!W170:W170),"=",0)</f>
        <v>0=0</v>
      </c>
    </row>
    <row r="1249" spans="1:5" hidden="1" x14ac:dyDescent="0.2">
      <c r="A1249" s="348" t="str">
        <f>IF((SUM('Раздел 1'!X170:X170)=0),"","Неверно!")</f>
        <v/>
      </c>
      <c r="B1249" s="349" t="s">
        <v>6213</v>
      </c>
      <c r="C1249" s="352" t="s">
        <v>6215</v>
      </c>
      <c r="D1249" s="352" t="s">
        <v>8479</v>
      </c>
      <c r="E1249" s="349" t="str">
        <f>CONCATENATE(SUM('Раздел 1'!X170:X170),"=",0)</f>
        <v>0=0</v>
      </c>
    </row>
    <row r="1250" spans="1:5" hidden="1" x14ac:dyDescent="0.2">
      <c r="A1250" s="348" t="str">
        <f>IF((SUM('Раздел 1'!Y170:Y170)=0),"","Неверно!")</f>
        <v/>
      </c>
      <c r="B1250" s="349" t="s">
        <v>6213</v>
      </c>
      <c r="C1250" s="352" t="s">
        <v>6216</v>
      </c>
      <c r="D1250" s="352" t="s">
        <v>8479</v>
      </c>
      <c r="E1250" s="349" t="str">
        <f>CONCATENATE(SUM('Раздел 1'!Y170:Y170),"=",0)</f>
        <v>0=0</v>
      </c>
    </row>
    <row r="1251" spans="1:5" hidden="1" x14ac:dyDescent="0.2">
      <c r="A1251" s="348" t="str">
        <f>IF((SUM('Раздел 1'!Z170:Z170)=0),"","Неверно!")</f>
        <v/>
      </c>
      <c r="B1251" s="349" t="s">
        <v>6213</v>
      </c>
      <c r="C1251" s="352" t="s">
        <v>6217</v>
      </c>
      <c r="D1251" s="352" t="s">
        <v>8479</v>
      </c>
      <c r="E1251" s="349" t="str">
        <f>CONCATENATE(SUM('Раздел 1'!Z170:Z170),"=",0)</f>
        <v>0=0</v>
      </c>
    </row>
    <row r="1252" spans="1:5" hidden="1" x14ac:dyDescent="0.2">
      <c r="A1252" s="348" t="str">
        <f>IF((SUM('Раздел 1'!AA170:AA170)=0),"","Неверно!")</f>
        <v/>
      </c>
      <c r="B1252" s="349" t="s">
        <v>6213</v>
      </c>
      <c r="C1252" s="352" t="s">
        <v>6218</v>
      </c>
      <c r="D1252" s="352" t="s">
        <v>8479</v>
      </c>
      <c r="E1252" s="349" t="str">
        <f>CONCATENATE(SUM('Раздел 1'!AA170:AA170),"=",0)</f>
        <v>0=0</v>
      </c>
    </row>
    <row r="1253" spans="1:5" hidden="1" x14ac:dyDescent="0.2">
      <c r="A1253" s="348" t="str">
        <f>IF((SUM('Раздел 1'!AB170:AB170)=0),"","Неверно!")</f>
        <v/>
      </c>
      <c r="B1253" s="349" t="s">
        <v>6213</v>
      </c>
      <c r="C1253" s="352" t="s">
        <v>6219</v>
      </c>
      <c r="D1253" s="352" t="s">
        <v>8479</v>
      </c>
      <c r="E1253" s="349" t="str">
        <f>CONCATENATE(SUM('Раздел 1'!AB170:AB170),"=",0)</f>
        <v>0=0</v>
      </c>
    </row>
    <row r="1254" spans="1:5" hidden="1" x14ac:dyDescent="0.2">
      <c r="A1254" s="348" t="str">
        <f>IF((SUM('Раздел 1'!AC170:AC170)=0),"","Неверно!")</f>
        <v/>
      </c>
      <c r="B1254" s="349" t="s">
        <v>6213</v>
      </c>
      <c r="C1254" s="352" t="s">
        <v>6220</v>
      </c>
      <c r="D1254" s="352" t="s">
        <v>8479</v>
      </c>
      <c r="E1254" s="349" t="str">
        <f>CONCATENATE(SUM('Раздел 1'!AC170:AC170),"=",0)</f>
        <v>0=0</v>
      </c>
    </row>
    <row r="1255" spans="1:5" hidden="1" x14ac:dyDescent="0.2">
      <c r="A1255" s="348" t="str">
        <f>IF((SUM('Раздел 1'!W172:W172)=0),"","Неверно!")</f>
        <v/>
      </c>
      <c r="B1255" s="349" t="s">
        <v>6221</v>
      </c>
      <c r="C1255" s="352" t="s">
        <v>6222</v>
      </c>
      <c r="D1255" s="352" t="s">
        <v>8479</v>
      </c>
      <c r="E1255" s="349" t="str">
        <f>CONCATENATE(SUM('Раздел 1'!W172:W172),"=",0)</f>
        <v>0=0</v>
      </c>
    </row>
    <row r="1256" spans="1:5" hidden="1" x14ac:dyDescent="0.2">
      <c r="A1256" s="348" t="str">
        <f>IF((SUM('Раздел 1'!X172:X172)=0),"","Неверно!")</f>
        <v/>
      </c>
      <c r="B1256" s="349" t="s">
        <v>6221</v>
      </c>
      <c r="C1256" s="352" t="s">
        <v>6223</v>
      </c>
      <c r="D1256" s="352" t="s">
        <v>8479</v>
      </c>
      <c r="E1256" s="349" t="str">
        <f>CONCATENATE(SUM('Раздел 1'!X172:X172),"=",0)</f>
        <v>0=0</v>
      </c>
    </row>
    <row r="1257" spans="1:5" hidden="1" x14ac:dyDescent="0.2">
      <c r="A1257" s="348" t="str">
        <f>IF((SUM('Раздел 1'!Y172:Y172)=0),"","Неверно!")</f>
        <v/>
      </c>
      <c r="B1257" s="349" t="s">
        <v>6221</v>
      </c>
      <c r="C1257" s="352" t="s">
        <v>6224</v>
      </c>
      <c r="D1257" s="352" t="s">
        <v>8479</v>
      </c>
      <c r="E1257" s="349" t="str">
        <f>CONCATENATE(SUM('Раздел 1'!Y172:Y172),"=",0)</f>
        <v>0=0</v>
      </c>
    </row>
    <row r="1258" spans="1:5" hidden="1" x14ac:dyDescent="0.2">
      <c r="A1258" s="348" t="str">
        <f>IF((SUM('Раздел 1'!Z172:Z172)=0),"","Неверно!")</f>
        <v/>
      </c>
      <c r="B1258" s="349" t="s">
        <v>6221</v>
      </c>
      <c r="C1258" s="352" t="s">
        <v>6225</v>
      </c>
      <c r="D1258" s="352" t="s">
        <v>8479</v>
      </c>
      <c r="E1258" s="349" t="str">
        <f>CONCATENATE(SUM('Раздел 1'!Z172:Z172),"=",0)</f>
        <v>0=0</v>
      </c>
    </row>
    <row r="1259" spans="1:5" hidden="1" x14ac:dyDescent="0.2">
      <c r="A1259" s="348" t="str">
        <f>IF((SUM('Раздел 1'!AA172:AA172)=0),"","Неверно!")</f>
        <v/>
      </c>
      <c r="B1259" s="349" t="s">
        <v>6221</v>
      </c>
      <c r="C1259" s="352" t="s">
        <v>6226</v>
      </c>
      <c r="D1259" s="352" t="s">
        <v>8479</v>
      </c>
      <c r="E1259" s="349" t="str">
        <f>CONCATENATE(SUM('Раздел 1'!AA172:AA172),"=",0)</f>
        <v>0=0</v>
      </c>
    </row>
    <row r="1260" spans="1:5" hidden="1" x14ac:dyDescent="0.2">
      <c r="A1260" s="348" t="str">
        <f>IF((SUM('Раздел 1'!AB172:AB172)=0),"","Неверно!")</f>
        <v/>
      </c>
      <c r="B1260" s="349" t="s">
        <v>6221</v>
      </c>
      <c r="C1260" s="352" t="s">
        <v>6227</v>
      </c>
      <c r="D1260" s="352" t="s">
        <v>8479</v>
      </c>
      <c r="E1260" s="349" t="str">
        <f>CONCATENATE(SUM('Раздел 1'!AB172:AB172),"=",0)</f>
        <v>0=0</v>
      </c>
    </row>
    <row r="1261" spans="1:5" hidden="1" x14ac:dyDescent="0.2">
      <c r="A1261" s="348" t="str">
        <f>IF((SUM('Раздел 1'!AC172:AC172)=0),"","Неверно!")</f>
        <v/>
      </c>
      <c r="B1261" s="349" t="s">
        <v>6221</v>
      </c>
      <c r="C1261" s="352" t="s">
        <v>6228</v>
      </c>
      <c r="D1261" s="352" t="s">
        <v>8479</v>
      </c>
      <c r="E1261" s="349" t="str">
        <f>CONCATENATE(SUM('Раздел 1'!AC172:AC172),"=",0)</f>
        <v>0=0</v>
      </c>
    </row>
    <row r="1262" spans="1:5" hidden="1" x14ac:dyDescent="0.2">
      <c r="A1262" s="348" t="str">
        <f>IF((SUM('Раздел 1'!AB53:AB53)=0),"","Неверно!")</f>
        <v/>
      </c>
      <c r="B1262" s="349" t="s">
        <v>6229</v>
      </c>
      <c r="C1262" s="352" t="s">
        <v>6230</v>
      </c>
      <c r="D1262" s="352" t="s">
        <v>8479</v>
      </c>
      <c r="E1262" s="349" t="str">
        <f>CONCATENATE(SUM('Раздел 1'!AB53:AB53),"=",0)</f>
        <v>0=0</v>
      </c>
    </row>
    <row r="1263" spans="1:5" hidden="1" x14ac:dyDescent="0.2">
      <c r="A1263" s="348" t="str">
        <f>IF((SUM('Раздел 1'!AC53:AC53)=0),"","Неверно!")</f>
        <v/>
      </c>
      <c r="B1263" s="349" t="s">
        <v>6229</v>
      </c>
      <c r="C1263" s="352" t="s">
        <v>6231</v>
      </c>
      <c r="D1263" s="352" t="s">
        <v>8479</v>
      </c>
      <c r="E1263" s="349" t="str">
        <f>CONCATENATE(SUM('Раздел 1'!AC53:AC53),"=",0)</f>
        <v>0=0</v>
      </c>
    </row>
    <row r="1264" spans="1:5" hidden="1" x14ac:dyDescent="0.2">
      <c r="A1264" s="348" t="str">
        <f>IF((SUM('Раздел 1'!T20:T20)=0),"","Неверно!")</f>
        <v/>
      </c>
      <c r="B1264" s="349" t="s">
        <v>6232</v>
      </c>
      <c r="C1264" s="352" t="s">
        <v>6233</v>
      </c>
      <c r="D1264" s="352" t="s">
        <v>8479</v>
      </c>
      <c r="E1264" s="349" t="str">
        <f>CONCATENATE(SUM('Раздел 1'!T20:T20),"=",0)</f>
        <v>0=0</v>
      </c>
    </row>
    <row r="1265" spans="1:5" hidden="1" x14ac:dyDescent="0.2">
      <c r="A1265" s="348" t="str">
        <f>IF((SUM('Раздел 1'!U20:U20)=0),"","Неверно!")</f>
        <v/>
      </c>
      <c r="B1265" s="349" t="s">
        <v>6232</v>
      </c>
      <c r="C1265" s="352" t="s">
        <v>6234</v>
      </c>
      <c r="D1265" s="352" t="s">
        <v>8479</v>
      </c>
      <c r="E1265" s="349" t="str">
        <f>CONCATENATE(SUM('Раздел 1'!U20:U20),"=",0)</f>
        <v>0=0</v>
      </c>
    </row>
    <row r="1266" spans="1:5" hidden="1" x14ac:dyDescent="0.2">
      <c r="A1266" s="348" t="str">
        <f>IF((SUM('Раздел 1'!V20:V20)=0),"","Неверно!")</f>
        <v/>
      </c>
      <c r="B1266" s="349" t="s">
        <v>6232</v>
      </c>
      <c r="C1266" s="352" t="s">
        <v>6235</v>
      </c>
      <c r="D1266" s="352" t="s">
        <v>8479</v>
      </c>
      <c r="E1266" s="349" t="str">
        <f>CONCATENATE(SUM('Раздел 1'!V20:V20),"=",0)</f>
        <v>0=0</v>
      </c>
    </row>
    <row r="1267" spans="1:5" hidden="1" x14ac:dyDescent="0.2">
      <c r="A1267" s="348" t="str">
        <f>IF((SUM('Раздел 1'!W20:W20)=0),"","Неверно!")</f>
        <v/>
      </c>
      <c r="B1267" s="349" t="s">
        <v>6232</v>
      </c>
      <c r="C1267" s="352" t="s">
        <v>6236</v>
      </c>
      <c r="D1267" s="352" t="s">
        <v>8479</v>
      </c>
      <c r="E1267" s="349" t="str">
        <f>CONCATENATE(SUM('Раздел 1'!W20:W20),"=",0)</f>
        <v>0=0</v>
      </c>
    </row>
    <row r="1268" spans="1:5" hidden="1" x14ac:dyDescent="0.2">
      <c r="A1268" s="348" t="str">
        <f>IF((SUM('Раздел 1'!X20:X20)=0),"","Неверно!")</f>
        <v/>
      </c>
      <c r="B1268" s="349" t="s">
        <v>6232</v>
      </c>
      <c r="C1268" s="352" t="s">
        <v>6237</v>
      </c>
      <c r="D1268" s="352" t="s">
        <v>8479</v>
      </c>
      <c r="E1268" s="349" t="str">
        <f>CONCATENATE(SUM('Раздел 1'!X20:X20),"=",0)</f>
        <v>0=0</v>
      </c>
    </row>
    <row r="1269" spans="1:5" hidden="1" x14ac:dyDescent="0.2">
      <c r="A1269" s="348" t="str">
        <f>IF((SUM('Раздел 1'!Y20:Y20)=0),"","Неверно!")</f>
        <v/>
      </c>
      <c r="B1269" s="349" t="s">
        <v>6232</v>
      </c>
      <c r="C1269" s="352" t="s">
        <v>6238</v>
      </c>
      <c r="D1269" s="352" t="s">
        <v>8479</v>
      </c>
      <c r="E1269" s="349" t="str">
        <f>CONCATENATE(SUM('Раздел 1'!Y20:Y20),"=",0)</f>
        <v>0=0</v>
      </c>
    </row>
    <row r="1270" spans="1:5" hidden="1" x14ac:dyDescent="0.2">
      <c r="A1270" s="348" t="str">
        <f>IF((SUM('Раздел 1'!Z20:Z20)=0),"","Неверно!")</f>
        <v/>
      </c>
      <c r="B1270" s="349" t="s">
        <v>6232</v>
      </c>
      <c r="C1270" s="352" t="s">
        <v>6239</v>
      </c>
      <c r="D1270" s="352" t="s">
        <v>8479</v>
      </c>
      <c r="E1270" s="349" t="str">
        <f>CONCATENATE(SUM('Раздел 1'!Z20:Z20),"=",0)</f>
        <v>0=0</v>
      </c>
    </row>
    <row r="1271" spans="1:5" hidden="1" x14ac:dyDescent="0.2">
      <c r="A1271" s="348" t="str">
        <f>IF((SUM('Раздел 1'!AA20:AA20)=0),"","Неверно!")</f>
        <v/>
      </c>
      <c r="B1271" s="349" t="s">
        <v>6232</v>
      </c>
      <c r="C1271" s="352" t="s">
        <v>6240</v>
      </c>
      <c r="D1271" s="352" t="s">
        <v>8479</v>
      </c>
      <c r="E1271" s="349" t="str">
        <f>CONCATENATE(SUM('Раздел 1'!AA20:AA20),"=",0)</f>
        <v>0=0</v>
      </c>
    </row>
    <row r="1272" spans="1:5" hidden="1" x14ac:dyDescent="0.2">
      <c r="A1272" s="348" t="str">
        <f>IF((SUM('Раздел 1'!AB20:AB20)=0),"","Неверно!")</f>
        <v/>
      </c>
      <c r="B1272" s="349" t="s">
        <v>6232</v>
      </c>
      <c r="C1272" s="352" t="s">
        <v>6241</v>
      </c>
      <c r="D1272" s="352" t="s">
        <v>8479</v>
      </c>
      <c r="E1272" s="349" t="str">
        <f>CONCATENATE(SUM('Раздел 1'!AB20:AB20),"=",0)</f>
        <v>0=0</v>
      </c>
    </row>
    <row r="1273" spans="1:5" hidden="1" x14ac:dyDescent="0.2">
      <c r="A1273" s="348" t="str">
        <f>IF((SUM('Раздел 1'!AC20:AC20)=0),"","Неверно!")</f>
        <v/>
      </c>
      <c r="B1273" s="349" t="s">
        <v>6232</v>
      </c>
      <c r="C1273" s="352" t="s">
        <v>6242</v>
      </c>
      <c r="D1273" s="352" t="s">
        <v>8479</v>
      </c>
      <c r="E1273" s="349" t="str">
        <f>CONCATENATE(SUM('Раздел 1'!AC20:AC20),"=",0)</f>
        <v>0=0</v>
      </c>
    </row>
    <row r="1274" spans="1:5" hidden="1" x14ac:dyDescent="0.2">
      <c r="A1274" s="348" t="str">
        <f>IF((SUM('Раздел 1'!X87:X87)=0),"","Неверно!")</f>
        <v/>
      </c>
      <c r="B1274" s="349" t="s">
        <v>6243</v>
      </c>
      <c r="C1274" s="352" t="s">
        <v>6244</v>
      </c>
      <c r="D1274" s="352" t="s">
        <v>8479</v>
      </c>
      <c r="E1274" s="349" t="str">
        <f>CONCATENATE(SUM('Раздел 1'!X87:X87),"=",0)</f>
        <v>0=0</v>
      </c>
    </row>
    <row r="1275" spans="1:5" hidden="1" x14ac:dyDescent="0.2">
      <c r="A1275" s="348" t="str">
        <f>IF((SUM('Раздел 1'!Y87:Y87)=0),"","Неверно!")</f>
        <v/>
      </c>
      <c r="B1275" s="349" t="s">
        <v>6243</v>
      </c>
      <c r="C1275" s="352" t="s">
        <v>6245</v>
      </c>
      <c r="D1275" s="352" t="s">
        <v>8479</v>
      </c>
      <c r="E1275" s="349" t="str">
        <f>CONCATENATE(SUM('Раздел 1'!Y87:Y87),"=",0)</f>
        <v>0=0</v>
      </c>
    </row>
    <row r="1276" spans="1:5" hidden="1" x14ac:dyDescent="0.2">
      <c r="A1276" s="348" t="str">
        <f>IF((SUM('Раздел 1'!Z87:Z87)=0),"","Неверно!")</f>
        <v/>
      </c>
      <c r="B1276" s="349" t="s">
        <v>6243</v>
      </c>
      <c r="C1276" s="352" t="s">
        <v>6246</v>
      </c>
      <c r="D1276" s="352" t="s">
        <v>8479</v>
      </c>
      <c r="E1276" s="349" t="str">
        <f>CONCATENATE(SUM('Раздел 1'!Z87:Z87),"=",0)</f>
        <v>0=0</v>
      </c>
    </row>
    <row r="1277" spans="1:5" hidden="1" x14ac:dyDescent="0.2">
      <c r="A1277" s="348" t="str">
        <f>IF((SUM('Раздел 1'!AA87:AA87)=0),"","Неверно!")</f>
        <v/>
      </c>
      <c r="B1277" s="349" t="s">
        <v>6243</v>
      </c>
      <c r="C1277" s="352" t="s">
        <v>6247</v>
      </c>
      <c r="D1277" s="352" t="s">
        <v>8479</v>
      </c>
      <c r="E1277" s="349" t="str">
        <f>CONCATENATE(SUM('Раздел 1'!AA87:AA87),"=",0)</f>
        <v>0=0</v>
      </c>
    </row>
    <row r="1278" spans="1:5" hidden="1" x14ac:dyDescent="0.2">
      <c r="A1278" s="348" t="str">
        <f>IF((SUM('Раздел 1'!AB87:AB87)=0),"","Неверно!")</f>
        <v/>
      </c>
      <c r="B1278" s="349" t="s">
        <v>6243</v>
      </c>
      <c r="C1278" s="352" t="s">
        <v>6248</v>
      </c>
      <c r="D1278" s="352" t="s">
        <v>8479</v>
      </c>
      <c r="E1278" s="349" t="str">
        <f>CONCATENATE(SUM('Раздел 1'!AB87:AB87),"=",0)</f>
        <v>0=0</v>
      </c>
    </row>
    <row r="1279" spans="1:5" hidden="1" x14ac:dyDescent="0.2">
      <c r="A1279" s="348" t="str">
        <f>IF((SUM('Раздел 1'!AC87:AC87)=0),"","Неверно!")</f>
        <v/>
      </c>
      <c r="B1279" s="349" t="s">
        <v>6243</v>
      </c>
      <c r="C1279" s="352" t="s">
        <v>6249</v>
      </c>
      <c r="D1279" s="352" t="s">
        <v>8479</v>
      </c>
      <c r="E1279" s="349" t="str">
        <f>CONCATENATE(SUM('Раздел 1'!AC87:AC87),"=",0)</f>
        <v>0=0</v>
      </c>
    </row>
    <row r="1280" spans="1:5" hidden="1" x14ac:dyDescent="0.2">
      <c r="A1280" s="348" t="str">
        <f>IF((SUM('Раздел 1'!V260:V260)=0),"","Неверно!")</f>
        <v/>
      </c>
      <c r="B1280" s="349" t="s">
        <v>6250</v>
      </c>
      <c r="C1280" s="352" t="s">
        <v>6251</v>
      </c>
      <c r="D1280" s="352" t="s">
        <v>8479</v>
      </c>
      <c r="E1280" s="349" t="str">
        <f>CONCATENATE(SUM('Раздел 1'!V260:V260),"=",0)</f>
        <v>0=0</v>
      </c>
    </row>
    <row r="1281" spans="1:5" hidden="1" x14ac:dyDescent="0.2">
      <c r="A1281" s="348" t="str">
        <f>IF((SUM('Раздел 1'!W260:W260)=0),"","Неверно!")</f>
        <v/>
      </c>
      <c r="B1281" s="349" t="s">
        <v>6250</v>
      </c>
      <c r="C1281" s="352" t="s">
        <v>6252</v>
      </c>
      <c r="D1281" s="352" t="s">
        <v>8479</v>
      </c>
      <c r="E1281" s="349" t="str">
        <f>CONCATENATE(SUM('Раздел 1'!W260:W260),"=",0)</f>
        <v>0=0</v>
      </c>
    </row>
    <row r="1282" spans="1:5" hidden="1" x14ac:dyDescent="0.2">
      <c r="A1282" s="348" t="str">
        <f>IF((SUM('Раздел 1'!X260:X260)=0),"","Неверно!")</f>
        <v/>
      </c>
      <c r="B1282" s="349" t="s">
        <v>6250</v>
      </c>
      <c r="C1282" s="352" t="s">
        <v>6253</v>
      </c>
      <c r="D1282" s="352" t="s">
        <v>8479</v>
      </c>
      <c r="E1282" s="349" t="str">
        <f>CONCATENATE(SUM('Раздел 1'!X260:X260),"=",0)</f>
        <v>0=0</v>
      </c>
    </row>
    <row r="1283" spans="1:5" hidden="1" x14ac:dyDescent="0.2">
      <c r="A1283" s="348" t="str">
        <f>IF((SUM('Раздел 1'!Y260:Y260)=0),"","Неверно!")</f>
        <v/>
      </c>
      <c r="B1283" s="349" t="s">
        <v>6250</v>
      </c>
      <c r="C1283" s="352" t="s">
        <v>6254</v>
      </c>
      <c r="D1283" s="352" t="s">
        <v>8479</v>
      </c>
      <c r="E1283" s="349" t="str">
        <f>CONCATENATE(SUM('Раздел 1'!Y260:Y260),"=",0)</f>
        <v>0=0</v>
      </c>
    </row>
    <row r="1284" spans="1:5" hidden="1" x14ac:dyDescent="0.2">
      <c r="A1284" s="348" t="str">
        <f>IF((SUM('Раздел 1'!Z260:Z260)=0),"","Неверно!")</f>
        <v/>
      </c>
      <c r="B1284" s="349" t="s">
        <v>6250</v>
      </c>
      <c r="C1284" s="352" t="s">
        <v>6255</v>
      </c>
      <c r="D1284" s="352" t="s">
        <v>8479</v>
      </c>
      <c r="E1284" s="349" t="str">
        <f>CONCATENATE(SUM('Раздел 1'!Z260:Z260),"=",0)</f>
        <v>0=0</v>
      </c>
    </row>
    <row r="1285" spans="1:5" hidden="1" x14ac:dyDescent="0.2">
      <c r="A1285" s="348" t="str">
        <f>IF((SUM('Раздел 1'!AA260:AA260)=0),"","Неверно!")</f>
        <v/>
      </c>
      <c r="B1285" s="349" t="s">
        <v>6250</v>
      </c>
      <c r="C1285" s="352" t="s">
        <v>6256</v>
      </c>
      <c r="D1285" s="352" t="s">
        <v>8479</v>
      </c>
      <c r="E1285" s="349" t="str">
        <f>CONCATENATE(SUM('Раздел 1'!AA260:AA260),"=",0)</f>
        <v>0=0</v>
      </c>
    </row>
    <row r="1286" spans="1:5" hidden="1" x14ac:dyDescent="0.2">
      <c r="A1286" s="348" t="str">
        <f>IF((SUM('Раздел 1'!AB260:AB260)=0),"","Неверно!")</f>
        <v/>
      </c>
      <c r="B1286" s="349" t="s">
        <v>6250</v>
      </c>
      <c r="C1286" s="352" t="s">
        <v>6257</v>
      </c>
      <c r="D1286" s="352" t="s">
        <v>8479</v>
      </c>
      <c r="E1286" s="349" t="str">
        <f>CONCATENATE(SUM('Раздел 1'!AB260:AB260),"=",0)</f>
        <v>0=0</v>
      </c>
    </row>
    <row r="1287" spans="1:5" hidden="1" x14ac:dyDescent="0.2">
      <c r="A1287" s="348" t="str">
        <f>IF((SUM('Раздел 1'!U100:U100)=0),"","Неверно!")</f>
        <v/>
      </c>
      <c r="B1287" s="349" t="s">
        <v>6258</v>
      </c>
      <c r="C1287" s="352" t="s">
        <v>6259</v>
      </c>
      <c r="D1287" s="352" t="s">
        <v>8479</v>
      </c>
      <c r="E1287" s="349" t="str">
        <f>CONCATENATE(SUM('Раздел 1'!U100:U100),"=",0)</f>
        <v>0=0</v>
      </c>
    </row>
    <row r="1288" spans="1:5" hidden="1" x14ac:dyDescent="0.2">
      <c r="A1288" s="348" t="str">
        <f>IF((SUM('Раздел 1'!V100:V100)=0),"","Неверно!")</f>
        <v/>
      </c>
      <c r="B1288" s="349" t="s">
        <v>6258</v>
      </c>
      <c r="C1288" s="352" t="s">
        <v>6260</v>
      </c>
      <c r="D1288" s="352" t="s">
        <v>8479</v>
      </c>
      <c r="E1288" s="349" t="str">
        <f>CONCATENATE(SUM('Раздел 1'!V100:V100),"=",0)</f>
        <v>0=0</v>
      </c>
    </row>
    <row r="1289" spans="1:5" hidden="1" x14ac:dyDescent="0.2">
      <c r="A1289" s="348" t="str">
        <f>IF((SUM('Раздел 1'!T157:T157)=0),"","Неверно!")</f>
        <v/>
      </c>
      <c r="B1289" s="349" t="s">
        <v>6261</v>
      </c>
      <c r="C1289" s="352" t="s">
        <v>6262</v>
      </c>
      <c r="D1289" s="352" t="s">
        <v>8479</v>
      </c>
      <c r="E1289" s="349" t="str">
        <f>CONCATENATE(SUM('Раздел 1'!T157:T157),"=",0)</f>
        <v>0=0</v>
      </c>
    </row>
    <row r="1290" spans="1:5" hidden="1" x14ac:dyDescent="0.2">
      <c r="A1290" s="348" t="str">
        <f>IF((SUM('Раздел 1'!U157:U157)=0),"","Неверно!")</f>
        <v/>
      </c>
      <c r="B1290" s="349" t="s">
        <v>6261</v>
      </c>
      <c r="C1290" s="352" t="s">
        <v>6263</v>
      </c>
      <c r="D1290" s="352" t="s">
        <v>8479</v>
      </c>
      <c r="E1290" s="349" t="str">
        <f>CONCATENATE(SUM('Раздел 1'!U157:U157),"=",0)</f>
        <v>0=0</v>
      </c>
    </row>
    <row r="1291" spans="1:5" hidden="1" x14ac:dyDescent="0.2">
      <c r="A1291" s="348" t="str">
        <f>IF((SUM('Раздел 1'!V157:V157)=0),"","Неверно!")</f>
        <v/>
      </c>
      <c r="B1291" s="349" t="s">
        <v>6261</v>
      </c>
      <c r="C1291" s="352" t="s">
        <v>6264</v>
      </c>
      <c r="D1291" s="352" t="s">
        <v>8479</v>
      </c>
      <c r="E1291" s="349" t="str">
        <f>CONCATENATE(SUM('Раздел 1'!V157:V157),"=",0)</f>
        <v>0=0</v>
      </c>
    </row>
    <row r="1292" spans="1:5" hidden="1" x14ac:dyDescent="0.2">
      <c r="A1292" s="348" t="str">
        <f>IF((SUM('Раздел 1'!W157:W157)=0),"","Неверно!")</f>
        <v/>
      </c>
      <c r="B1292" s="349" t="s">
        <v>6261</v>
      </c>
      <c r="C1292" s="352" t="s">
        <v>6265</v>
      </c>
      <c r="D1292" s="352" t="s">
        <v>8479</v>
      </c>
      <c r="E1292" s="349" t="str">
        <f>CONCATENATE(SUM('Раздел 1'!W157:W157),"=",0)</f>
        <v>0=0</v>
      </c>
    </row>
    <row r="1293" spans="1:5" hidden="1" x14ac:dyDescent="0.2">
      <c r="A1293" s="348" t="str">
        <f>IF((SUM('Раздел 1'!X157:X157)=0),"","Неверно!")</f>
        <v/>
      </c>
      <c r="B1293" s="349" t="s">
        <v>6261</v>
      </c>
      <c r="C1293" s="352" t="s">
        <v>6266</v>
      </c>
      <c r="D1293" s="352" t="s">
        <v>8479</v>
      </c>
      <c r="E1293" s="349" t="str">
        <f>CONCATENATE(SUM('Раздел 1'!X157:X157),"=",0)</f>
        <v>0=0</v>
      </c>
    </row>
    <row r="1294" spans="1:5" hidden="1" x14ac:dyDescent="0.2">
      <c r="A1294" s="348" t="str">
        <f>IF((SUM('Раздел 1'!Y157:Y157)=0),"","Неверно!")</f>
        <v/>
      </c>
      <c r="B1294" s="349" t="s">
        <v>6261</v>
      </c>
      <c r="C1294" s="352" t="s">
        <v>6267</v>
      </c>
      <c r="D1294" s="352" t="s">
        <v>8479</v>
      </c>
      <c r="E1294" s="349" t="str">
        <f>CONCATENATE(SUM('Раздел 1'!Y157:Y157),"=",0)</f>
        <v>0=0</v>
      </c>
    </row>
    <row r="1295" spans="1:5" hidden="1" x14ac:dyDescent="0.2">
      <c r="A1295" s="348" t="str">
        <f>IF((SUM('Раздел 1'!Z157:Z157)=0),"","Неверно!")</f>
        <v/>
      </c>
      <c r="B1295" s="349" t="s">
        <v>6261</v>
      </c>
      <c r="C1295" s="352" t="s">
        <v>6268</v>
      </c>
      <c r="D1295" s="352" t="s">
        <v>8479</v>
      </c>
      <c r="E1295" s="349" t="str">
        <f>CONCATENATE(SUM('Раздел 1'!Z157:Z157),"=",0)</f>
        <v>0=0</v>
      </c>
    </row>
    <row r="1296" spans="1:5" hidden="1" x14ac:dyDescent="0.2">
      <c r="A1296" s="348" t="str">
        <f>IF((SUM('Раздел 1'!AA157:AA157)=0),"","Неверно!")</f>
        <v/>
      </c>
      <c r="B1296" s="349" t="s">
        <v>6261</v>
      </c>
      <c r="C1296" s="352" t="s">
        <v>6269</v>
      </c>
      <c r="D1296" s="352" t="s">
        <v>8479</v>
      </c>
      <c r="E1296" s="349" t="str">
        <f>CONCATENATE(SUM('Раздел 1'!AA157:AA157),"=",0)</f>
        <v>0=0</v>
      </c>
    </row>
    <row r="1297" spans="1:5" hidden="1" x14ac:dyDescent="0.2">
      <c r="A1297" s="348" t="str">
        <f>IF((SUM('Раздел 1'!AB157:AB157)=0),"","Неверно!")</f>
        <v/>
      </c>
      <c r="B1297" s="349" t="s">
        <v>6261</v>
      </c>
      <c r="C1297" s="352" t="s">
        <v>6270</v>
      </c>
      <c r="D1297" s="352" t="s">
        <v>8479</v>
      </c>
      <c r="E1297" s="349" t="str">
        <f>CONCATENATE(SUM('Раздел 1'!AB157:AB157),"=",0)</f>
        <v>0=0</v>
      </c>
    </row>
    <row r="1298" spans="1:5" hidden="1" x14ac:dyDescent="0.2">
      <c r="A1298" s="348" t="str">
        <f>IF((SUM('Раздел 1'!AC157:AC157)=0),"","Неверно!")</f>
        <v/>
      </c>
      <c r="B1298" s="349" t="s">
        <v>6261</v>
      </c>
      <c r="C1298" s="352" t="s">
        <v>6271</v>
      </c>
      <c r="D1298" s="352" t="s">
        <v>8479</v>
      </c>
      <c r="E1298" s="349" t="str">
        <f>CONCATENATE(SUM('Раздел 1'!AC157:AC157),"=",0)</f>
        <v>0=0</v>
      </c>
    </row>
    <row r="1299" spans="1:5" hidden="1" x14ac:dyDescent="0.2">
      <c r="A1299" s="348" t="str">
        <f>IF((SUM('Раздел 1'!AB42:AB42)=0),"","Неверно!")</f>
        <v/>
      </c>
      <c r="B1299" s="349" t="s">
        <v>6272</v>
      </c>
      <c r="C1299" s="352" t="s">
        <v>6273</v>
      </c>
      <c r="D1299" s="352" t="s">
        <v>8479</v>
      </c>
      <c r="E1299" s="349" t="str">
        <f>CONCATENATE(SUM('Раздел 1'!AB42:AB42),"=",0)</f>
        <v>0=0</v>
      </c>
    </row>
    <row r="1300" spans="1:5" hidden="1" x14ac:dyDescent="0.2">
      <c r="A1300" s="348" t="str">
        <f>IF((SUM('Раздел 1'!AC42:AC42)=0),"","Неверно!")</f>
        <v/>
      </c>
      <c r="B1300" s="349" t="s">
        <v>6272</v>
      </c>
      <c r="C1300" s="352" t="s">
        <v>6274</v>
      </c>
      <c r="D1300" s="352" t="s">
        <v>8479</v>
      </c>
      <c r="E1300" s="349" t="str">
        <f>CONCATENATE(SUM('Раздел 1'!AC42:AC42),"=",0)</f>
        <v>0=0</v>
      </c>
    </row>
    <row r="1301" spans="1:5" hidden="1" x14ac:dyDescent="0.2">
      <c r="A1301" s="348" t="str">
        <f>IF((SUM('Раздел 1'!U241:U241)=0),"","Неверно!")</f>
        <v/>
      </c>
      <c r="B1301" s="349" t="s">
        <v>6275</v>
      </c>
      <c r="C1301" s="352" t="s">
        <v>6276</v>
      </c>
      <c r="D1301" s="352" t="s">
        <v>8479</v>
      </c>
      <c r="E1301" s="349" t="str">
        <f>CONCATENATE(SUM('Раздел 1'!U241:U241),"=",0)</f>
        <v>0=0</v>
      </c>
    </row>
    <row r="1302" spans="1:5" hidden="1" x14ac:dyDescent="0.2">
      <c r="A1302" s="348" t="str">
        <f>IF((SUM('Раздел 1'!V241:V241)=0),"","Неверно!")</f>
        <v/>
      </c>
      <c r="B1302" s="349" t="s">
        <v>6275</v>
      </c>
      <c r="C1302" s="352" t="s">
        <v>6277</v>
      </c>
      <c r="D1302" s="352" t="s">
        <v>8479</v>
      </c>
      <c r="E1302" s="349" t="str">
        <f>CONCATENATE(SUM('Раздел 1'!V241:V241),"=",0)</f>
        <v>0=0</v>
      </c>
    </row>
    <row r="1303" spans="1:5" hidden="1" x14ac:dyDescent="0.2">
      <c r="A1303" s="348" t="str">
        <f>IF((SUM('Раздел 1'!W241:W241)=0),"","Неверно!")</f>
        <v/>
      </c>
      <c r="B1303" s="349" t="s">
        <v>6275</v>
      </c>
      <c r="C1303" s="352" t="s">
        <v>6278</v>
      </c>
      <c r="D1303" s="352" t="s">
        <v>8479</v>
      </c>
      <c r="E1303" s="349" t="str">
        <f>CONCATENATE(SUM('Раздел 1'!W241:W241),"=",0)</f>
        <v>0=0</v>
      </c>
    </row>
    <row r="1304" spans="1:5" hidden="1" x14ac:dyDescent="0.2">
      <c r="A1304" s="348" t="str">
        <f>IF((SUM('Раздел 1'!X241:X241)=0),"","Неверно!")</f>
        <v/>
      </c>
      <c r="B1304" s="349" t="s">
        <v>6275</v>
      </c>
      <c r="C1304" s="352" t="s">
        <v>6279</v>
      </c>
      <c r="D1304" s="352" t="s">
        <v>8479</v>
      </c>
      <c r="E1304" s="349" t="str">
        <f>CONCATENATE(SUM('Раздел 1'!X241:X241),"=",0)</f>
        <v>0=0</v>
      </c>
    </row>
    <row r="1305" spans="1:5" hidden="1" x14ac:dyDescent="0.2">
      <c r="A1305" s="348" t="str">
        <f>IF((SUM('Раздел 1'!Y241:Y241)=0),"","Неверно!")</f>
        <v/>
      </c>
      <c r="B1305" s="349" t="s">
        <v>6275</v>
      </c>
      <c r="C1305" s="352" t="s">
        <v>6280</v>
      </c>
      <c r="D1305" s="352" t="s">
        <v>8479</v>
      </c>
      <c r="E1305" s="349" t="str">
        <f>CONCATENATE(SUM('Раздел 1'!Y241:Y241),"=",0)</f>
        <v>0=0</v>
      </c>
    </row>
    <row r="1306" spans="1:5" hidden="1" x14ac:dyDescent="0.2">
      <c r="A1306" s="348" t="str">
        <f>IF((SUM('Раздел 1'!Z241:Z241)=0),"","Неверно!")</f>
        <v/>
      </c>
      <c r="B1306" s="349" t="s">
        <v>6275</v>
      </c>
      <c r="C1306" s="352" t="s">
        <v>6281</v>
      </c>
      <c r="D1306" s="352" t="s">
        <v>8479</v>
      </c>
      <c r="E1306" s="349" t="str">
        <f>CONCATENATE(SUM('Раздел 1'!Z241:Z241),"=",0)</f>
        <v>0=0</v>
      </c>
    </row>
    <row r="1307" spans="1:5" hidden="1" x14ac:dyDescent="0.2">
      <c r="A1307" s="348" t="str">
        <f>IF((SUM('Раздел 1'!AA241:AA241)=0),"","Неверно!")</f>
        <v/>
      </c>
      <c r="B1307" s="349" t="s">
        <v>6275</v>
      </c>
      <c r="C1307" s="352" t="s">
        <v>6282</v>
      </c>
      <c r="D1307" s="352" t="s">
        <v>8479</v>
      </c>
      <c r="E1307" s="349" t="str">
        <f>CONCATENATE(SUM('Раздел 1'!AA241:AA241),"=",0)</f>
        <v>0=0</v>
      </c>
    </row>
    <row r="1308" spans="1:5" hidden="1" x14ac:dyDescent="0.2">
      <c r="A1308" s="348" t="str">
        <f>IF((SUM('Раздел 1'!AB241:AB241)=0),"","Неверно!")</f>
        <v/>
      </c>
      <c r="B1308" s="349" t="s">
        <v>6275</v>
      </c>
      <c r="C1308" s="352" t="s">
        <v>6283</v>
      </c>
      <c r="D1308" s="352" t="s">
        <v>8479</v>
      </c>
      <c r="E1308" s="349" t="str">
        <f>CONCATENATE(SUM('Раздел 1'!AB241:AB241),"=",0)</f>
        <v>0=0</v>
      </c>
    </row>
    <row r="1309" spans="1:5" hidden="1" x14ac:dyDescent="0.2">
      <c r="A1309" s="348" t="str">
        <f>IF((SUM('Раздел 1'!AC241:AC241)=0),"","Неверно!")</f>
        <v/>
      </c>
      <c r="B1309" s="349" t="s">
        <v>6275</v>
      </c>
      <c r="C1309" s="352" t="s">
        <v>6284</v>
      </c>
      <c r="D1309" s="352" t="s">
        <v>8479</v>
      </c>
      <c r="E1309" s="349" t="str">
        <f>CONCATENATE(SUM('Раздел 1'!AC241:AC241),"=",0)</f>
        <v>0=0</v>
      </c>
    </row>
    <row r="1310" spans="1:5" hidden="1" x14ac:dyDescent="0.2">
      <c r="A1310" s="348" t="str">
        <f>IF((SUM('Раздел 1'!T59:T59)=0),"","Неверно!")</f>
        <v/>
      </c>
      <c r="B1310" s="349" t="s">
        <v>6285</v>
      </c>
      <c r="C1310" s="352" t="s">
        <v>6286</v>
      </c>
      <c r="D1310" s="352" t="s">
        <v>8479</v>
      </c>
      <c r="E1310" s="349" t="str">
        <f>CONCATENATE(SUM('Раздел 1'!T59:T59),"=",0)</f>
        <v>0=0</v>
      </c>
    </row>
    <row r="1311" spans="1:5" hidden="1" x14ac:dyDescent="0.2">
      <c r="A1311" s="348" t="str">
        <f>IF((SUM('Раздел 1'!U59:U59)=0),"","Неверно!")</f>
        <v/>
      </c>
      <c r="B1311" s="349" t="s">
        <v>6285</v>
      </c>
      <c r="C1311" s="352" t="s">
        <v>6287</v>
      </c>
      <c r="D1311" s="352" t="s">
        <v>8479</v>
      </c>
      <c r="E1311" s="349" t="str">
        <f>CONCATENATE(SUM('Раздел 1'!U59:U59),"=",0)</f>
        <v>0=0</v>
      </c>
    </row>
    <row r="1312" spans="1:5" hidden="1" x14ac:dyDescent="0.2">
      <c r="A1312" s="348" t="str">
        <f>IF((SUM('Раздел 1'!V59:V59)=0),"","Неверно!")</f>
        <v/>
      </c>
      <c r="B1312" s="349" t="s">
        <v>6285</v>
      </c>
      <c r="C1312" s="352" t="s">
        <v>6288</v>
      </c>
      <c r="D1312" s="352" t="s">
        <v>8479</v>
      </c>
      <c r="E1312" s="349" t="str">
        <f>CONCATENATE(SUM('Раздел 1'!V59:V59),"=",0)</f>
        <v>0=0</v>
      </c>
    </row>
    <row r="1313" spans="1:5" hidden="1" x14ac:dyDescent="0.2">
      <c r="A1313" s="348" t="str">
        <f>IF((SUM('Раздел 1'!W59:W59)=0),"","Неверно!")</f>
        <v/>
      </c>
      <c r="B1313" s="349" t="s">
        <v>6285</v>
      </c>
      <c r="C1313" s="352" t="s">
        <v>6289</v>
      </c>
      <c r="D1313" s="352" t="s">
        <v>8479</v>
      </c>
      <c r="E1313" s="349" t="str">
        <f>CONCATENATE(SUM('Раздел 1'!W59:W59),"=",0)</f>
        <v>0=0</v>
      </c>
    </row>
    <row r="1314" spans="1:5" hidden="1" x14ac:dyDescent="0.2">
      <c r="A1314" s="348" t="str">
        <f>IF((SUM('Раздел 1'!X59:X59)=0),"","Неверно!")</f>
        <v/>
      </c>
      <c r="B1314" s="349" t="s">
        <v>6285</v>
      </c>
      <c r="C1314" s="352" t="s">
        <v>6290</v>
      </c>
      <c r="D1314" s="352" t="s">
        <v>8479</v>
      </c>
      <c r="E1314" s="349" t="str">
        <f>CONCATENATE(SUM('Раздел 1'!X59:X59),"=",0)</f>
        <v>0=0</v>
      </c>
    </row>
    <row r="1315" spans="1:5" hidden="1" x14ac:dyDescent="0.2">
      <c r="A1315" s="348" t="str">
        <f>IF((SUM('Раздел 1'!Y59:Y59)=0),"","Неверно!")</f>
        <v/>
      </c>
      <c r="B1315" s="349" t="s">
        <v>6285</v>
      </c>
      <c r="C1315" s="352" t="s">
        <v>6291</v>
      </c>
      <c r="D1315" s="352" t="s">
        <v>8479</v>
      </c>
      <c r="E1315" s="349" t="str">
        <f>CONCATENATE(SUM('Раздел 1'!Y59:Y59),"=",0)</f>
        <v>0=0</v>
      </c>
    </row>
    <row r="1316" spans="1:5" hidden="1" x14ac:dyDescent="0.2">
      <c r="A1316" s="348" t="str">
        <f>IF((SUM('Раздел 1'!Z59:Z59)=0),"","Неверно!")</f>
        <v/>
      </c>
      <c r="B1316" s="349" t="s">
        <v>6285</v>
      </c>
      <c r="C1316" s="352" t="s">
        <v>6292</v>
      </c>
      <c r="D1316" s="352" t="s">
        <v>8479</v>
      </c>
      <c r="E1316" s="349" t="str">
        <f>CONCATENATE(SUM('Раздел 1'!Z59:Z59),"=",0)</f>
        <v>0=0</v>
      </c>
    </row>
    <row r="1317" spans="1:5" hidden="1" x14ac:dyDescent="0.2">
      <c r="A1317" s="348" t="str">
        <f>IF((SUM('Раздел 1'!AA59:AA59)=0),"","Неверно!")</f>
        <v/>
      </c>
      <c r="B1317" s="349" t="s">
        <v>6285</v>
      </c>
      <c r="C1317" s="352" t="s">
        <v>6293</v>
      </c>
      <c r="D1317" s="352" t="s">
        <v>8479</v>
      </c>
      <c r="E1317" s="349" t="str">
        <f>CONCATENATE(SUM('Раздел 1'!AA59:AA59),"=",0)</f>
        <v>0=0</v>
      </c>
    </row>
    <row r="1318" spans="1:5" hidden="1" x14ac:dyDescent="0.2">
      <c r="A1318" s="348" t="str">
        <f>IF((SUM('Раздел 1'!AB59:AB59)=0),"","Неверно!")</f>
        <v/>
      </c>
      <c r="B1318" s="349" t="s">
        <v>6285</v>
      </c>
      <c r="C1318" s="352" t="s">
        <v>6294</v>
      </c>
      <c r="D1318" s="352" t="s">
        <v>8479</v>
      </c>
      <c r="E1318" s="349" t="str">
        <f>CONCATENATE(SUM('Раздел 1'!AB59:AB59),"=",0)</f>
        <v>0=0</v>
      </c>
    </row>
    <row r="1319" spans="1:5" hidden="1" x14ac:dyDescent="0.2">
      <c r="A1319" s="348" t="str">
        <f>IF((SUM('Раздел 1'!AC59:AC59)=0),"","Неверно!")</f>
        <v/>
      </c>
      <c r="B1319" s="349" t="s">
        <v>6285</v>
      </c>
      <c r="C1319" s="352" t="s">
        <v>6295</v>
      </c>
      <c r="D1319" s="352" t="s">
        <v>8479</v>
      </c>
      <c r="E1319" s="349" t="str">
        <f>CONCATENATE(SUM('Раздел 1'!AC59:AC59),"=",0)</f>
        <v>0=0</v>
      </c>
    </row>
    <row r="1320" spans="1:5" hidden="1" x14ac:dyDescent="0.2">
      <c r="A1320" s="348" t="str">
        <f>IF((SUM('Раздел 1'!V98:V98)=0),"","Неверно!")</f>
        <v/>
      </c>
      <c r="B1320" s="349" t="s">
        <v>6296</v>
      </c>
      <c r="C1320" s="352" t="s">
        <v>6297</v>
      </c>
      <c r="D1320" s="352" t="s">
        <v>8479</v>
      </c>
      <c r="E1320" s="349" t="str">
        <f>CONCATENATE(SUM('Раздел 1'!V98:V98),"=",0)</f>
        <v>0=0</v>
      </c>
    </row>
    <row r="1321" spans="1:5" hidden="1" x14ac:dyDescent="0.2">
      <c r="A1321" s="348" t="str">
        <f>IF((SUM('Раздел 1'!W98:W98)=0),"","Неверно!")</f>
        <v/>
      </c>
      <c r="B1321" s="349" t="s">
        <v>6296</v>
      </c>
      <c r="C1321" s="352" t="s">
        <v>6298</v>
      </c>
      <c r="D1321" s="352" t="s">
        <v>8479</v>
      </c>
      <c r="E1321" s="349" t="str">
        <f>CONCATENATE(SUM('Раздел 1'!W98:W98),"=",0)</f>
        <v>0=0</v>
      </c>
    </row>
    <row r="1322" spans="1:5" hidden="1" x14ac:dyDescent="0.2">
      <c r="A1322" s="348" t="str">
        <f>IF((SUM('Раздел 1'!X98:X98)=0),"","Неверно!")</f>
        <v/>
      </c>
      <c r="B1322" s="349" t="s">
        <v>6296</v>
      </c>
      <c r="C1322" s="352" t="s">
        <v>6299</v>
      </c>
      <c r="D1322" s="352" t="s">
        <v>8479</v>
      </c>
      <c r="E1322" s="349" t="str">
        <f>CONCATENATE(SUM('Раздел 1'!X98:X98),"=",0)</f>
        <v>0=0</v>
      </c>
    </row>
    <row r="1323" spans="1:5" hidden="1" x14ac:dyDescent="0.2">
      <c r="A1323" s="348" t="str">
        <f>IF((SUM('Раздел 1'!Y98:Y98)=0),"","Неверно!")</f>
        <v/>
      </c>
      <c r="B1323" s="349" t="s">
        <v>6296</v>
      </c>
      <c r="C1323" s="352" t="s">
        <v>6300</v>
      </c>
      <c r="D1323" s="352" t="s">
        <v>8479</v>
      </c>
      <c r="E1323" s="349" t="str">
        <f>CONCATENATE(SUM('Раздел 1'!Y98:Y98),"=",0)</f>
        <v>0=0</v>
      </c>
    </row>
    <row r="1324" spans="1:5" hidden="1" x14ac:dyDescent="0.2">
      <c r="A1324" s="348" t="str">
        <f>IF((SUM('Раздел 1'!Z98:Z98)=0),"","Неверно!")</f>
        <v/>
      </c>
      <c r="B1324" s="349" t="s">
        <v>6296</v>
      </c>
      <c r="C1324" s="352" t="s">
        <v>6301</v>
      </c>
      <c r="D1324" s="352" t="s">
        <v>8479</v>
      </c>
      <c r="E1324" s="349" t="str">
        <f>CONCATENATE(SUM('Раздел 1'!Z98:Z98),"=",0)</f>
        <v>0=0</v>
      </c>
    </row>
    <row r="1325" spans="1:5" hidden="1" x14ac:dyDescent="0.2">
      <c r="A1325" s="348" t="str">
        <f>IF((SUM('Раздел 1'!AA98:AA98)=0),"","Неверно!")</f>
        <v/>
      </c>
      <c r="B1325" s="349" t="s">
        <v>6296</v>
      </c>
      <c r="C1325" s="352" t="s">
        <v>6302</v>
      </c>
      <c r="D1325" s="352" t="s">
        <v>8479</v>
      </c>
      <c r="E1325" s="349" t="str">
        <f>CONCATENATE(SUM('Раздел 1'!AA98:AA98),"=",0)</f>
        <v>0=0</v>
      </c>
    </row>
    <row r="1326" spans="1:5" hidden="1" x14ac:dyDescent="0.2">
      <c r="A1326" s="348" t="str">
        <f>IF((SUM('Раздел 1'!AB98:AB98)=0),"","Неверно!")</f>
        <v/>
      </c>
      <c r="B1326" s="349" t="s">
        <v>6296</v>
      </c>
      <c r="C1326" s="352" t="s">
        <v>6303</v>
      </c>
      <c r="D1326" s="352" t="s">
        <v>8479</v>
      </c>
      <c r="E1326" s="349" t="str">
        <f>CONCATENATE(SUM('Раздел 1'!AB98:AB98),"=",0)</f>
        <v>0=0</v>
      </c>
    </row>
    <row r="1327" spans="1:5" hidden="1" x14ac:dyDescent="0.2">
      <c r="A1327" s="348" t="str">
        <f>IF((SUM('Раздел 1'!AC98:AC98)=0),"","Неверно!")</f>
        <v/>
      </c>
      <c r="B1327" s="349" t="s">
        <v>6296</v>
      </c>
      <c r="C1327" s="352" t="s">
        <v>6304</v>
      </c>
      <c r="D1327" s="352" t="s">
        <v>8479</v>
      </c>
      <c r="E1327" s="349" t="str">
        <f>CONCATENATE(SUM('Раздел 1'!AC98:AC98),"=",0)</f>
        <v>0=0</v>
      </c>
    </row>
    <row r="1328" spans="1:5" hidden="1" x14ac:dyDescent="0.2">
      <c r="A1328" s="348" t="str">
        <f>IF((SUM('Раздел 1'!X51:X51)=0),"","Неверно!")</f>
        <v/>
      </c>
      <c r="B1328" s="349" t="s">
        <v>6305</v>
      </c>
      <c r="C1328" s="352" t="s">
        <v>6306</v>
      </c>
      <c r="D1328" s="352" t="s">
        <v>8479</v>
      </c>
      <c r="E1328" s="349" t="str">
        <f>CONCATENATE(SUM('Раздел 1'!X51:X51),"=",0)</f>
        <v>0=0</v>
      </c>
    </row>
    <row r="1329" spans="1:5" hidden="1" x14ac:dyDescent="0.2">
      <c r="A1329" s="348" t="str">
        <f>IF((SUM('Раздел 1'!Y51:Y51)=0),"","Неверно!")</f>
        <v/>
      </c>
      <c r="B1329" s="349" t="s">
        <v>6305</v>
      </c>
      <c r="C1329" s="352" t="s">
        <v>6307</v>
      </c>
      <c r="D1329" s="352" t="s">
        <v>8479</v>
      </c>
      <c r="E1329" s="349" t="str">
        <f>CONCATENATE(SUM('Раздел 1'!Y51:Y51),"=",0)</f>
        <v>0=0</v>
      </c>
    </row>
    <row r="1330" spans="1:5" hidden="1" x14ac:dyDescent="0.2">
      <c r="A1330" s="348" t="str">
        <f>IF((SUM('Раздел 1'!Z51:Z51)=0),"","Неверно!")</f>
        <v/>
      </c>
      <c r="B1330" s="349" t="s">
        <v>6305</v>
      </c>
      <c r="C1330" s="352" t="s">
        <v>6308</v>
      </c>
      <c r="D1330" s="352" t="s">
        <v>8479</v>
      </c>
      <c r="E1330" s="349" t="str">
        <f>CONCATENATE(SUM('Раздел 1'!Z51:Z51),"=",0)</f>
        <v>0=0</v>
      </c>
    </row>
    <row r="1331" spans="1:5" hidden="1" x14ac:dyDescent="0.2">
      <c r="A1331" s="348" t="str">
        <f>IF((SUM('Раздел 1'!AA51:AA51)=0),"","Неверно!")</f>
        <v/>
      </c>
      <c r="B1331" s="349" t="s">
        <v>6305</v>
      </c>
      <c r="C1331" s="352" t="s">
        <v>6309</v>
      </c>
      <c r="D1331" s="352" t="s">
        <v>8479</v>
      </c>
      <c r="E1331" s="349" t="str">
        <f>CONCATENATE(SUM('Раздел 1'!AA51:AA51),"=",0)</f>
        <v>0=0</v>
      </c>
    </row>
    <row r="1332" spans="1:5" hidden="1" x14ac:dyDescent="0.2">
      <c r="A1332" s="348" t="str">
        <f>IF((SUM('Раздел 1'!AB51:AB51)=0),"","Неверно!")</f>
        <v/>
      </c>
      <c r="B1332" s="349" t="s">
        <v>6305</v>
      </c>
      <c r="C1332" s="352" t="s">
        <v>6310</v>
      </c>
      <c r="D1332" s="352" t="s">
        <v>8479</v>
      </c>
      <c r="E1332" s="349" t="str">
        <f>CONCATENATE(SUM('Раздел 1'!AB51:AB51),"=",0)</f>
        <v>0=0</v>
      </c>
    </row>
    <row r="1333" spans="1:5" hidden="1" x14ac:dyDescent="0.2">
      <c r="A1333" s="348" t="str">
        <f>IF((SUM('Раздел 1'!AC51:AC51)=0),"","Неверно!")</f>
        <v/>
      </c>
      <c r="B1333" s="349" t="s">
        <v>6305</v>
      </c>
      <c r="C1333" s="352" t="s">
        <v>6311</v>
      </c>
      <c r="D1333" s="352" t="s">
        <v>8479</v>
      </c>
      <c r="E1333" s="349" t="str">
        <f>CONCATENATE(SUM('Раздел 1'!AC51:AC51),"=",0)</f>
        <v>0=0</v>
      </c>
    </row>
    <row r="1334" spans="1:5" hidden="1" x14ac:dyDescent="0.2">
      <c r="A1334" s="348" t="str">
        <f>IF((SUM('Раздел 1'!X47:X47)=0),"","Неверно!")</f>
        <v/>
      </c>
      <c r="B1334" s="349" t="s">
        <v>6312</v>
      </c>
      <c r="C1334" s="352" t="s">
        <v>6313</v>
      </c>
      <c r="D1334" s="352" t="s">
        <v>8479</v>
      </c>
      <c r="E1334" s="349" t="str">
        <f>CONCATENATE(SUM('Раздел 1'!X47:X47),"=",0)</f>
        <v>0=0</v>
      </c>
    </row>
    <row r="1335" spans="1:5" hidden="1" x14ac:dyDescent="0.2">
      <c r="A1335" s="348" t="str">
        <f>IF((SUM('Раздел 1'!Y47:Y47)=0),"","Неверно!")</f>
        <v/>
      </c>
      <c r="B1335" s="349" t="s">
        <v>6312</v>
      </c>
      <c r="C1335" s="352" t="s">
        <v>6314</v>
      </c>
      <c r="D1335" s="352" t="s">
        <v>8479</v>
      </c>
      <c r="E1335" s="349" t="str">
        <f>CONCATENATE(SUM('Раздел 1'!Y47:Y47),"=",0)</f>
        <v>0=0</v>
      </c>
    </row>
    <row r="1336" spans="1:5" hidden="1" x14ac:dyDescent="0.2">
      <c r="A1336" s="348" t="str">
        <f>IF((SUM('Раздел 1'!T103:T103)=0),"","Неверно!")</f>
        <v/>
      </c>
      <c r="B1336" s="349" t="s">
        <v>6315</v>
      </c>
      <c r="C1336" s="352" t="s">
        <v>6316</v>
      </c>
      <c r="D1336" s="352" t="s">
        <v>8479</v>
      </c>
      <c r="E1336" s="349" t="str">
        <f>CONCATENATE(SUM('Раздел 1'!T103:T103),"=",0)</f>
        <v>0=0</v>
      </c>
    </row>
    <row r="1337" spans="1:5" hidden="1" x14ac:dyDescent="0.2">
      <c r="A1337" s="348" t="str">
        <f>IF((SUM('Раздел 1'!T173:T173)=0),"","Неверно!")</f>
        <v/>
      </c>
      <c r="B1337" s="349" t="s">
        <v>6317</v>
      </c>
      <c r="C1337" s="352" t="s">
        <v>6318</v>
      </c>
      <c r="D1337" s="352" t="s">
        <v>8479</v>
      </c>
      <c r="E1337" s="349" t="str">
        <f>CONCATENATE(SUM('Раздел 1'!T173:T173),"=",0)</f>
        <v>0=0</v>
      </c>
    </row>
    <row r="1338" spans="1:5" hidden="1" x14ac:dyDescent="0.2">
      <c r="A1338" s="348" t="str">
        <f>IF((SUM('Раздел 1'!U173:U173)=0),"","Неверно!")</f>
        <v/>
      </c>
      <c r="B1338" s="349" t="s">
        <v>6317</v>
      </c>
      <c r="C1338" s="352" t="s">
        <v>6319</v>
      </c>
      <c r="D1338" s="352" t="s">
        <v>8479</v>
      </c>
      <c r="E1338" s="349" t="str">
        <f>CONCATENATE(SUM('Раздел 1'!U173:U173),"=",0)</f>
        <v>0=0</v>
      </c>
    </row>
    <row r="1339" spans="1:5" hidden="1" x14ac:dyDescent="0.2">
      <c r="A1339" s="348" t="str">
        <f>IF((SUM('Раздел 1'!V173:V173)=0),"","Неверно!")</f>
        <v/>
      </c>
      <c r="B1339" s="349" t="s">
        <v>6317</v>
      </c>
      <c r="C1339" s="352" t="s">
        <v>6320</v>
      </c>
      <c r="D1339" s="352" t="s">
        <v>8479</v>
      </c>
      <c r="E1339" s="349" t="str">
        <f>CONCATENATE(SUM('Раздел 1'!V173:V173),"=",0)</f>
        <v>0=0</v>
      </c>
    </row>
    <row r="1340" spans="1:5" hidden="1" x14ac:dyDescent="0.2">
      <c r="A1340" s="348" t="str">
        <f>IF((SUM('Раздел 1'!W173:W173)=0),"","Неверно!")</f>
        <v/>
      </c>
      <c r="B1340" s="349" t="s">
        <v>6317</v>
      </c>
      <c r="C1340" s="352" t="s">
        <v>6321</v>
      </c>
      <c r="D1340" s="352" t="s">
        <v>8479</v>
      </c>
      <c r="E1340" s="349" t="str">
        <f>CONCATENATE(SUM('Раздел 1'!W173:W173),"=",0)</f>
        <v>0=0</v>
      </c>
    </row>
    <row r="1341" spans="1:5" hidden="1" x14ac:dyDescent="0.2">
      <c r="A1341" s="348" t="str">
        <f>IF((SUM('Раздел 1'!X173:X173)=0),"","Неверно!")</f>
        <v/>
      </c>
      <c r="B1341" s="349" t="s">
        <v>6317</v>
      </c>
      <c r="C1341" s="352" t="s">
        <v>6322</v>
      </c>
      <c r="D1341" s="352" t="s">
        <v>8479</v>
      </c>
      <c r="E1341" s="349" t="str">
        <f>CONCATENATE(SUM('Раздел 1'!X173:X173),"=",0)</f>
        <v>0=0</v>
      </c>
    </row>
    <row r="1342" spans="1:5" hidden="1" x14ac:dyDescent="0.2">
      <c r="A1342" s="348" t="str">
        <f>IF((SUM('Раздел 1'!Y173:Y173)=0),"","Неверно!")</f>
        <v/>
      </c>
      <c r="B1342" s="349" t="s">
        <v>6317</v>
      </c>
      <c r="C1342" s="352" t="s">
        <v>6323</v>
      </c>
      <c r="D1342" s="352" t="s">
        <v>8479</v>
      </c>
      <c r="E1342" s="349" t="str">
        <f>CONCATENATE(SUM('Раздел 1'!Y173:Y173),"=",0)</f>
        <v>0=0</v>
      </c>
    </row>
    <row r="1343" spans="1:5" hidden="1" x14ac:dyDescent="0.2">
      <c r="A1343" s="348" t="str">
        <f>IF((SUM('Раздел 1'!Z173:Z173)=0),"","Неверно!")</f>
        <v/>
      </c>
      <c r="B1343" s="349" t="s">
        <v>6317</v>
      </c>
      <c r="C1343" s="352" t="s">
        <v>6324</v>
      </c>
      <c r="D1343" s="352" t="s">
        <v>8479</v>
      </c>
      <c r="E1343" s="349" t="str">
        <f>CONCATENATE(SUM('Раздел 1'!Z173:Z173),"=",0)</f>
        <v>0=0</v>
      </c>
    </row>
    <row r="1344" spans="1:5" hidden="1" x14ac:dyDescent="0.2">
      <c r="A1344" s="348" t="str">
        <f>IF((SUM('Раздел 1'!AA173:AA173)=0),"","Неверно!")</f>
        <v/>
      </c>
      <c r="B1344" s="349" t="s">
        <v>6317</v>
      </c>
      <c r="C1344" s="352" t="s">
        <v>6325</v>
      </c>
      <c r="D1344" s="352" t="s">
        <v>8479</v>
      </c>
      <c r="E1344" s="349" t="str">
        <f>CONCATENATE(SUM('Раздел 1'!AA173:AA173),"=",0)</f>
        <v>0=0</v>
      </c>
    </row>
    <row r="1345" spans="1:5" hidden="1" x14ac:dyDescent="0.2">
      <c r="A1345" s="348" t="str">
        <f>IF((SUM('Раздел 1'!AB173:AB173)=0),"","Неверно!")</f>
        <v/>
      </c>
      <c r="B1345" s="349" t="s">
        <v>6317</v>
      </c>
      <c r="C1345" s="352" t="s">
        <v>6326</v>
      </c>
      <c r="D1345" s="352" t="s">
        <v>8479</v>
      </c>
      <c r="E1345" s="349" t="str">
        <f>CONCATENATE(SUM('Раздел 1'!AB173:AB173),"=",0)</f>
        <v>0=0</v>
      </c>
    </row>
    <row r="1346" spans="1:5" hidden="1" x14ac:dyDescent="0.2">
      <c r="A1346" s="348" t="str">
        <f>IF((SUM('Раздел 1'!AC173:AC173)=0),"","Неверно!")</f>
        <v/>
      </c>
      <c r="B1346" s="349" t="s">
        <v>6317</v>
      </c>
      <c r="C1346" s="352" t="s">
        <v>6327</v>
      </c>
      <c r="D1346" s="352" t="s">
        <v>8479</v>
      </c>
      <c r="E1346" s="349" t="str">
        <f>CONCATENATE(SUM('Раздел 1'!AC173:AC173),"=",0)</f>
        <v>0=0</v>
      </c>
    </row>
    <row r="1347" spans="1:5" hidden="1" x14ac:dyDescent="0.2">
      <c r="A1347" s="348" t="str">
        <f>IF((SUM('Раздел 1'!V114:V114)=0),"","Неверно!")</f>
        <v/>
      </c>
      <c r="B1347" s="349" t="s">
        <v>6328</v>
      </c>
      <c r="C1347" s="352" t="s">
        <v>6329</v>
      </c>
      <c r="D1347" s="352" t="s">
        <v>8479</v>
      </c>
      <c r="E1347" s="349" t="str">
        <f>CONCATENATE(SUM('Раздел 1'!V114:V114),"=",0)</f>
        <v>0=0</v>
      </c>
    </row>
    <row r="1348" spans="1:5" hidden="1" x14ac:dyDescent="0.2">
      <c r="A1348" s="348" t="str">
        <f>IF((SUM('Раздел 1'!W114:W114)=0),"","Неверно!")</f>
        <v/>
      </c>
      <c r="B1348" s="349" t="s">
        <v>6328</v>
      </c>
      <c r="C1348" s="352" t="s">
        <v>6330</v>
      </c>
      <c r="D1348" s="352" t="s">
        <v>8479</v>
      </c>
      <c r="E1348" s="349" t="str">
        <f>CONCATENATE(SUM('Раздел 1'!W114:W114),"=",0)</f>
        <v>0=0</v>
      </c>
    </row>
    <row r="1349" spans="1:5" hidden="1" x14ac:dyDescent="0.2">
      <c r="A1349" s="348" t="str">
        <f>IF((SUM('Раздел 1'!X114:X114)=0),"","Неверно!")</f>
        <v/>
      </c>
      <c r="B1349" s="349" t="s">
        <v>6328</v>
      </c>
      <c r="C1349" s="352" t="s">
        <v>6331</v>
      </c>
      <c r="D1349" s="352" t="s">
        <v>8479</v>
      </c>
      <c r="E1349" s="349" t="str">
        <f>CONCATENATE(SUM('Раздел 1'!X114:X114),"=",0)</f>
        <v>0=0</v>
      </c>
    </row>
    <row r="1350" spans="1:5" hidden="1" x14ac:dyDescent="0.2">
      <c r="A1350" s="348" t="str">
        <f>IF((SUM('Раздел 1'!Y114:Y114)=0),"","Неверно!")</f>
        <v/>
      </c>
      <c r="B1350" s="349" t="s">
        <v>6328</v>
      </c>
      <c r="C1350" s="352" t="s">
        <v>6332</v>
      </c>
      <c r="D1350" s="352" t="s">
        <v>8479</v>
      </c>
      <c r="E1350" s="349" t="str">
        <f>CONCATENATE(SUM('Раздел 1'!Y114:Y114),"=",0)</f>
        <v>0=0</v>
      </c>
    </row>
    <row r="1351" spans="1:5" hidden="1" x14ac:dyDescent="0.2">
      <c r="A1351" s="348" t="str">
        <f>IF((SUM('Раздел 1'!Z114:Z114)=0),"","Неверно!")</f>
        <v/>
      </c>
      <c r="B1351" s="349" t="s">
        <v>6328</v>
      </c>
      <c r="C1351" s="352" t="s">
        <v>6333</v>
      </c>
      <c r="D1351" s="352" t="s">
        <v>8479</v>
      </c>
      <c r="E1351" s="349" t="str">
        <f>CONCATENATE(SUM('Раздел 1'!Z114:Z114),"=",0)</f>
        <v>0=0</v>
      </c>
    </row>
    <row r="1352" spans="1:5" hidden="1" x14ac:dyDescent="0.2">
      <c r="A1352" s="348" t="str">
        <f>IF((SUM('Раздел 1'!AA114:AA114)=0),"","Неверно!")</f>
        <v/>
      </c>
      <c r="B1352" s="349" t="s">
        <v>6328</v>
      </c>
      <c r="C1352" s="352" t="s">
        <v>6334</v>
      </c>
      <c r="D1352" s="352" t="s">
        <v>8479</v>
      </c>
      <c r="E1352" s="349" t="str">
        <f>CONCATENATE(SUM('Раздел 1'!AA114:AA114),"=",0)</f>
        <v>0=0</v>
      </c>
    </row>
    <row r="1353" spans="1:5" hidden="1" x14ac:dyDescent="0.2">
      <c r="A1353" s="348" t="str">
        <f>IF((SUM('Раздел 1'!AB114:AB114)=0),"","Неверно!")</f>
        <v/>
      </c>
      <c r="B1353" s="349" t="s">
        <v>6328</v>
      </c>
      <c r="C1353" s="352" t="s">
        <v>6335</v>
      </c>
      <c r="D1353" s="352" t="s">
        <v>8479</v>
      </c>
      <c r="E1353" s="349" t="str">
        <f>CONCATENATE(SUM('Раздел 1'!AB114:AB114),"=",0)</f>
        <v>0=0</v>
      </c>
    </row>
    <row r="1354" spans="1:5" hidden="1" x14ac:dyDescent="0.2">
      <c r="A1354" s="348" t="str">
        <f>IF((SUM('Раздел 1'!T215:T215)=0),"","Неверно!")</f>
        <v/>
      </c>
      <c r="B1354" s="349" t="s">
        <v>6336</v>
      </c>
      <c r="C1354" s="352" t="s">
        <v>6337</v>
      </c>
      <c r="D1354" s="352" t="s">
        <v>8479</v>
      </c>
      <c r="E1354" s="349" t="str">
        <f>CONCATENATE(SUM('Раздел 1'!T215:T215),"=",0)</f>
        <v>0=0</v>
      </c>
    </row>
    <row r="1355" spans="1:5" hidden="1" x14ac:dyDescent="0.2">
      <c r="A1355" s="348" t="str">
        <f>IF((SUM('Раздел 1'!U215:U215)=0),"","Неверно!")</f>
        <v/>
      </c>
      <c r="B1355" s="349" t="s">
        <v>6336</v>
      </c>
      <c r="C1355" s="352" t="s">
        <v>6338</v>
      </c>
      <c r="D1355" s="352" t="s">
        <v>8479</v>
      </c>
      <c r="E1355" s="349" t="str">
        <f>CONCATENATE(SUM('Раздел 1'!U215:U215),"=",0)</f>
        <v>0=0</v>
      </c>
    </row>
    <row r="1356" spans="1:5" hidden="1" x14ac:dyDescent="0.2">
      <c r="A1356" s="348" t="str">
        <f>IF((SUM('Раздел 1'!V215:V215)=0),"","Неверно!")</f>
        <v/>
      </c>
      <c r="B1356" s="349" t="s">
        <v>6336</v>
      </c>
      <c r="C1356" s="352" t="s">
        <v>6339</v>
      </c>
      <c r="D1356" s="352" t="s">
        <v>8479</v>
      </c>
      <c r="E1356" s="349" t="str">
        <f>CONCATENATE(SUM('Раздел 1'!V215:V215),"=",0)</f>
        <v>0=0</v>
      </c>
    </row>
    <row r="1357" spans="1:5" hidden="1" x14ac:dyDescent="0.2">
      <c r="A1357" s="348" t="str">
        <f>IF((SUM('Раздел 1'!W215:W215)=0),"","Неверно!")</f>
        <v/>
      </c>
      <c r="B1357" s="349" t="s">
        <v>6336</v>
      </c>
      <c r="C1357" s="352" t="s">
        <v>6340</v>
      </c>
      <c r="D1357" s="352" t="s">
        <v>8479</v>
      </c>
      <c r="E1357" s="349" t="str">
        <f>CONCATENATE(SUM('Раздел 1'!W215:W215),"=",0)</f>
        <v>0=0</v>
      </c>
    </row>
    <row r="1358" spans="1:5" hidden="1" x14ac:dyDescent="0.2">
      <c r="A1358" s="348" t="str">
        <f>IF((SUM('Раздел 1'!X215:X215)=0),"","Неверно!")</f>
        <v/>
      </c>
      <c r="B1358" s="349" t="s">
        <v>6336</v>
      </c>
      <c r="C1358" s="352" t="s">
        <v>6341</v>
      </c>
      <c r="D1358" s="352" t="s">
        <v>8479</v>
      </c>
      <c r="E1358" s="349" t="str">
        <f>CONCATENATE(SUM('Раздел 1'!X215:X215),"=",0)</f>
        <v>0=0</v>
      </c>
    </row>
    <row r="1359" spans="1:5" hidden="1" x14ac:dyDescent="0.2">
      <c r="A1359" s="348" t="str">
        <f>IF((SUM('Раздел 1'!Y215:Y215)=0),"","Неверно!")</f>
        <v/>
      </c>
      <c r="B1359" s="349" t="s">
        <v>6336</v>
      </c>
      <c r="C1359" s="352" t="s">
        <v>6342</v>
      </c>
      <c r="D1359" s="352" t="s">
        <v>8479</v>
      </c>
      <c r="E1359" s="349" t="str">
        <f>CONCATENATE(SUM('Раздел 1'!Y215:Y215),"=",0)</f>
        <v>0=0</v>
      </c>
    </row>
    <row r="1360" spans="1:5" hidden="1" x14ac:dyDescent="0.2">
      <c r="A1360" s="348" t="str">
        <f>IF((SUM('Раздел 1'!Z215:Z215)=0),"","Неверно!")</f>
        <v/>
      </c>
      <c r="B1360" s="349" t="s">
        <v>6336</v>
      </c>
      <c r="C1360" s="352" t="s">
        <v>6343</v>
      </c>
      <c r="D1360" s="352" t="s">
        <v>8479</v>
      </c>
      <c r="E1360" s="349" t="str">
        <f>CONCATENATE(SUM('Раздел 1'!Z215:Z215),"=",0)</f>
        <v>0=0</v>
      </c>
    </row>
    <row r="1361" spans="1:5" hidden="1" x14ac:dyDescent="0.2">
      <c r="A1361" s="348" t="str">
        <f>IF((SUM('Раздел 1'!AA215:AA215)=0),"","Неверно!")</f>
        <v/>
      </c>
      <c r="B1361" s="349" t="s">
        <v>6336</v>
      </c>
      <c r="C1361" s="352" t="s">
        <v>6344</v>
      </c>
      <c r="D1361" s="352" t="s">
        <v>8479</v>
      </c>
      <c r="E1361" s="349" t="str">
        <f>CONCATENATE(SUM('Раздел 1'!AA215:AA215),"=",0)</f>
        <v>0=0</v>
      </c>
    </row>
    <row r="1362" spans="1:5" hidden="1" x14ac:dyDescent="0.2">
      <c r="A1362" s="348" t="str">
        <f>IF((SUM('Раздел 1'!AB215:AB215)=0),"","Неверно!")</f>
        <v/>
      </c>
      <c r="B1362" s="349" t="s">
        <v>6336</v>
      </c>
      <c r="C1362" s="352" t="s">
        <v>6345</v>
      </c>
      <c r="D1362" s="352" t="s">
        <v>8479</v>
      </c>
      <c r="E1362" s="349" t="str">
        <f>CONCATENATE(SUM('Раздел 1'!AB215:AB215),"=",0)</f>
        <v>0=0</v>
      </c>
    </row>
    <row r="1363" spans="1:5" hidden="1" x14ac:dyDescent="0.2">
      <c r="A1363" s="348" t="str">
        <f>IF((SUM('Раздел 1'!AC215:AC215)=0),"","Неверно!")</f>
        <v/>
      </c>
      <c r="B1363" s="349" t="s">
        <v>6336</v>
      </c>
      <c r="C1363" s="352" t="s">
        <v>6346</v>
      </c>
      <c r="D1363" s="352" t="s">
        <v>8479</v>
      </c>
      <c r="E1363" s="349" t="str">
        <f>CONCATENATE(SUM('Раздел 1'!AC215:AC215),"=",0)</f>
        <v>0=0</v>
      </c>
    </row>
    <row r="1364" spans="1:5" hidden="1" x14ac:dyDescent="0.2">
      <c r="A1364" s="348" t="str">
        <f>IF((SUM('Раздел 1'!U238:U238)=0),"","Неверно!")</f>
        <v/>
      </c>
      <c r="B1364" s="349" t="s">
        <v>6347</v>
      </c>
      <c r="C1364" s="352" t="s">
        <v>6348</v>
      </c>
      <c r="D1364" s="352" t="s">
        <v>8479</v>
      </c>
      <c r="E1364" s="349" t="str">
        <f>CONCATENATE(SUM('Раздел 1'!U238:U238),"=",0)</f>
        <v>0=0</v>
      </c>
    </row>
    <row r="1365" spans="1:5" hidden="1" x14ac:dyDescent="0.2">
      <c r="A1365" s="348" t="str">
        <f>IF((SUM('Раздел 1'!V238:V238)=0),"","Неверно!")</f>
        <v/>
      </c>
      <c r="B1365" s="349" t="s">
        <v>6347</v>
      </c>
      <c r="C1365" s="352" t="s">
        <v>6349</v>
      </c>
      <c r="D1365" s="352" t="s">
        <v>8479</v>
      </c>
      <c r="E1365" s="349" t="str">
        <f>CONCATENATE(SUM('Раздел 1'!V238:V238),"=",0)</f>
        <v>0=0</v>
      </c>
    </row>
    <row r="1366" spans="1:5" hidden="1" x14ac:dyDescent="0.2">
      <c r="A1366" s="348" t="str">
        <f>IF((SUM('Раздел 1'!W238:W238)=0),"","Неверно!")</f>
        <v/>
      </c>
      <c r="B1366" s="349" t="s">
        <v>6347</v>
      </c>
      <c r="C1366" s="352" t="s">
        <v>6350</v>
      </c>
      <c r="D1366" s="352" t="s">
        <v>8479</v>
      </c>
      <c r="E1366" s="349" t="str">
        <f>CONCATENATE(SUM('Раздел 1'!W238:W238),"=",0)</f>
        <v>0=0</v>
      </c>
    </row>
    <row r="1367" spans="1:5" hidden="1" x14ac:dyDescent="0.2">
      <c r="A1367" s="348" t="str">
        <f>IF((SUM('Раздел 1'!U229:U229)=0),"","Неверно!")</f>
        <v/>
      </c>
      <c r="B1367" s="349" t="s">
        <v>6351</v>
      </c>
      <c r="C1367" s="352" t="s">
        <v>6352</v>
      </c>
      <c r="D1367" s="352" t="s">
        <v>8479</v>
      </c>
      <c r="E1367" s="349" t="str">
        <f>CONCATENATE(SUM('Раздел 1'!U229:U229),"=",0)</f>
        <v>0=0</v>
      </c>
    </row>
    <row r="1368" spans="1:5" hidden="1" x14ac:dyDescent="0.2">
      <c r="A1368" s="348" t="str">
        <f>IF((SUM('Раздел 1'!V229:V229)=0),"","Неверно!")</f>
        <v/>
      </c>
      <c r="B1368" s="349" t="s">
        <v>6351</v>
      </c>
      <c r="C1368" s="352" t="s">
        <v>6353</v>
      </c>
      <c r="D1368" s="352" t="s">
        <v>8479</v>
      </c>
      <c r="E1368" s="349" t="str">
        <f>CONCATENATE(SUM('Раздел 1'!V229:V229),"=",0)</f>
        <v>0=0</v>
      </c>
    </row>
    <row r="1369" spans="1:5" hidden="1" x14ac:dyDescent="0.2">
      <c r="A1369" s="348" t="str">
        <f>IF((SUM('Раздел 1'!W229:W229)=0),"","Неверно!")</f>
        <v/>
      </c>
      <c r="B1369" s="349" t="s">
        <v>6351</v>
      </c>
      <c r="C1369" s="352" t="s">
        <v>6354</v>
      </c>
      <c r="D1369" s="352" t="s">
        <v>8479</v>
      </c>
      <c r="E1369" s="349" t="str">
        <f>CONCATENATE(SUM('Раздел 1'!W229:W229),"=",0)</f>
        <v>0=0</v>
      </c>
    </row>
    <row r="1370" spans="1:5" hidden="1" x14ac:dyDescent="0.2">
      <c r="A1370" s="348" t="str">
        <f>IF((SUM('Раздел 1'!X229:X229)=0),"","Неверно!")</f>
        <v/>
      </c>
      <c r="B1370" s="349" t="s">
        <v>6351</v>
      </c>
      <c r="C1370" s="352" t="s">
        <v>6355</v>
      </c>
      <c r="D1370" s="352" t="s">
        <v>8479</v>
      </c>
      <c r="E1370" s="349" t="str">
        <f>CONCATENATE(SUM('Раздел 1'!X229:X229),"=",0)</f>
        <v>0=0</v>
      </c>
    </row>
    <row r="1371" spans="1:5" hidden="1" x14ac:dyDescent="0.2">
      <c r="A1371" s="348" t="str">
        <f>IF((SUM('Раздел 1'!Y229:Y229)=0),"","Неверно!")</f>
        <v/>
      </c>
      <c r="B1371" s="349" t="s">
        <v>6351</v>
      </c>
      <c r="C1371" s="352" t="s">
        <v>6356</v>
      </c>
      <c r="D1371" s="352" t="s">
        <v>8479</v>
      </c>
      <c r="E1371" s="349" t="str">
        <f>CONCATENATE(SUM('Раздел 1'!Y229:Y229),"=",0)</f>
        <v>0=0</v>
      </c>
    </row>
    <row r="1372" spans="1:5" hidden="1" x14ac:dyDescent="0.2">
      <c r="A1372" s="348" t="str">
        <f>IF((SUM('Раздел 1'!Z229:Z229)=0),"","Неверно!")</f>
        <v/>
      </c>
      <c r="B1372" s="349" t="s">
        <v>6351</v>
      </c>
      <c r="C1372" s="352" t="s">
        <v>6357</v>
      </c>
      <c r="D1372" s="352" t="s">
        <v>8479</v>
      </c>
      <c r="E1372" s="349" t="str">
        <f>CONCATENATE(SUM('Раздел 1'!Z229:Z229),"=",0)</f>
        <v>0=0</v>
      </c>
    </row>
    <row r="1373" spans="1:5" hidden="1" x14ac:dyDescent="0.2">
      <c r="A1373" s="348" t="str">
        <f>IF((SUM('Раздел 1'!AA229:AA229)=0),"","Неверно!")</f>
        <v/>
      </c>
      <c r="B1373" s="349" t="s">
        <v>6351</v>
      </c>
      <c r="C1373" s="352" t="s">
        <v>6358</v>
      </c>
      <c r="D1373" s="352" t="s">
        <v>8479</v>
      </c>
      <c r="E1373" s="349" t="str">
        <f>CONCATENATE(SUM('Раздел 1'!AA229:AA229),"=",0)</f>
        <v>0=0</v>
      </c>
    </row>
    <row r="1374" spans="1:5" hidden="1" x14ac:dyDescent="0.2">
      <c r="A1374" s="348" t="str">
        <f>IF((SUM('Раздел 1'!AB229:AB229)=0),"","Неверно!")</f>
        <v/>
      </c>
      <c r="B1374" s="349" t="s">
        <v>6351</v>
      </c>
      <c r="C1374" s="352" t="s">
        <v>6359</v>
      </c>
      <c r="D1374" s="352" t="s">
        <v>8479</v>
      </c>
      <c r="E1374" s="349" t="str">
        <f>CONCATENATE(SUM('Раздел 1'!AB229:AB229),"=",0)</f>
        <v>0=0</v>
      </c>
    </row>
    <row r="1375" spans="1:5" hidden="1" x14ac:dyDescent="0.2">
      <c r="A1375" s="348" t="str">
        <f>IF((SUM('Раздел 1'!AC229:AC229)=0),"","Неверно!")</f>
        <v/>
      </c>
      <c r="B1375" s="349" t="s">
        <v>6351</v>
      </c>
      <c r="C1375" s="352" t="s">
        <v>6360</v>
      </c>
      <c r="D1375" s="352" t="s">
        <v>8479</v>
      </c>
      <c r="E1375" s="349" t="str">
        <f>CONCATENATE(SUM('Раздел 1'!AC229:AC229),"=",0)</f>
        <v>0=0</v>
      </c>
    </row>
    <row r="1376" spans="1:5" hidden="1" x14ac:dyDescent="0.2">
      <c r="A1376" s="348" t="str">
        <f>IF((SUM('Раздел 1'!T149:T149)=0),"","Неверно!")</f>
        <v/>
      </c>
      <c r="B1376" s="349" t="s">
        <v>6361</v>
      </c>
      <c r="C1376" s="352" t="s">
        <v>6362</v>
      </c>
      <c r="D1376" s="352" t="s">
        <v>8479</v>
      </c>
      <c r="E1376" s="349" t="str">
        <f>CONCATENATE(SUM('Раздел 1'!T149:T149),"=",0)</f>
        <v>0=0</v>
      </c>
    </row>
    <row r="1377" spans="1:5" hidden="1" x14ac:dyDescent="0.2">
      <c r="A1377" s="348" t="str">
        <f>IF((SUM('Раздел 1'!U149:U149)=0),"","Неверно!")</f>
        <v/>
      </c>
      <c r="B1377" s="349" t="s">
        <v>6361</v>
      </c>
      <c r="C1377" s="352" t="s">
        <v>6363</v>
      </c>
      <c r="D1377" s="352" t="s">
        <v>8479</v>
      </c>
      <c r="E1377" s="349" t="str">
        <f>CONCATENATE(SUM('Раздел 1'!U149:U149),"=",0)</f>
        <v>0=0</v>
      </c>
    </row>
    <row r="1378" spans="1:5" hidden="1" x14ac:dyDescent="0.2">
      <c r="A1378" s="348" t="str">
        <f>IF((SUM('Раздел 1'!V149:V149)=0),"","Неверно!")</f>
        <v/>
      </c>
      <c r="B1378" s="349" t="s">
        <v>6361</v>
      </c>
      <c r="C1378" s="352" t="s">
        <v>6364</v>
      </c>
      <c r="D1378" s="352" t="s">
        <v>8479</v>
      </c>
      <c r="E1378" s="349" t="str">
        <f>CONCATENATE(SUM('Раздел 1'!V149:V149),"=",0)</f>
        <v>0=0</v>
      </c>
    </row>
    <row r="1379" spans="1:5" hidden="1" x14ac:dyDescent="0.2">
      <c r="A1379" s="348" t="str">
        <f>IF((SUM('Раздел 1'!W149:W149)=0),"","Неверно!")</f>
        <v/>
      </c>
      <c r="B1379" s="349" t="s">
        <v>6361</v>
      </c>
      <c r="C1379" s="352" t="s">
        <v>6365</v>
      </c>
      <c r="D1379" s="352" t="s">
        <v>8479</v>
      </c>
      <c r="E1379" s="349" t="str">
        <f>CONCATENATE(SUM('Раздел 1'!W149:W149),"=",0)</f>
        <v>0=0</v>
      </c>
    </row>
    <row r="1380" spans="1:5" hidden="1" x14ac:dyDescent="0.2">
      <c r="A1380" s="348" t="str">
        <f>IF((SUM('Раздел 1'!X149:X149)=0),"","Неверно!")</f>
        <v/>
      </c>
      <c r="B1380" s="349" t="s">
        <v>6361</v>
      </c>
      <c r="C1380" s="352" t="s">
        <v>6366</v>
      </c>
      <c r="D1380" s="352" t="s">
        <v>8479</v>
      </c>
      <c r="E1380" s="349" t="str">
        <f>CONCATENATE(SUM('Раздел 1'!X149:X149),"=",0)</f>
        <v>0=0</v>
      </c>
    </row>
    <row r="1381" spans="1:5" hidden="1" x14ac:dyDescent="0.2">
      <c r="A1381" s="348" t="str">
        <f>IF((SUM('Раздел 1'!Y149:Y149)=0),"","Неверно!")</f>
        <v/>
      </c>
      <c r="B1381" s="349" t="s">
        <v>6361</v>
      </c>
      <c r="C1381" s="352" t="s">
        <v>6367</v>
      </c>
      <c r="D1381" s="352" t="s">
        <v>8479</v>
      </c>
      <c r="E1381" s="349" t="str">
        <f>CONCATENATE(SUM('Раздел 1'!Y149:Y149),"=",0)</f>
        <v>0=0</v>
      </c>
    </row>
    <row r="1382" spans="1:5" hidden="1" x14ac:dyDescent="0.2">
      <c r="A1382" s="348" t="str">
        <f>IF((SUM('Раздел 1'!Z149:Z149)=0),"","Неверно!")</f>
        <v/>
      </c>
      <c r="B1382" s="349" t="s">
        <v>6361</v>
      </c>
      <c r="C1382" s="352" t="s">
        <v>6368</v>
      </c>
      <c r="D1382" s="352" t="s">
        <v>8479</v>
      </c>
      <c r="E1382" s="349" t="str">
        <f>CONCATENATE(SUM('Раздел 1'!Z149:Z149),"=",0)</f>
        <v>0=0</v>
      </c>
    </row>
    <row r="1383" spans="1:5" hidden="1" x14ac:dyDescent="0.2">
      <c r="A1383" s="348" t="str">
        <f>IF((SUM('Раздел 1'!AA149:AA149)=0),"","Неверно!")</f>
        <v/>
      </c>
      <c r="B1383" s="349" t="s">
        <v>6361</v>
      </c>
      <c r="C1383" s="352" t="s">
        <v>6369</v>
      </c>
      <c r="D1383" s="352" t="s">
        <v>8479</v>
      </c>
      <c r="E1383" s="349" t="str">
        <f>CONCATENATE(SUM('Раздел 1'!AA149:AA149),"=",0)</f>
        <v>0=0</v>
      </c>
    </row>
    <row r="1384" spans="1:5" hidden="1" x14ac:dyDescent="0.2">
      <c r="A1384" s="348" t="str">
        <f>IF((SUM('Раздел 1'!AB149:AB149)=0),"","Неверно!")</f>
        <v/>
      </c>
      <c r="B1384" s="349" t="s">
        <v>6361</v>
      </c>
      <c r="C1384" s="352" t="s">
        <v>6370</v>
      </c>
      <c r="D1384" s="352" t="s">
        <v>8479</v>
      </c>
      <c r="E1384" s="349" t="str">
        <f>CONCATENATE(SUM('Раздел 1'!AB149:AB149),"=",0)</f>
        <v>0=0</v>
      </c>
    </row>
    <row r="1385" spans="1:5" hidden="1" x14ac:dyDescent="0.2">
      <c r="A1385" s="348" t="str">
        <f>IF((SUM('Раздел 1'!AC149:AC149)=0),"","Неверно!")</f>
        <v/>
      </c>
      <c r="B1385" s="349" t="s">
        <v>6361</v>
      </c>
      <c r="C1385" s="352" t="s">
        <v>6371</v>
      </c>
      <c r="D1385" s="352" t="s">
        <v>8479</v>
      </c>
      <c r="E1385" s="349" t="str">
        <f>CONCATENATE(SUM('Раздел 1'!AC149:AC149),"=",0)</f>
        <v>0=0</v>
      </c>
    </row>
    <row r="1386" spans="1:5" hidden="1" x14ac:dyDescent="0.2">
      <c r="A1386" s="348" t="str">
        <f>IF((SUM('Раздел 1'!T99:T99)=0),"","Неверно!")</f>
        <v/>
      </c>
      <c r="B1386" s="349" t="s">
        <v>6372</v>
      </c>
      <c r="C1386" s="352" t="s">
        <v>6373</v>
      </c>
      <c r="D1386" s="352" t="s">
        <v>8479</v>
      </c>
      <c r="E1386" s="349" t="str">
        <f>CONCATENATE(SUM('Раздел 1'!T99:T99),"=",0)</f>
        <v>0=0</v>
      </c>
    </row>
    <row r="1387" spans="1:5" hidden="1" x14ac:dyDescent="0.2">
      <c r="A1387" s="348" t="str">
        <f>IF((SUM('Раздел 1'!U99:U99)=0),"","Неверно!")</f>
        <v/>
      </c>
      <c r="B1387" s="349" t="s">
        <v>6372</v>
      </c>
      <c r="C1387" s="352" t="s">
        <v>6374</v>
      </c>
      <c r="D1387" s="352" t="s">
        <v>8479</v>
      </c>
      <c r="E1387" s="349" t="str">
        <f>CONCATENATE(SUM('Раздел 1'!U99:U99),"=",0)</f>
        <v>0=0</v>
      </c>
    </row>
    <row r="1388" spans="1:5" hidden="1" x14ac:dyDescent="0.2">
      <c r="A1388" s="348" t="str">
        <f>IF((SUM('Раздел 1'!V99:V99)=0),"","Неверно!")</f>
        <v/>
      </c>
      <c r="B1388" s="349" t="s">
        <v>6372</v>
      </c>
      <c r="C1388" s="352" t="s">
        <v>6375</v>
      </c>
      <c r="D1388" s="352" t="s">
        <v>8479</v>
      </c>
      <c r="E1388" s="349" t="str">
        <f>CONCATENATE(SUM('Раздел 1'!V99:V99),"=",0)</f>
        <v>0=0</v>
      </c>
    </row>
    <row r="1389" spans="1:5" hidden="1" x14ac:dyDescent="0.2">
      <c r="A1389" s="348" t="str">
        <f>IF((SUM('Раздел 1'!W99:W99)=0),"","Неверно!")</f>
        <v/>
      </c>
      <c r="B1389" s="349" t="s">
        <v>6372</v>
      </c>
      <c r="C1389" s="352" t="s">
        <v>6376</v>
      </c>
      <c r="D1389" s="352" t="s">
        <v>8479</v>
      </c>
      <c r="E1389" s="349" t="str">
        <f>CONCATENATE(SUM('Раздел 1'!W99:W99),"=",0)</f>
        <v>0=0</v>
      </c>
    </row>
    <row r="1390" spans="1:5" hidden="1" x14ac:dyDescent="0.2">
      <c r="A1390" s="348" t="str">
        <f>IF((SUM('Раздел 1'!X99:X99)=0),"","Неверно!")</f>
        <v/>
      </c>
      <c r="B1390" s="349" t="s">
        <v>6372</v>
      </c>
      <c r="C1390" s="352" t="s">
        <v>6377</v>
      </c>
      <c r="D1390" s="352" t="s">
        <v>8479</v>
      </c>
      <c r="E1390" s="349" t="str">
        <f>CONCATENATE(SUM('Раздел 1'!X99:X99),"=",0)</f>
        <v>0=0</v>
      </c>
    </row>
    <row r="1391" spans="1:5" hidden="1" x14ac:dyDescent="0.2">
      <c r="A1391" s="348" t="str">
        <f>IF((SUM('Раздел 1'!Y99:Y99)=0),"","Неверно!")</f>
        <v/>
      </c>
      <c r="B1391" s="349" t="s">
        <v>6372</v>
      </c>
      <c r="C1391" s="352" t="s">
        <v>6378</v>
      </c>
      <c r="D1391" s="352" t="s">
        <v>8479</v>
      </c>
      <c r="E1391" s="349" t="str">
        <f>CONCATENATE(SUM('Раздел 1'!Y99:Y99),"=",0)</f>
        <v>0=0</v>
      </c>
    </row>
    <row r="1392" spans="1:5" hidden="1" x14ac:dyDescent="0.2">
      <c r="A1392" s="348" t="str">
        <f>IF((SUM('Раздел 1'!Z99:Z99)=0),"","Неверно!")</f>
        <v/>
      </c>
      <c r="B1392" s="349" t="s">
        <v>6372</v>
      </c>
      <c r="C1392" s="352" t="s">
        <v>6379</v>
      </c>
      <c r="D1392" s="352" t="s">
        <v>8479</v>
      </c>
      <c r="E1392" s="349" t="str">
        <f>CONCATENATE(SUM('Раздел 1'!Z99:Z99),"=",0)</f>
        <v>0=0</v>
      </c>
    </row>
    <row r="1393" spans="1:5" hidden="1" x14ac:dyDescent="0.2">
      <c r="A1393" s="348" t="str">
        <f>IF((SUM('Раздел 1'!AA99:AA99)=0),"","Неверно!")</f>
        <v/>
      </c>
      <c r="B1393" s="349" t="s">
        <v>6372</v>
      </c>
      <c r="C1393" s="352" t="s">
        <v>6380</v>
      </c>
      <c r="D1393" s="352" t="s">
        <v>8479</v>
      </c>
      <c r="E1393" s="349" t="str">
        <f>CONCATENATE(SUM('Раздел 1'!AA99:AA99),"=",0)</f>
        <v>0=0</v>
      </c>
    </row>
    <row r="1394" spans="1:5" hidden="1" x14ac:dyDescent="0.2">
      <c r="A1394" s="348" t="str">
        <f>IF((SUM('Раздел 1'!AB99:AB99)=0),"","Неверно!")</f>
        <v/>
      </c>
      <c r="B1394" s="349" t="s">
        <v>6372</v>
      </c>
      <c r="C1394" s="352" t="s">
        <v>6381</v>
      </c>
      <c r="D1394" s="352" t="s">
        <v>8479</v>
      </c>
      <c r="E1394" s="349" t="str">
        <f>CONCATENATE(SUM('Раздел 1'!AB99:AB99),"=",0)</f>
        <v>0=0</v>
      </c>
    </row>
    <row r="1395" spans="1:5" hidden="1" x14ac:dyDescent="0.2">
      <c r="A1395" s="348" t="str">
        <f>IF((SUM('Раздел 1'!AC99:AC99)=0),"","Неверно!")</f>
        <v/>
      </c>
      <c r="B1395" s="349" t="s">
        <v>6372</v>
      </c>
      <c r="C1395" s="352" t="s">
        <v>6382</v>
      </c>
      <c r="D1395" s="352" t="s">
        <v>8479</v>
      </c>
      <c r="E1395" s="349" t="str">
        <f>CONCATENATE(SUM('Раздел 1'!AC99:AC99),"=",0)</f>
        <v>0=0</v>
      </c>
    </row>
    <row r="1396" spans="1:5" hidden="1" x14ac:dyDescent="0.2">
      <c r="A1396" s="348" t="str">
        <f>IF((SUM('Раздел 1'!X68:X68)=0),"","Неверно!")</f>
        <v/>
      </c>
      <c r="B1396" s="349" t="s">
        <v>6383</v>
      </c>
      <c r="C1396" s="352" t="s">
        <v>6384</v>
      </c>
      <c r="D1396" s="352" t="s">
        <v>8479</v>
      </c>
      <c r="E1396" s="349" t="str">
        <f>CONCATENATE(SUM('Раздел 1'!X68:X68),"=",0)</f>
        <v>0=0</v>
      </c>
    </row>
    <row r="1397" spans="1:5" hidden="1" x14ac:dyDescent="0.2">
      <c r="A1397" s="348" t="str">
        <f>IF((SUM('Раздел 1'!Y68:Y68)=0),"","Неверно!")</f>
        <v/>
      </c>
      <c r="B1397" s="349" t="s">
        <v>6383</v>
      </c>
      <c r="C1397" s="352" t="s">
        <v>6385</v>
      </c>
      <c r="D1397" s="352" t="s">
        <v>8479</v>
      </c>
      <c r="E1397" s="349" t="str">
        <f>CONCATENATE(SUM('Раздел 1'!Y68:Y68),"=",0)</f>
        <v>0=0</v>
      </c>
    </row>
    <row r="1398" spans="1:5" hidden="1" x14ac:dyDescent="0.2">
      <c r="A1398" s="348" t="str">
        <f>IF((SUM('Раздел 1'!Z68:Z68)=0),"","Неверно!")</f>
        <v/>
      </c>
      <c r="B1398" s="349" t="s">
        <v>6383</v>
      </c>
      <c r="C1398" s="352" t="s">
        <v>6386</v>
      </c>
      <c r="D1398" s="352" t="s">
        <v>8479</v>
      </c>
      <c r="E1398" s="349" t="str">
        <f>CONCATENATE(SUM('Раздел 1'!Z68:Z68),"=",0)</f>
        <v>0=0</v>
      </c>
    </row>
    <row r="1399" spans="1:5" hidden="1" x14ac:dyDescent="0.2">
      <c r="A1399" s="348" t="str">
        <f>IF((SUM('Раздел 1'!AA68:AA68)=0),"","Неверно!")</f>
        <v/>
      </c>
      <c r="B1399" s="349" t="s">
        <v>6383</v>
      </c>
      <c r="C1399" s="352" t="s">
        <v>6387</v>
      </c>
      <c r="D1399" s="352" t="s">
        <v>8479</v>
      </c>
      <c r="E1399" s="349" t="str">
        <f>CONCATENATE(SUM('Раздел 1'!AA68:AA68),"=",0)</f>
        <v>0=0</v>
      </c>
    </row>
    <row r="1400" spans="1:5" hidden="1" x14ac:dyDescent="0.2">
      <c r="A1400" s="348" t="str">
        <f>IF((SUM('Раздел 1'!AB68:AB68)=0),"","Неверно!")</f>
        <v/>
      </c>
      <c r="B1400" s="349" t="s">
        <v>6383</v>
      </c>
      <c r="C1400" s="352" t="s">
        <v>6388</v>
      </c>
      <c r="D1400" s="352" t="s">
        <v>8479</v>
      </c>
      <c r="E1400" s="349" t="str">
        <f>CONCATENATE(SUM('Раздел 1'!AB68:AB68),"=",0)</f>
        <v>0=0</v>
      </c>
    </row>
    <row r="1401" spans="1:5" hidden="1" x14ac:dyDescent="0.2">
      <c r="A1401" s="348" t="str">
        <f>IF((SUM('Раздел 1'!AC68:AC68)=0),"","Неверно!")</f>
        <v/>
      </c>
      <c r="B1401" s="349" t="s">
        <v>6383</v>
      </c>
      <c r="C1401" s="352" t="s">
        <v>6389</v>
      </c>
      <c r="D1401" s="352" t="s">
        <v>8479</v>
      </c>
      <c r="E1401" s="349" t="str">
        <f>CONCATENATE(SUM('Раздел 1'!AC68:AC68),"=",0)</f>
        <v>0=0</v>
      </c>
    </row>
    <row r="1402" spans="1:5" hidden="1" x14ac:dyDescent="0.2">
      <c r="A1402" s="348" t="str">
        <f>IF((SUM('Раздел 1'!T109:T109)=0),"","Неверно!")</f>
        <v/>
      </c>
      <c r="B1402" s="349" t="s">
        <v>6390</v>
      </c>
      <c r="C1402" s="352" t="s">
        <v>6391</v>
      </c>
      <c r="D1402" s="352" t="s">
        <v>8479</v>
      </c>
      <c r="E1402" s="349" t="str">
        <f>CONCATENATE(SUM('Раздел 1'!T109:T109),"=",0)</f>
        <v>0=0</v>
      </c>
    </row>
    <row r="1403" spans="1:5" hidden="1" x14ac:dyDescent="0.2">
      <c r="A1403" s="348" t="str">
        <f>IF((SUM('Раздел 1'!X72:X72)=0),"","Неверно!")</f>
        <v/>
      </c>
      <c r="B1403" s="349" t="s">
        <v>6392</v>
      </c>
      <c r="C1403" s="352" t="s">
        <v>6393</v>
      </c>
      <c r="D1403" s="352" t="s">
        <v>8479</v>
      </c>
      <c r="E1403" s="349" t="str">
        <f>CONCATENATE(SUM('Раздел 1'!X72:X72),"=",0)</f>
        <v>0=0</v>
      </c>
    </row>
    <row r="1404" spans="1:5" hidden="1" x14ac:dyDescent="0.2">
      <c r="A1404" s="348" t="str">
        <f>IF((SUM('Раздел 1'!Y72:Y72)=0),"","Неверно!")</f>
        <v/>
      </c>
      <c r="B1404" s="349" t="s">
        <v>6392</v>
      </c>
      <c r="C1404" s="352" t="s">
        <v>6394</v>
      </c>
      <c r="D1404" s="352" t="s">
        <v>8479</v>
      </c>
      <c r="E1404" s="349" t="str">
        <f>CONCATENATE(SUM('Раздел 1'!Y72:Y72),"=",0)</f>
        <v>0=0</v>
      </c>
    </row>
    <row r="1405" spans="1:5" hidden="1" x14ac:dyDescent="0.2">
      <c r="A1405" s="348" t="str">
        <f>IF((SUM('Раздел 1'!Z72:Z72)=0),"","Неверно!")</f>
        <v/>
      </c>
      <c r="B1405" s="349" t="s">
        <v>6392</v>
      </c>
      <c r="C1405" s="352" t="s">
        <v>6395</v>
      </c>
      <c r="D1405" s="352" t="s">
        <v>8479</v>
      </c>
      <c r="E1405" s="349" t="str">
        <f>CONCATENATE(SUM('Раздел 1'!Z72:Z72),"=",0)</f>
        <v>0=0</v>
      </c>
    </row>
    <row r="1406" spans="1:5" hidden="1" x14ac:dyDescent="0.2">
      <c r="A1406" s="348" t="str">
        <f>IF((SUM('Раздел 1'!AA72:AA72)=0),"","Неверно!")</f>
        <v/>
      </c>
      <c r="B1406" s="349" t="s">
        <v>6392</v>
      </c>
      <c r="C1406" s="352" t="s">
        <v>6396</v>
      </c>
      <c r="D1406" s="352" t="s">
        <v>8479</v>
      </c>
      <c r="E1406" s="349" t="str">
        <f>CONCATENATE(SUM('Раздел 1'!AA72:AA72),"=",0)</f>
        <v>0=0</v>
      </c>
    </row>
    <row r="1407" spans="1:5" hidden="1" x14ac:dyDescent="0.2">
      <c r="A1407" s="348" t="str">
        <f>IF((SUM('Раздел 1'!AB72:AB72)=0),"","Неверно!")</f>
        <v/>
      </c>
      <c r="B1407" s="349" t="s">
        <v>6392</v>
      </c>
      <c r="C1407" s="352" t="s">
        <v>6397</v>
      </c>
      <c r="D1407" s="352" t="s">
        <v>8479</v>
      </c>
      <c r="E1407" s="349" t="str">
        <f>CONCATENATE(SUM('Раздел 1'!AB72:AB72),"=",0)</f>
        <v>0=0</v>
      </c>
    </row>
    <row r="1408" spans="1:5" hidden="1" x14ac:dyDescent="0.2">
      <c r="A1408" s="348" t="str">
        <f>IF((SUM('Раздел 1'!AC72:AC72)=0),"","Неверно!")</f>
        <v/>
      </c>
      <c r="B1408" s="349" t="s">
        <v>6392</v>
      </c>
      <c r="C1408" s="352" t="s">
        <v>6398</v>
      </c>
      <c r="D1408" s="352" t="s">
        <v>8479</v>
      </c>
      <c r="E1408" s="349" t="str">
        <f>CONCATENATE(SUM('Раздел 1'!AC72:AC72),"=",0)</f>
        <v>0=0</v>
      </c>
    </row>
    <row r="1409" spans="1:5" hidden="1" x14ac:dyDescent="0.2">
      <c r="A1409" s="348" t="str">
        <f>IF((SUM('Раздел 1'!V108:V108)=0),"","Неверно!")</f>
        <v/>
      </c>
      <c r="B1409" s="349" t="s">
        <v>6399</v>
      </c>
      <c r="C1409" s="352" t="s">
        <v>6400</v>
      </c>
      <c r="D1409" s="352" t="s">
        <v>8479</v>
      </c>
      <c r="E1409" s="349" t="str">
        <f>CONCATENATE(SUM('Раздел 1'!V108:V108),"=",0)</f>
        <v>0=0</v>
      </c>
    </row>
    <row r="1410" spans="1:5" hidden="1" x14ac:dyDescent="0.2">
      <c r="A1410" s="348" t="str">
        <f>IF((SUM('Раздел 1'!W108:W108)=0),"","Неверно!")</f>
        <v/>
      </c>
      <c r="B1410" s="349" t="s">
        <v>6399</v>
      </c>
      <c r="C1410" s="352" t="s">
        <v>6401</v>
      </c>
      <c r="D1410" s="352" t="s">
        <v>8479</v>
      </c>
      <c r="E1410" s="349" t="str">
        <f>CONCATENATE(SUM('Раздел 1'!W108:W108),"=",0)</f>
        <v>0=0</v>
      </c>
    </row>
    <row r="1411" spans="1:5" hidden="1" x14ac:dyDescent="0.2">
      <c r="A1411" s="348" t="str">
        <f>IF((SUM('Раздел 1'!X108:X108)=0),"","Неверно!")</f>
        <v/>
      </c>
      <c r="B1411" s="349" t="s">
        <v>6399</v>
      </c>
      <c r="C1411" s="352" t="s">
        <v>6402</v>
      </c>
      <c r="D1411" s="352" t="s">
        <v>8479</v>
      </c>
      <c r="E1411" s="349" t="str">
        <f>CONCATENATE(SUM('Раздел 1'!X108:X108),"=",0)</f>
        <v>0=0</v>
      </c>
    </row>
    <row r="1412" spans="1:5" hidden="1" x14ac:dyDescent="0.2">
      <c r="A1412" s="348" t="str">
        <f>IF((SUM('Раздел 1'!Y108:Y108)=0),"","Неверно!")</f>
        <v/>
      </c>
      <c r="B1412" s="349" t="s">
        <v>6399</v>
      </c>
      <c r="C1412" s="352" t="s">
        <v>6403</v>
      </c>
      <c r="D1412" s="352" t="s">
        <v>8479</v>
      </c>
      <c r="E1412" s="349" t="str">
        <f>CONCATENATE(SUM('Раздел 1'!Y108:Y108),"=",0)</f>
        <v>0=0</v>
      </c>
    </row>
    <row r="1413" spans="1:5" hidden="1" x14ac:dyDescent="0.2">
      <c r="A1413" s="348" t="str">
        <f>IF((SUM('Раздел 1'!Z108:Z108)=0),"","Неверно!")</f>
        <v/>
      </c>
      <c r="B1413" s="349" t="s">
        <v>6399</v>
      </c>
      <c r="C1413" s="352" t="s">
        <v>6404</v>
      </c>
      <c r="D1413" s="352" t="s">
        <v>8479</v>
      </c>
      <c r="E1413" s="349" t="str">
        <f>CONCATENATE(SUM('Раздел 1'!Z108:Z108),"=",0)</f>
        <v>0=0</v>
      </c>
    </row>
    <row r="1414" spans="1:5" hidden="1" x14ac:dyDescent="0.2">
      <c r="A1414" s="348" t="str">
        <f>IF((SUM('Раздел 1'!AA108:AA108)=0),"","Неверно!")</f>
        <v/>
      </c>
      <c r="B1414" s="349" t="s">
        <v>6399</v>
      </c>
      <c r="C1414" s="352" t="s">
        <v>6405</v>
      </c>
      <c r="D1414" s="352" t="s">
        <v>8479</v>
      </c>
      <c r="E1414" s="349" t="str">
        <f>CONCATENATE(SUM('Раздел 1'!AA108:AA108),"=",0)</f>
        <v>0=0</v>
      </c>
    </row>
    <row r="1415" spans="1:5" hidden="1" x14ac:dyDescent="0.2">
      <c r="A1415" s="348" t="str">
        <f>IF((SUM('Раздел 1'!AB108:AB108)=0),"","Неверно!")</f>
        <v/>
      </c>
      <c r="B1415" s="349" t="s">
        <v>6399</v>
      </c>
      <c r="C1415" s="352" t="s">
        <v>6406</v>
      </c>
      <c r="D1415" s="352" t="s">
        <v>8479</v>
      </c>
      <c r="E1415" s="349" t="str">
        <f>CONCATENATE(SUM('Раздел 1'!AB108:AB108),"=",0)</f>
        <v>0=0</v>
      </c>
    </row>
    <row r="1416" spans="1:5" hidden="1" x14ac:dyDescent="0.2">
      <c r="A1416" s="348" t="str">
        <f>IF((SUM('Раздел 1'!AC108:AC108)=0),"","Неверно!")</f>
        <v/>
      </c>
      <c r="B1416" s="349" t="s">
        <v>6399</v>
      </c>
      <c r="C1416" s="352" t="s">
        <v>6407</v>
      </c>
      <c r="D1416" s="352" t="s">
        <v>8479</v>
      </c>
      <c r="E1416" s="349" t="str">
        <f>CONCATENATE(SUM('Раздел 1'!AC108:AC108),"=",0)</f>
        <v>0=0</v>
      </c>
    </row>
    <row r="1417" spans="1:5" hidden="1" x14ac:dyDescent="0.2">
      <c r="A1417" s="348" t="str">
        <f>IF((SUM('Раздел 1'!AB41:AB41)=0),"","Неверно!")</f>
        <v/>
      </c>
      <c r="B1417" s="349" t="s">
        <v>6408</v>
      </c>
      <c r="C1417" s="352" t="s">
        <v>6409</v>
      </c>
      <c r="D1417" s="352" t="s">
        <v>8479</v>
      </c>
      <c r="E1417" s="349" t="str">
        <f>CONCATENATE(SUM('Раздел 1'!AB41:AB41),"=",0)</f>
        <v>0=0</v>
      </c>
    </row>
    <row r="1418" spans="1:5" hidden="1" x14ac:dyDescent="0.2">
      <c r="A1418" s="348" t="str">
        <f>IF((SUM('Раздел 1'!AC41:AC41)=0),"","Неверно!")</f>
        <v/>
      </c>
      <c r="B1418" s="349" t="s">
        <v>6408</v>
      </c>
      <c r="C1418" s="352" t="s">
        <v>6410</v>
      </c>
      <c r="D1418" s="352" t="s">
        <v>8479</v>
      </c>
      <c r="E1418" s="349" t="str">
        <f>CONCATENATE(SUM('Раздел 1'!AC41:AC41),"=",0)</f>
        <v>0=0</v>
      </c>
    </row>
    <row r="1419" spans="1:5" hidden="1" x14ac:dyDescent="0.2">
      <c r="A1419" s="348" t="str">
        <f>IF((SUM('Раздел 1'!AB262:AB262)=0),"","Неверно!")</f>
        <v/>
      </c>
      <c r="B1419" s="349" t="s">
        <v>6411</v>
      </c>
      <c r="C1419" s="352" t="s">
        <v>8155</v>
      </c>
      <c r="D1419" s="352" t="s">
        <v>8479</v>
      </c>
      <c r="E1419" s="349" t="str">
        <f>CONCATENATE(SUM('Раздел 1'!AB262:AB262),"=",0)</f>
        <v>0=0</v>
      </c>
    </row>
    <row r="1420" spans="1:5" hidden="1" x14ac:dyDescent="0.2">
      <c r="A1420" s="348" t="str">
        <f>IF((SUM('Раздел 1'!AC262:AC262)=0),"","Неверно!")</f>
        <v/>
      </c>
      <c r="B1420" s="349" t="s">
        <v>6411</v>
      </c>
      <c r="C1420" s="352" t="s">
        <v>8156</v>
      </c>
      <c r="D1420" s="352" t="s">
        <v>8479</v>
      </c>
      <c r="E1420" s="349" t="str">
        <f>CONCATENATE(SUM('Раздел 1'!AC262:AC262),"=",0)</f>
        <v>0=0</v>
      </c>
    </row>
    <row r="1421" spans="1:5" hidden="1" x14ac:dyDescent="0.2">
      <c r="A1421" s="348" t="str">
        <f>IF((SUM('Раздел 1'!T29:T29)=0),"","Неверно!")</f>
        <v/>
      </c>
      <c r="B1421" s="349" t="s">
        <v>6412</v>
      </c>
      <c r="C1421" s="352" t="s">
        <v>6413</v>
      </c>
      <c r="D1421" s="352" t="s">
        <v>8479</v>
      </c>
      <c r="E1421" s="349" t="str">
        <f>CONCATENATE(SUM('Раздел 1'!T29:T29),"=",0)</f>
        <v>0=0</v>
      </c>
    </row>
    <row r="1422" spans="1:5" hidden="1" x14ac:dyDescent="0.2">
      <c r="A1422" s="348" t="str">
        <f>IF((SUM('Раздел 1'!U29:U29)=0),"","Неверно!")</f>
        <v/>
      </c>
      <c r="B1422" s="349" t="s">
        <v>6412</v>
      </c>
      <c r="C1422" s="352" t="s">
        <v>6414</v>
      </c>
      <c r="D1422" s="352" t="s">
        <v>8479</v>
      </c>
      <c r="E1422" s="349" t="str">
        <f>CONCATENATE(SUM('Раздел 1'!U29:U29),"=",0)</f>
        <v>0=0</v>
      </c>
    </row>
    <row r="1423" spans="1:5" hidden="1" x14ac:dyDescent="0.2">
      <c r="A1423" s="348" t="str">
        <f>IF((SUM('Раздел 1'!V29:V29)=0),"","Неверно!")</f>
        <v/>
      </c>
      <c r="B1423" s="349" t="s">
        <v>6412</v>
      </c>
      <c r="C1423" s="352" t="s">
        <v>6415</v>
      </c>
      <c r="D1423" s="352" t="s">
        <v>8479</v>
      </c>
      <c r="E1423" s="349" t="str">
        <f>CONCATENATE(SUM('Раздел 1'!V29:V29),"=",0)</f>
        <v>0=0</v>
      </c>
    </row>
    <row r="1424" spans="1:5" hidden="1" x14ac:dyDescent="0.2">
      <c r="A1424" s="348" t="str">
        <f>IF((SUM('Раздел 1'!W29:W29)=0),"","Неверно!")</f>
        <v/>
      </c>
      <c r="B1424" s="349" t="s">
        <v>6412</v>
      </c>
      <c r="C1424" s="352" t="s">
        <v>6416</v>
      </c>
      <c r="D1424" s="352" t="s">
        <v>8479</v>
      </c>
      <c r="E1424" s="349" t="str">
        <f>CONCATENATE(SUM('Раздел 1'!W29:W29),"=",0)</f>
        <v>0=0</v>
      </c>
    </row>
    <row r="1425" spans="1:5" hidden="1" x14ac:dyDescent="0.2">
      <c r="A1425" s="348" t="str">
        <f>IF((SUM('Раздел 1'!X29:X29)=0),"","Неверно!")</f>
        <v/>
      </c>
      <c r="B1425" s="349" t="s">
        <v>6412</v>
      </c>
      <c r="C1425" s="352" t="s">
        <v>6417</v>
      </c>
      <c r="D1425" s="352" t="s">
        <v>8479</v>
      </c>
      <c r="E1425" s="349" t="str">
        <f>CONCATENATE(SUM('Раздел 1'!X29:X29),"=",0)</f>
        <v>0=0</v>
      </c>
    </row>
    <row r="1426" spans="1:5" hidden="1" x14ac:dyDescent="0.2">
      <c r="A1426" s="348" t="str">
        <f>IF((SUM('Раздел 1'!Y29:Y29)=0),"","Неверно!")</f>
        <v/>
      </c>
      <c r="B1426" s="349" t="s">
        <v>6412</v>
      </c>
      <c r="C1426" s="352" t="s">
        <v>6418</v>
      </c>
      <c r="D1426" s="352" t="s">
        <v>8479</v>
      </c>
      <c r="E1426" s="349" t="str">
        <f>CONCATENATE(SUM('Раздел 1'!Y29:Y29),"=",0)</f>
        <v>0=0</v>
      </c>
    </row>
    <row r="1427" spans="1:5" hidden="1" x14ac:dyDescent="0.2">
      <c r="A1427" s="348" t="str">
        <f>IF((SUM('Раздел 1'!Z29:Z29)=0),"","Неверно!")</f>
        <v/>
      </c>
      <c r="B1427" s="349" t="s">
        <v>6412</v>
      </c>
      <c r="C1427" s="352" t="s">
        <v>6419</v>
      </c>
      <c r="D1427" s="352" t="s">
        <v>8479</v>
      </c>
      <c r="E1427" s="349" t="str">
        <f>CONCATENATE(SUM('Раздел 1'!Z29:Z29),"=",0)</f>
        <v>0=0</v>
      </c>
    </row>
    <row r="1428" spans="1:5" hidden="1" x14ac:dyDescent="0.2">
      <c r="A1428" s="348" t="str">
        <f>IF((SUM('Раздел 1'!AA29:AA29)=0),"","Неверно!")</f>
        <v/>
      </c>
      <c r="B1428" s="349" t="s">
        <v>6412</v>
      </c>
      <c r="C1428" s="352" t="s">
        <v>6420</v>
      </c>
      <c r="D1428" s="352" t="s">
        <v>8479</v>
      </c>
      <c r="E1428" s="349" t="str">
        <f>CONCATENATE(SUM('Раздел 1'!AA29:AA29),"=",0)</f>
        <v>0=0</v>
      </c>
    </row>
    <row r="1429" spans="1:5" hidden="1" x14ac:dyDescent="0.2">
      <c r="A1429" s="348" t="str">
        <f>IF((SUM('Раздел 1'!AB29:AB29)=0),"","Неверно!")</f>
        <v/>
      </c>
      <c r="B1429" s="349" t="s">
        <v>6412</v>
      </c>
      <c r="C1429" s="352" t="s">
        <v>6421</v>
      </c>
      <c r="D1429" s="352" t="s">
        <v>8479</v>
      </c>
      <c r="E1429" s="349" t="str">
        <f>CONCATENATE(SUM('Раздел 1'!AB29:AB29),"=",0)</f>
        <v>0=0</v>
      </c>
    </row>
    <row r="1430" spans="1:5" hidden="1" x14ac:dyDescent="0.2">
      <c r="A1430" s="348" t="str">
        <f>IF((SUM('Раздел 1'!AC29:AC29)=0),"","Неверно!")</f>
        <v/>
      </c>
      <c r="B1430" s="349" t="s">
        <v>6412</v>
      </c>
      <c r="C1430" s="352" t="s">
        <v>6422</v>
      </c>
      <c r="D1430" s="352" t="s">
        <v>8479</v>
      </c>
      <c r="E1430" s="349" t="str">
        <f>CONCATENATE(SUM('Раздел 1'!AC29:AC29),"=",0)</f>
        <v>0=0</v>
      </c>
    </row>
    <row r="1431" spans="1:5" hidden="1" x14ac:dyDescent="0.2">
      <c r="A1431" s="348" t="str">
        <f>IF((SUM('Раздел 1'!T82:T82)=0),"","Неверно!")</f>
        <v/>
      </c>
      <c r="B1431" s="349" t="s">
        <v>6423</v>
      </c>
      <c r="C1431" s="352" t="s">
        <v>6424</v>
      </c>
      <c r="D1431" s="352" t="s">
        <v>8479</v>
      </c>
      <c r="E1431" s="349" t="str">
        <f>CONCATENATE(SUM('Раздел 1'!T82:T82),"=",0)</f>
        <v>0=0</v>
      </c>
    </row>
    <row r="1432" spans="1:5" hidden="1" x14ac:dyDescent="0.2">
      <c r="A1432" s="348" t="str">
        <f>IF((SUM('Раздел 1'!AB217:AB217)=0),"","Неверно!")</f>
        <v/>
      </c>
      <c r="B1432" s="349" t="s">
        <v>6425</v>
      </c>
      <c r="C1432" s="352" t="s">
        <v>6426</v>
      </c>
      <c r="D1432" s="352" t="s">
        <v>8479</v>
      </c>
      <c r="E1432" s="349" t="str">
        <f>CONCATENATE(SUM('Раздел 1'!AB217:AB217),"=",0)</f>
        <v>0=0</v>
      </c>
    </row>
    <row r="1433" spans="1:5" hidden="1" x14ac:dyDescent="0.2">
      <c r="A1433" s="348" t="str">
        <f>IF((SUM('Раздел 1'!AC217:AC217)=0),"","Неверно!")</f>
        <v/>
      </c>
      <c r="B1433" s="349" t="s">
        <v>6425</v>
      </c>
      <c r="C1433" s="352" t="s">
        <v>6427</v>
      </c>
      <c r="D1433" s="352" t="s">
        <v>8479</v>
      </c>
      <c r="E1433" s="349" t="str">
        <f>CONCATENATE(SUM('Раздел 1'!AC217:AC217),"=",0)</f>
        <v>0=0</v>
      </c>
    </row>
    <row r="1434" spans="1:5" hidden="1" x14ac:dyDescent="0.2">
      <c r="A1434" s="348" t="str">
        <f>IF((SUM('Раздел 1'!X228:X228)=0),"","Неверно!")</f>
        <v/>
      </c>
      <c r="B1434" s="349" t="s">
        <v>6428</v>
      </c>
      <c r="C1434" s="352" t="s">
        <v>6429</v>
      </c>
      <c r="D1434" s="352" t="s">
        <v>8479</v>
      </c>
      <c r="E1434" s="349" t="str">
        <f>CONCATENATE(SUM('Раздел 1'!X228:X228),"=",0)</f>
        <v>0=0</v>
      </c>
    </row>
    <row r="1435" spans="1:5" hidden="1" x14ac:dyDescent="0.2">
      <c r="A1435" s="348" t="str">
        <f>IF((SUM('Раздел 1'!Y228:Y228)=0),"","Неверно!")</f>
        <v/>
      </c>
      <c r="B1435" s="349" t="s">
        <v>6428</v>
      </c>
      <c r="C1435" s="352" t="s">
        <v>6430</v>
      </c>
      <c r="D1435" s="352" t="s">
        <v>8479</v>
      </c>
      <c r="E1435" s="349" t="str">
        <f>CONCATENATE(SUM('Раздел 1'!Y228:Y228),"=",0)</f>
        <v>0=0</v>
      </c>
    </row>
    <row r="1436" spans="1:5" hidden="1" x14ac:dyDescent="0.2">
      <c r="A1436" s="348" t="str">
        <f>IF((SUM('Раздел 1'!Z228:Z228)=0),"","Неверно!")</f>
        <v/>
      </c>
      <c r="B1436" s="349" t="s">
        <v>6428</v>
      </c>
      <c r="C1436" s="352" t="s">
        <v>6431</v>
      </c>
      <c r="D1436" s="352" t="s">
        <v>8479</v>
      </c>
      <c r="E1436" s="349" t="str">
        <f>CONCATENATE(SUM('Раздел 1'!Z228:Z228),"=",0)</f>
        <v>0=0</v>
      </c>
    </row>
    <row r="1437" spans="1:5" hidden="1" x14ac:dyDescent="0.2">
      <c r="A1437" s="348" t="str">
        <f>IF((SUM('Раздел 1'!AA228:AA228)=0),"","Неверно!")</f>
        <v/>
      </c>
      <c r="B1437" s="349" t="s">
        <v>6428</v>
      </c>
      <c r="C1437" s="352" t="s">
        <v>6432</v>
      </c>
      <c r="D1437" s="352" t="s">
        <v>8479</v>
      </c>
      <c r="E1437" s="349" t="str">
        <f>CONCATENATE(SUM('Раздел 1'!AA228:AA228),"=",0)</f>
        <v>0=0</v>
      </c>
    </row>
    <row r="1438" spans="1:5" hidden="1" x14ac:dyDescent="0.2">
      <c r="A1438" s="348" t="str">
        <f>IF((SUM('Раздел 1'!AB228:AB228)=0),"","Неверно!")</f>
        <v/>
      </c>
      <c r="B1438" s="349" t="s">
        <v>6428</v>
      </c>
      <c r="C1438" s="352" t="s">
        <v>6433</v>
      </c>
      <c r="D1438" s="352" t="s">
        <v>8479</v>
      </c>
      <c r="E1438" s="349" t="str">
        <f>CONCATENATE(SUM('Раздел 1'!AB228:AB228),"=",0)</f>
        <v>0=0</v>
      </c>
    </row>
    <row r="1439" spans="1:5" hidden="1" x14ac:dyDescent="0.2">
      <c r="A1439" s="348" t="str">
        <f>IF((SUM('Раздел 1'!AC228:AC228)=0),"","Неверно!")</f>
        <v/>
      </c>
      <c r="B1439" s="349" t="s">
        <v>6428</v>
      </c>
      <c r="C1439" s="352" t="s">
        <v>6434</v>
      </c>
      <c r="D1439" s="352" t="s">
        <v>8479</v>
      </c>
      <c r="E1439" s="349" t="str">
        <f>CONCATENATE(SUM('Раздел 1'!AC228:AC228),"=",0)</f>
        <v>0=0</v>
      </c>
    </row>
    <row r="1440" spans="1:5" hidden="1" x14ac:dyDescent="0.2">
      <c r="A1440" s="348" t="str">
        <f>IF((SUM('Раздел 1'!V82:V82)=0),"","Неверно!")</f>
        <v/>
      </c>
      <c r="B1440" s="349" t="s">
        <v>6435</v>
      </c>
      <c r="C1440" s="352" t="s">
        <v>6436</v>
      </c>
      <c r="D1440" s="352" t="s">
        <v>8479</v>
      </c>
      <c r="E1440" s="349" t="str">
        <f>CONCATENATE(SUM('Раздел 1'!V82:V82),"=",0)</f>
        <v>0=0</v>
      </c>
    </row>
    <row r="1441" spans="1:5" hidden="1" x14ac:dyDescent="0.2">
      <c r="A1441" s="348" t="str">
        <f>IF((SUM('Раздел 1'!W82:W82)=0),"","Неверно!")</f>
        <v/>
      </c>
      <c r="B1441" s="349" t="s">
        <v>6435</v>
      </c>
      <c r="C1441" s="352" t="s">
        <v>6437</v>
      </c>
      <c r="D1441" s="352" t="s">
        <v>8479</v>
      </c>
      <c r="E1441" s="349" t="str">
        <f>CONCATENATE(SUM('Раздел 1'!W82:W82),"=",0)</f>
        <v>0=0</v>
      </c>
    </row>
    <row r="1442" spans="1:5" hidden="1" x14ac:dyDescent="0.2">
      <c r="A1442" s="348" t="str">
        <f>IF((SUM('Раздел 1'!X82:X82)=0),"","Неверно!")</f>
        <v/>
      </c>
      <c r="B1442" s="349" t="s">
        <v>6435</v>
      </c>
      <c r="C1442" s="352" t="s">
        <v>6438</v>
      </c>
      <c r="D1442" s="352" t="s">
        <v>8479</v>
      </c>
      <c r="E1442" s="349" t="str">
        <f>CONCATENATE(SUM('Раздел 1'!X82:X82),"=",0)</f>
        <v>0=0</v>
      </c>
    </row>
    <row r="1443" spans="1:5" hidden="1" x14ac:dyDescent="0.2">
      <c r="A1443" s="348" t="str">
        <f>IF((SUM('Раздел 1'!Y82:Y82)=0),"","Неверно!")</f>
        <v/>
      </c>
      <c r="B1443" s="349" t="s">
        <v>6435</v>
      </c>
      <c r="C1443" s="352" t="s">
        <v>6439</v>
      </c>
      <c r="D1443" s="352" t="s">
        <v>8479</v>
      </c>
      <c r="E1443" s="349" t="str">
        <f>CONCATENATE(SUM('Раздел 1'!Y82:Y82),"=",0)</f>
        <v>0=0</v>
      </c>
    </row>
    <row r="1444" spans="1:5" hidden="1" x14ac:dyDescent="0.2">
      <c r="A1444" s="348" t="str">
        <f>IF((SUM('Раздел 1'!T258:T258)=0),"","Неверно!")</f>
        <v/>
      </c>
      <c r="B1444" s="349" t="s">
        <v>6440</v>
      </c>
      <c r="C1444" s="352" t="s">
        <v>6441</v>
      </c>
      <c r="D1444" s="352" t="s">
        <v>8479</v>
      </c>
      <c r="E1444" s="349" t="str">
        <f>CONCATENATE(SUM('Раздел 1'!T258:T258),"=",0)</f>
        <v>0=0</v>
      </c>
    </row>
    <row r="1445" spans="1:5" hidden="1" x14ac:dyDescent="0.2">
      <c r="A1445" s="348" t="str">
        <f>IF((SUM('Раздел 1'!U258:U258)=0),"","Неверно!")</f>
        <v/>
      </c>
      <c r="B1445" s="349" t="s">
        <v>6440</v>
      </c>
      <c r="C1445" s="352" t="s">
        <v>6442</v>
      </c>
      <c r="D1445" s="352" t="s">
        <v>8479</v>
      </c>
      <c r="E1445" s="349" t="str">
        <f>CONCATENATE(SUM('Раздел 1'!U258:U258),"=",0)</f>
        <v>0=0</v>
      </c>
    </row>
    <row r="1446" spans="1:5" hidden="1" x14ac:dyDescent="0.2">
      <c r="A1446" s="348" t="str">
        <f>IF((SUM('Раздел 1'!V258:V258)=0),"","Неверно!")</f>
        <v/>
      </c>
      <c r="B1446" s="349" t="s">
        <v>6440</v>
      </c>
      <c r="C1446" s="352" t="s">
        <v>6443</v>
      </c>
      <c r="D1446" s="352" t="s">
        <v>8479</v>
      </c>
      <c r="E1446" s="349" t="str">
        <f>CONCATENATE(SUM('Раздел 1'!V258:V258),"=",0)</f>
        <v>0=0</v>
      </c>
    </row>
    <row r="1447" spans="1:5" hidden="1" x14ac:dyDescent="0.2">
      <c r="A1447" s="348" t="str">
        <f>IF((SUM('Раздел 1'!W258:W258)=0),"","Неверно!")</f>
        <v/>
      </c>
      <c r="B1447" s="349" t="s">
        <v>6440</v>
      </c>
      <c r="C1447" s="352" t="s">
        <v>6444</v>
      </c>
      <c r="D1447" s="352" t="s">
        <v>8479</v>
      </c>
      <c r="E1447" s="349" t="str">
        <f>CONCATENATE(SUM('Раздел 1'!W258:W258),"=",0)</f>
        <v>0=0</v>
      </c>
    </row>
    <row r="1448" spans="1:5" hidden="1" x14ac:dyDescent="0.2">
      <c r="A1448" s="348" t="str">
        <f>IF((SUM('Раздел 1'!X258:X258)=0),"","Неверно!")</f>
        <v/>
      </c>
      <c r="B1448" s="349" t="s">
        <v>6440</v>
      </c>
      <c r="C1448" s="352" t="s">
        <v>6445</v>
      </c>
      <c r="D1448" s="352" t="s">
        <v>8479</v>
      </c>
      <c r="E1448" s="349" t="str">
        <f>CONCATENATE(SUM('Раздел 1'!X258:X258),"=",0)</f>
        <v>0=0</v>
      </c>
    </row>
    <row r="1449" spans="1:5" hidden="1" x14ac:dyDescent="0.2">
      <c r="A1449" s="348" t="str">
        <f>IF((SUM('Раздел 1'!Y258:Y258)=0),"","Неверно!")</f>
        <v/>
      </c>
      <c r="B1449" s="349" t="s">
        <v>6440</v>
      </c>
      <c r="C1449" s="352" t="s">
        <v>6446</v>
      </c>
      <c r="D1449" s="352" t="s">
        <v>8479</v>
      </c>
      <c r="E1449" s="349" t="str">
        <f>CONCATENATE(SUM('Раздел 1'!Y258:Y258),"=",0)</f>
        <v>0=0</v>
      </c>
    </row>
    <row r="1450" spans="1:5" hidden="1" x14ac:dyDescent="0.2">
      <c r="A1450" s="348" t="str">
        <f>IF((SUM('Раздел 1'!Z258:Z258)=0),"","Неверно!")</f>
        <v/>
      </c>
      <c r="B1450" s="349" t="s">
        <v>6440</v>
      </c>
      <c r="C1450" s="352" t="s">
        <v>6447</v>
      </c>
      <c r="D1450" s="352" t="s">
        <v>8479</v>
      </c>
      <c r="E1450" s="349" t="str">
        <f>CONCATENATE(SUM('Раздел 1'!Z258:Z258),"=",0)</f>
        <v>0=0</v>
      </c>
    </row>
    <row r="1451" spans="1:5" hidden="1" x14ac:dyDescent="0.2">
      <c r="A1451" s="348" t="str">
        <f>IF((SUM('Раздел 1'!AA258:AA258)=0),"","Неверно!")</f>
        <v/>
      </c>
      <c r="B1451" s="349" t="s">
        <v>6440</v>
      </c>
      <c r="C1451" s="352" t="s">
        <v>6448</v>
      </c>
      <c r="D1451" s="352" t="s">
        <v>8479</v>
      </c>
      <c r="E1451" s="349" t="str">
        <f>CONCATENATE(SUM('Раздел 1'!AA258:AA258),"=",0)</f>
        <v>0=0</v>
      </c>
    </row>
    <row r="1452" spans="1:5" hidden="1" x14ac:dyDescent="0.2">
      <c r="A1452" s="348" t="str">
        <f>IF((SUM('Раздел 1'!AB258:AB258)=0),"","Неверно!")</f>
        <v/>
      </c>
      <c r="B1452" s="349" t="s">
        <v>6440</v>
      </c>
      <c r="C1452" s="352" t="s">
        <v>6449</v>
      </c>
      <c r="D1452" s="352" t="s">
        <v>8479</v>
      </c>
      <c r="E1452" s="349" t="str">
        <f>CONCATENATE(SUM('Раздел 1'!AB258:AB258),"=",0)</f>
        <v>0=0</v>
      </c>
    </row>
    <row r="1453" spans="1:5" hidden="1" x14ac:dyDescent="0.2">
      <c r="A1453" s="348" t="str">
        <f>IF((SUM('Раздел 1'!AC258:AC258)=0),"","Неверно!")</f>
        <v/>
      </c>
      <c r="B1453" s="349" t="s">
        <v>6440</v>
      </c>
      <c r="C1453" s="352" t="s">
        <v>6450</v>
      </c>
      <c r="D1453" s="352" t="s">
        <v>8479</v>
      </c>
      <c r="E1453" s="349" t="str">
        <f>CONCATENATE(SUM('Раздел 1'!AC258:AC258),"=",0)</f>
        <v>0=0</v>
      </c>
    </row>
    <row r="1454" spans="1:5" hidden="1" x14ac:dyDescent="0.2">
      <c r="A1454" s="348" t="str">
        <f>IF((SUM('Раздел 1'!W132:W132)=0),"","Неверно!")</f>
        <v/>
      </c>
      <c r="B1454" s="349" t="s">
        <v>6451</v>
      </c>
      <c r="C1454" s="352" t="s">
        <v>6452</v>
      </c>
      <c r="D1454" s="352" t="s">
        <v>8479</v>
      </c>
      <c r="E1454" s="349" t="str">
        <f>CONCATENATE(SUM('Раздел 1'!W132:W132),"=",0)</f>
        <v>0=0</v>
      </c>
    </row>
    <row r="1455" spans="1:5" hidden="1" x14ac:dyDescent="0.2">
      <c r="A1455" s="348" t="str">
        <f>IF((SUM('Раздел 1'!X132:X132)=0),"","Неверно!")</f>
        <v/>
      </c>
      <c r="B1455" s="349" t="s">
        <v>6451</v>
      </c>
      <c r="C1455" s="352" t="s">
        <v>6453</v>
      </c>
      <c r="D1455" s="352" t="s">
        <v>8479</v>
      </c>
      <c r="E1455" s="349" t="str">
        <f>CONCATENATE(SUM('Раздел 1'!X132:X132),"=",0)</f>
        <v>0=0</v>
      </c>
    </row>
    <row r="1456" spans="1:5" hidden="1" x14ac:dyDescent="0.2">
      <c r="A1456" s="348" t="str">
        <f>IF((SUM('Раздел 1'!Y132:Y132)=0),"","Неверно!")</f>
        <v/>
      </c>
      <c r="B1456" s="349" t="s">
        <v>6451</v>
      </c>
      <c r="C1456" s="352" t="s">
        <v>6454</v>
      </c>
      <c r="D1456" s="352" t="s">
        <v>8479</v>
      </c>
      <c r="E1456" s="349" t="str">
        <f>CONCATENATE(SUM('Раздел 1'!Y132:Y132),"=",0)</f>
        <v>0=0</v>
      </c>
    </row>
    <row r="1457" spans="1:5" hidden="1" x14ac:dyDescent="0.2">
      <c r="A1457" s="348" t="str">
        <f>IF((SUM('Раздел 1'!T55:T55)=0),"","Неверно!")</f>
        <v/>
      </c>
      <c r="B1457" s="349" t="s">
        <v>6455</v>
      </c>
      <c r="C1457" s="352" t="s">
        <v>6456</v>
      </c>
      <c r="D1457" s="352" t="s">
        <v>8479</v>
      </c>
      <c r="E1457" s="349" t="str">
        <f>CONCATENATE(SUM('Раздел 1'!T55:T55),"=",0)</f>
        <v>0=0</v>
      </c>
    </row>
    <row r="1458" spans="1:5" hidden="1" x14ac:dyDescent="0.2">
      <c r="A1458" s="348" t="str">
        <f>IF((SUM('Раздел 1'!U55:U55)=0),"","Неверно!")</f>
        <v/>
      </c>
      <c r="B1458" s="349" t="s">
        <v>6455</v>
      </c>
      <c r="C1458" s="352" t="s">
        <v>6457</v>
      </c>
      <c r="D1458" s="352" t="s">
        <v>8479</v>
      </c>
      <c r="E1458" s="349" t="str">
        <f>CONCATENATE(SUM('Раздел 1'!U55:U55),"=",0)</f>
        <v>0=0</v>
      </c>
    </row>
    <row r="1459" spans="1:5" hidden="1" x14ac:dyDescent="0.2">
      <c r="A1459" s="348" t="str">
        <f>IF((SUM('Раздел 1'!V55:V55)=0),"","Неверно!")</f>
        <v/>
      </c>
      <c r="B1459" s="349" t="s">
        <v>6455</v>
      </c>
      <c r="C1459" s="352" t="s">
        <v>6458</v>
      </c>
      <c r="D1459" s="352" t="s">
        <v>8479</v>
      </c>
      <c r="E1459" s="349" t="str">
        <f>CONCATENATE(SUM('Раздел 1'!V55:V55),"=",0)</f>
        <v>0=0</v>
      </c>
    </row>
    <row r="1460" spans="1:5" hidden="1" x14ac:dyDescent="0.2">
      <c r="A1460" s="348" t="str">
        <f>IF((SUM('Раздел 1'!W55:W55)=0),"","Неверно!")</f>
        <v/>
      </c>
      <c r="B1460" s="349" t="s">
        <v>6455</v>
      </c>
      <c r="C1460" s="352" t="s">
        <v>6459</v>
      </c>
      <c r="D1460" s="352" t="s">
        <v>8479</v>
      </c>
      <c r="E1460" s="349" t="str">
        <f>CONCATENATE(SUM('Раздел 1'!W55:W55),"=",0)</f>
        <v>0=0</v>
      </c>
    </row>
    <row r="1461" spans="1:5" hidden="1" x14ac:dyDescent="0.2">
      <c r="A1461" s="348" t="str">
        <f>IF((SUM('Раздел 1'!X55:X55)=0),"","Неверно!")</f>
        <v/>
      </c>
      <c r="B1461" s="349" t="s">
        <v>6455</v>
      </c>
      <c r="C1461" s="352" t="s">
        <v>6460</v>
      </c>
      <c r="D1461" s="352" t="s">
        <v>8479</v>
      </c>
      <c r="E1461" s="349" t="str">
        <f>CONCATENATE(SUM('Раздел 1'!X55:X55),"=",0)</f>
        <v>0=0</v>
      </c>
    </row>
    <row r="1462" spans="1:5" hidden="1" x14ac:dyDescent="0.2">
      <c r="A1462" s="348" t="str">
        <f>IF((SUM('Раздел 1'!Y55:Y55)=0),"","Неверно!")</f>
        <v/>
      </c>
      <c r="B1462" s="349" t="s">
        <v>6455</v>
      </c>
      <c r="C1462" s="352" t="s">
        <v>6461</v>
      </c>
      <c r="D1462" s="352" t="s">
        <v>8479</v>
      </c>
      <c r="E1462" s="349" t="str">
        <f>CONCATENATE(SUM('Раздел 1'!Y55:Y55),"=",0)</f>
        <v>0=0</v>
      </c>
    </row>
    <row r="1463" spans="1:5" hidden="1" x14ac:dyDescent="0.2">
      <c r="A1463" s="348" t="str">
        <f>IF((SUM('Раздел 1'!X88:X88)=0),"","Неверно!")</f>
        <v/>
      </c>
      <c r="B1463" s="349" t="s">
        <v>6462</v>
      </c>
      <c r="C1463" s="352" t="s">
        <v>6463</v>
      </c>
      <c r="D1463" s="352" t="s">
        <v>8479</v>
      </c>
      <c r="E1463" s="349" t="str">
        <f>CONCATENATE(SUM('Раздел 1'!X88:X88),"=",0)</f>
        <v>0=0</v>
      </c>
    </row>
    <row r="1464" spans="1:5" hidden="1" x14ac:dyDescent="0.2">
      <c r="A1464" s="348" t="str">
        <f>IF((SUM('Раздел 1'!Y88:Y88)=0),"","Неверно!")</f>
        <v/>
      </c>
      <c r="B1464" s="349" t="s">
        <v>6462</v>
      </c>
      <c r="C1464" s="352" t="s">
        <v>6464</v>
      </c>
      <c r="D1464" s="352" t="s">
        <v>8479</v>
      </c>
      <c r="E1464" s="349" t="str">
        <f>CONCATENATE(SUM('Раздел 1'!Y88:Y88),"=",0)</f>
        <v>0=0</v>
      </c>
    </row>
    <row r="1465" spans="1:5" hidden="1" x14ac:dyDescent="0.2">
      <c r="A1465" s="348" t="str">
        <f>IF((SUM('Раздел 1'!Z88:Z88)=0),"","Неверно!")</f>
        <v/>
      </c>
      <c r="B1465" s="349" t="s">
        <v>6462</v>
      </c>
      <c r="C1465" s="352" t="s">
        <v>6465</v>
      </c>
      <c r="D1465" s="352" t="s">
        <v>8479</v>
      </c>
      <c r="E1465" s="349" t="str">
        <f>CONCATENATE(SUM('Раздел 1'!Z88:Z88),"=",0)</f>
        <v>0=0</v>
      </c>
    </row>
    <row r="1466" spans="1:5" hidden="1" x14ac:dyDescent="0.2">
      <c r="A1466" s="348" t="str">
        <f>IF((SUM('Раздел 1'!AA88:AA88)=0),"","Неверно!")</f>
        <v/>
      </c>
      <c r="B1466" s="349" t="s">
        <v>6462</v>
      </c>
      <c r="C1466" s="352" t="s">
        <v>6466</v>
      </c>
      <c r="D1466" s="352" t="s">
        <v>8479</v>
      </c>
      <c r="E1466" s="349" t="str">
        <f>CONCATENATE(SUM('Раздел 1'!AA88:AA88),"=",0)</f>
        <v>0=0</v>
      </c>
    </row>
    <row r="1467" spans="1:5" hidden="1" x14ac:dyDescent="0.2">
      <c r="A1467" s="348" t="str">
        <f>IF((SUM('Раздел 1'!AB88:AB88)=0),"","Неверно!")</f>
        <v/>
      </c>
      <c r="B1467" s="349" t="s">
        <v>6462</v>
      </c>
      <c r="C1467" s="352" t="s">
        <v>6467</v>
      </c>
      <c r="D1467" s="352" t="s">
        <v>8479</v>
      </c>
      <c r="E1467" s="349" t="str">
        <f>CONCATENATE(SUM('Раздел 1'!AB88:AB88),"=",0)</f>
        <v>0=0</v>
      </c>
    </row>
    <row r="1468" spans="1:5" hidden="1" x14ac:dyDescent="0.2">
      <c r="A1468" s="348" t="str">
        <f>IF((SUM('Раздел 1'!AC88:AC88)=0),"","Неверно!")</f>
        <v/>
      </c>
      <c r="B1468" s="349" t="s">
        <v>6462</v>
      </c>
      <c r="C1468" s="352" t="s">
        <v>6468</v>
      </c>
      <c r="D1468" s="352" t="s">
        <v>8479</v>
      </c>
      <c r="E1468" s="349" t="str">
        <f>CONCATENATE(SUM('Раздел 1'!AC88:AC88),"=",0)</f>
        <v>0=0</v>
      </c>
    </row>
    <row r="1469" spans="1:5" hidden="1" x14ac:dyDescent="0.2">
      <c r="A1469" s="348" t="str">
        <f>IF((SUM('Раздел 1'!W155:W155)=0),"","Неверно!")</f>
        <v/>
      </c>
      <c r="B1469" s="349" t="s">
        <v>6469</v>
      </c>
      <c r="C1469" s="352" t="s">
        <v>6470</v>
      </c>
      <c r="D1469" s="352" t="s">
        <v>8479</v>
      </c>
      <c r="E1469" s="349" t="str">
        <f>CONCATENATE(SUM('Раздел 1'!W155:W155),"=",0)</f>
        <v>0=0</v>
      </c>
    </row>
    <row r="1470" spans="1:5" hidden="1" x14ac:dyDescent="0.2">
      <c r="A1470" s="348" t="str">
        <f>IF((SUM('Раздел 1'!X155:X155)=0),"","Неверно!")</f>
        <v/>
      </c>
      <c r="B1470" s="349" t="s">
        <v>6469</v>
      </c>
      <c r="C1470" s="352" t="s">
        <v>6471</v>
      </c>
      <c r="D1470" s="352" t="s">
        <v>8479</v>
      </c>
      <c r="E1470" s="349" t="str">
        <f>CONCATENATE(SUM('Раздел 1'!X155:X155),"=",0)</f>
        <v>0=0</v>
      </c>
    </row>
    <row r="1471" spans="1:5" hidden="1" x14ac:dyDescent="0.2">
      <c r="A1471" s="348" t="str">
        <f>IF((SUM('Раздел 1'!Y155:Y155)=0),"","Неверно!")</f>
        <v/>
      </c>
      <c r="B1471" s="349" t="s">
        <v>6469</v>
      </c>
      <c r="C1471" s="352" t="s">
        <v>6472</v>
      </c>
      <c r="D1471" s="352" t="s">
        <v>8479</v>
      </c>
      <c r="E1471" s="349" t="str">
        <f>CONCATENATE(SUM('Раздел 1'!Y155:Y155),"=",0)</f>
        <v>0=0</v>
      </c>
    </row>
    <row r="1472" spans="1:5" hidden="1" x14ac:dyDescent="0.2">
      <c r="A1472" s="348" t="str">
        <f>IF((SUM('Раздел 1'!Z155:Z155)=0),"","Неверно!")</f>
        <v/>
      </c>
      <c r="B1472" s="349" t="s">
        <v>6469</v>
      </c>
      <c r="C1472" s="352" t="s">
        <v>6473</v>
      </c>
      <c r="D1472" s="352" t="s">
        <v>8479</v>
      </c>
      <c r="E1472" s="349" t="str">
        <f>CONCATENATE(SUM('Раздел 1'!Z155:Z155),"=",0)</f>
        <v>0=0</v>
      </c>
    </row>
    <row r="1473" spans="1:5" hidden="1" x14ac:dyDescent="0.2">
      <c r="A1473" s="348" t="str">
        <f>IF((SUM('Раздел 1'!AA155:AA155)=0),"","Неверно!")</f>
        <v/>
      </c>
      <c r="B1473" s="349" t="s">
        <v>6469</v>
      </c>
      <c r="C1473" s="352" t="s">
        <v>6474</v>
      </c>
      <c r="D1473" s="352" t="s">
        <v>8479</v>
      </c>
      <c r="E1473" s="349" t="str">
        <f>CONCATENATE(SUM('Раздел 1'!AA155:AA155),"=",0)</f>
        <v>0=0</v>
      </c>
    </row>
    <row r="1474" spans="1:5" hidden="1" x14ac:dyDescent="0.2">
      <c r="A1474" s="348" t="str">
        <f>IF((SUM('Раздел 1'!AB155:AB155)=0),"","Неверно!")</f>
        <v/>
      </c>
      <c r="B1474" s="349" t="s">
        <v>6469</v>
      </c>
      <c r="C1474" s="352" t="s">
        <v>6475</v>
      </c>
      <c r="D1474" s="352" t="s">
        <v>8479</v>
      </c>
      <c r="E1474" s="349" t="str">
        <f>CONCATENATE(SUM('Раздел 1'!AB155:AB155),"=",0)</f>
        <v>0=0</v>
      </c>
    </row>
    <row r="1475" spans="1:5" hidden="1" x14ac:dyDescent="0.2">
      <c r="A1475" s="348" t="str">
        <f>IF((SUM('Раздел 1'!AC155:AC155)=0),"","Неверно!")</f>
        <v/>
      </c>
      <c r="B1475" s="349" t="s">
        <v>6469</v>
      </c>
      <c r="C1475" s="352" t="s">
        <v>6476</v>
      </c>
      <c r="D1475" s="352" t="s">
        <v>8479</v>
      </c>
      <c r="E1475" s="349" t="str">
        <f>CONCATENATE(SUM('Раздел 1'!AC155:AC155),"=",0)</f>
        <v>0=0</v>
      </c>
    </row>
    <row r="1476" spans="1:5" hidden="1" x14ac:dyDescent="0.2">
      <c r="A1476" s="348" t="str">
        <f>IF((SUM('Раздел 1'!X245:X245)=0),"","Неверно!")</f>
        <v/>
      </c>
      <c r="B1476" s="349" t="s">
        <v>6477</v>
      </c>
      <c r="C1476" s="352" t="s">
        <v>6478</v>
      </c>
      <c r="D1476" s="352" t="s">
        <v>8479</v>
      </c>
      <c r="E1476" s="349" t="str">
        <f>CONCATENATE(SUM('Раздел 1'!X245:X245),"=",0)</f>
        <v>0=0</v>
      </c>
    </row>
    <row r="1477" spans="1:5" hidden="1" x14ac:dyDescent="0.2">
      <c r="A1477" s="348" t="str">
        <f>IF((SUM('Раздел 1'!Y245:Y245)=0),"","Неверно!")</f>
        <v/>
      </c>
      <c r="B1477" s="349" t="s">
        <v>6477</v>
      </c>
      <c r="C1477" s="352" t="s">
        <v>6479</v>
      </c>
      <c r="D1477" s="352" t="s">
        <v>8479</v>
      </c>
      <c r="E1477" s="349" t="str">
        <f>CONCATENATE(SUM('Раздел 1'!Y245:Y245),"=",0)</f>
        <v>0=0</v>
      </c>
    </row>
    <row r="1478" spans="1:5" hidden="1" x14ac:dyDescent="0.2">
      <c r="A1478" s="348" t="str">
        <f>IF((SUM('Раздел 1'!X232:X232)=0),"","Неверно!")</f>
        <v/>
      </c>
      <c r="B1478" s="349" t="s">
        <v>6480</v>
      </c>
      <c r="C1478" s="352" t="s">
        <v>6481</v>
      </c>
      <c r="D1478" s="352" t="s">
        <v>8479</v>
      </c>
      <c r="E1478" s="349" t="str">
        <f>CONCATENATE(SUM('Раздел 1'!X232:X232),"=",0)</f>
        <v>0=0</v>
      </c>
    </row>
    <row r="1479" spans="1:5" hidden="1" x14ac:dyDescent="0.2">
      <c r="A1479" s="348" t="str">
        <f>IF((SUM('Раздел 1'!Y232:Y232)=0),"","Неверно!")</f>
        <v/>
      </c>
      <c r="B1479" s="349" t="s">
        <v>6480</v>
      </c>
      <c r="C1479" s="352" t="s">
        <v>6482</v>
      </c>
      <c r="D1479" s="352" t="s">
        <v>8479</v>
      </c>
      <c r="E1479" s="349" t="str">
        <f>CONCATENATE(SUM('Раздел 1'!Y232:Y232),"=",0)</f>
        <v>0=0</v>
      </c>
    </row>
    <row r="1480" spans="1:5" hidden="1" x14ac:dyDescent="0.2">
      <c r="A1480" s="348" t="str">
        <f>IF((SUM('Раздел 1'!T244:T244)=0),"","Неверно!")</f>
        <v/>
      </c>
      <c r="B1480" s="349" t="s">
        <v>6483</v>
      </c>
      <c r="C1480" s="352" t="s">
        <v>6484</v>
      </c>
      <c r="D1480" s="352" t="s">
        <v>8479</v>
      </c>
      <c r="E1480" s="349" t="str">
        <f>CONCATENATE(SUM('Раздел 1'!T244:T244),"=",0)</f>
        <v>0=0</v>
      </c>
    </row>
    <row r="1481" spans="1:5" hidden="1" x14ac:dyDescent="0.2">
      <c r="A1481" s="348" t="str">
        <f>IF((SUM('Раздел 1'!U244:U244)=0),"","Неверно!")</f>
        <v/>
      </c>
      <c r="B1481" s="349" t="s">
        <v>6483</v>
      </c>
      <c r="C1481" s="352" t="s">
        <v>6485</v>
      </c>
      <c r="D1481" s="352" t="s">
        <v>8479</v>
      </c>
      <c r="E1481" s="349" t="str">
        <f>CONCATENATE(SUM('Раздел 1'!U244:U244),"=",0)</f>
        <v>0=0</v>
      </c>
    </row>
    <row r="1482" spans="1:5" hidden="1" x14ac:dyDescent="0.2">
      <c r="A1482" s="348" t="str">
        <f>IF((SUM('Раздел 1'!V244:V244)=0),"","Неверно!")</f>
        <v/>
      </c>
      <c r="B1482" s="349" t="s">
        <v>6483</v>
      </c>
      <c r="C1482" s="352" t="s">
        <v>6486</v>
      </c>
      <c r="D1482" s="352" t="s">
        <v>8479</v>
      </c>
      <c r="E1482" s="349" t="str">
        <f>CONCATENATE(SUM('Раздел 1'!V244:V244),"=",0)</f>
        <v>0=0</v>
      </c>
    </row>
    <row r="1483" spans="1:5" hidden="1" x14ac:dyDescent="0.2">
      <c r="A1483" s="348" t="str">
        <f>IF((SUM('Раздел 1'!W244:W244)=0),"","Неверно!")</f>
        <v/>
      </c>
      <c r="B1483" s="349" t="s">
        <v>6483</v>
      </c>
      <c r="C1483" s="352" t="s">
        <v>6487</v>
      </c>
      <c r="D1483" s="352" t="s">
        <v>8479</v>
      </c>
      <c r="E1483" s="349" t="str">
        <f>CONCATENATE(SUM('Раздел 1'!W244:W244),"=",0)</f>
        <v>0=0</v>
      </c>
    </row>
    <row r="1484" spans="1:5" hidden="1" x14ac:dyDescent="0.2">
      <c r="A1484" s="348" t="str">
        <f>IF((SUM('Раздел 1'!X244:X244)=0),"","Неверно!")</f>
        <v/>
      </c>
      <c r="B1484" s="349" t="s">
        <v>6483</v>
      </c>
      <c r="C1484" s="352" t="s">
        <v>6488</v>
      </c>
      <c r="D1484" s="352" t="s">
        <v>8479</v>
      </c>
      <c r="E1484" s="349" t="str">
        <f>CONCATENATE(SUM('Раздел 1'!X244:X244),"=",0)</f>
        <v>0=0</v>
      </c>
    </row>
    <row r="1485" spans="1:5" hidden="1" x14ac:dyDescent="0.2">
      <c r="A1485" s="348" t="str">
        <f>IF((SUM('Раздел 1'!Y244:Y244)=0),"","Неверно!")</f>
        <v/>
      </c>
      <c r="B1485" s="349" t="s">
        <v>6483</v>
      </c>
      <c r="C1485" s="352" t="s">
        <v>6489</v>
      </c>
      <c r="D1485" s="352" t="s">
        <v>8479</v>
      </c>
      <c r="E1485" s="349" t="str">
        <f>CONCATENATE(SUM('Раздел 1'!Y244:Y244),"=",0)</f>
        <v>0=0</v>
      </c>
    </row>
    <row r="1486" spans="1:5" hidden="1" x14ac:dyDescent="0.2">
      <c r="A1486" s="348" t="str">
        <f>IF((SUM('Раздел 1'!Z244:Z244)=0),"","Неверно!")</f>
        <v/>
      </c>
      <c r="B1486" s="349" t="s">
        <v>6483</v>
      </c>
      <c r="C1486" s="352" t="s">
        <v>6490</v>
      </c>
      <c r="D1486" s="352" t="s">
        <v>8479</v>
      </c>
      <c r="E1486" s="349" t="str">
        <f>CONCATENATE(SUM('Раздел 1'!Z244:Z244),"=",0)</f>
        <v>0=0</v>
      </c>
    </row>
    <row r="1487" spans="1:5" hidden="1" x14ac:dyDescent="0.2">
      <c r="A1487" s="348" t="str">
        <f>IF((SUM('Раздел 1'!AA244:AA244)=0),"","Неверно!")</f>
        <v/>
      </c>
      <c r="B1487" s="349" t="s">
        <v>6483</v>
      </c>
      <c r="C1487" s="352" t="s">
        <v>6491</v>
      </c>
      <c r="D1487" s="352" t="s">
        <v>8479</v>
      </c>
      <c r="E1487" s="349" t="str">
        <f>CONCATENATE(SUM('Раздел 1'!AA244:AA244),"=",0)</f>
        <v>0=0</v>
      </c>
    </row>
    <row r="1488" spans="1:5" hidden="1" x14ac:dyDescent="0.2">
      <c r="A1488" s="348" t="str">
        <f>IF((SUM('Раздел 1'!AB244:AB244)=0),"","Неверно!")</f>
        <v/>
      </c>
      <c r="B1488" s="349" t="s">
        <v>6483</v>
      </c>
      <c r="C1488" s="352" t="s">
        <v>6492</v>
      </c>
      <c r="D1488" s="352" t="s">
        <v>8479</v>
      </c>
      <c r="E1488" s="349" t="str">
        <f>CONCATENATE(SUM('Раздел 1'!AB244:AB244),"=",0)</f>
        <v>0=0</v>
      </c>
    </row>
    <row r="1489" spans="1:5" hidden="1" x14ac:dyDescent="0.2">
      <c r="A1489" s="348" t="str">
        <f>IF((SUM('Раздел 1'!AC244:AC244)=0),"","Неверно!")</f>
        <v/>
      </c>
      <c r="B1489" s="349" t="s">
        <v>6483</v>
      </c>
      <c r="C1489" s="352" t="s">
        <v>6493</v>
      </c>
      <c r="D1489" s="352" t="s">
        <v>8479</v>
      </c>
      <c r="E1489" s="349" t="str">
        <f>CONCATENATE(SUM('Раздел 1'!AC244:AC244),"=",0)</f>
        <v>0=0</v>
      </c>
    </row>
    <row r="1490" spans="1:5" hidden="1" x14ac:dyDescent="0.2">
      <c r="A1490" s="348" t="str">
        <f>IF((SUM('Раздел 1'!T162:T162)=0),"","Неверно!")</f>
        <v/>
      </c>
      <c r="B1490" s="349" t="s">
        <v>6494</v>
      </c>
      <c r="C1490" s="352" t="s">
        <v>6495</v>
      </c>
      <c r="D1490" s="352" t="s">
        <v>8479</v>
      </c>
      <c r="E1490" s="349" t="str">
        <f>CONCATENATE(SUM('Раздел 1'!T162:T162),"=",0)</f>
        <v>0=0</v>
      </c>
    </row>
    <row r="1491" spans="1:5" hidden="1" x14ac:dyDescent="0.2">
      <c r="A1491" s="348" t="str">
        <f>IF((SUM('Раздел 1'!U162:U162)=0),"","Неверно!")</f>
        <v/>
      </c>
      <c r="B1491" s="349" t="s">
        <v>6494</v>
      </c>
      <c r="C1491" s="352" t="s">
        <v>6496</v>
      </c>
      <c r="D1491" s="352" t="s">
        <v>8479</v>
      </c>
      <c r="E1491" s="349" t="str">
        <f>CONCATENATE(SUM('Раздел 1'!U162:U162),"=",0)</f>
        <v>0=0</v>
      </c>
    </row>
    <row r="1492" spans="1:5" hidden="1" x14ac:dyDescent="0.2">
      <c r="A1492" s="348" t="str">
        <f>IF((SUM('Раздел 1'!V162:V162)=0),"","Неверно!")</f>
        <v/>
      </c>
      <c r="B1492" s="349" t="s">
        <v>6494</v>
      </c>
      <c r="C1492" s="352" t="s">
        <v>6497</v>
      </c>
      <c r="D1492" s="352" t="s">
        <v>8479</v>
      </c>
      <c r="E1492" s="349" t="str">
        <f>CONCATENATE(SUM('Раздел 1'!V162:V162),"=",0)</f>
        <v>0=0</v>
      </c>
    </row>
    <row r="1493" spans="1:5" hidden="1" x14ac:dyDescent="0.2">
      <c r="A1493" s="348" t="str">
        <f>IF((SUM('Раздел 1'!W162:W162)=0),"","Неверно!")</f>
        <v/>
      </c>
      <c r="B1493" s="349" t="s">
        <v>6494</v>
      </c>
      <c r="C1493" s="352" t="s">
        <v>6498</v>
      </c>
      <c r="D1493" s="352" t="s">
        <v>8479</v>
      </c>
      <c r="E1493" s="349" t="str">
        <f>CONCATENATE(SUM('Раздел 1'!W162:W162),"=",0)</f>
        <v>0=0</v>
      </c>
    </row>
    <row r="1494" spans="1:5" hidden="1" x14ac:dyDescent="0.2">
      <c r="A1494" s="348" t="str">
        <f>IF((SUM('Раздел 1'!X162:X162)=0),"","Неверно!")</f>
        <v/>
      </c>
      <c r="B1494" s="349" t="s">
        <v>6494</v>
      </c>
      <c r="C1494" s="352" t="s">
        <v>6499</v>
      </c>
      <c r="D1494" s="352" t="s">
        <v>8479</v>
      </c>
      <c r="E1494" s="349" t="str">
        <f>CONCATENATE(SUM('Раздел 1'!X162:X162),"=",0)</f>
        <v>0=0</v>
      </c>
    </row>
    <row r="1495" spans="1:5" hidden="1" x14ac:dyDescent="0.2">
      <c r="A1495" s="348" t="str">
        <f>IF((SUM('Раздел 1'!Y162:Y162)=0),"","Неверно!")</f>
        <v/>
      </c>
      <c r="B1495" s="349" t="s">
        <v>6494</v>
      </c>
      <c r="C1495" s="352" t="s">
        <v>6500</v>
      </c>
      <c r="D1495" s="352" t="s">
        <v>8479</v>
      </c>
      <c r="E1495" s="349" t="str">
        <f>CONCATENATE(SUM('Раздел 1'!Y162:Y162),"=",0)</f>
        <v>0=0</v>
      </c>
    </row>
    <row r="1496" spans="1:5" hidden="1" x14ac:dyDescent="0.2">
      <c r="A1496" s="348" t="str">
        <f>IF((SUM('Раздел 1'!Z162:Z162)=0),"","Неверно!")</f>
        <v/>
      </c>
      <c r="B1496" s="349" t="s">
        <v>6494</v>
      </c>
      <c r="C1496" s="352" t="s">
        <v>6501</v>
      </c>
      <c r="D1496" s="352" t="s">
        <v>8479</v>
      </c>
      <c r="E1496" s="349" t="str">
        <f>CONCATENATE(SUM('Раздел 1'!Z162:Z162),"=",0)</f>
        <v>0=0</v>
      </c>
    </row>
    <row r="1497" spans="1:5" hidden="1" x14ac:dyDescent="0.2">
      <c r="A1497" s="348" t="str">
        <f>IF((SUM('Раздел 1'!AA162:AA162)=0),"","Неверно!")</f>
        <v/>
      </c>
      <c r="B1497" s="349" t="s">
        <v>6494</v>
      </c>
      <c r="C1497" s="352" t="s">
        <v>6502</v>
      </c>
      <c r="D1497" s="352" t="s">
        <v>8479</v>
      </c>
      <c r="E1497" s="349" t="str">
        <f>CONCATENATE(SUM('Раздел 1'!AA162:AA162),"=",0)</f>
        <v>0=0</v>
      </c>
    </row>
    <row r="1498" spans="1:5" hidden="1" x14ac:dyDescent="0.2">
      <c r="A1498" s="348" t="str">
        <f>IF((SUM('Раздел 1'!AB162:AB162)=0),"","Неверно!")</f>
        <v/>
      </c>
      <c r="B1498" s="349" t="s">
        <v>6494</v>
      </c>
      <c r="C1498" s="352" t="s">
        <v>6503</v>
      </c>
      <c r="D1498" s="352" t="s">
        <v>8479</v>
      </c>
      <c r="E1498" s="349" t="str">
        <f>CONCATENATE(SUM('Раздел 1'!AB162:AB162),"=",0)</f>
        <v>0=0</v>
      </c>
    </row>
    <row r="1499" spans="1:5" hidden="1" x14ac:dyDescent="0.2">
      <c r="A1499" s="348" t="str">
        <f>IF((SUM('Раздел 1'!AC162:AC162)=0),"","Неверно!")</f>
        <v/>
      </c>
      <c r="B1499" s="349" t="s">
        <v>6494</v>
      </c>
      <c r="C1499" s="352" t="s">
        <v>6504</v>
      </c>
      <c r="D1499" s="352" t="s">
        <v>8479</v>
      </c>
      <c r="E1499" s="349" t="str">
        <f>CONCATENATE(SUM('Раздел 1'!AC162:AC162),"=",0)</f>
        <v>0=0</v>
      </c>
    </row>
    <row r="1500" spans="1:5" hidden="1" x14ac:dyDescent="0.2">
      <c r="A1500" s="348" t="str">
        <f>IF((SUM('Раздел 1'!Y225:Y225)=0),"","Неверно!")</f>
        <v/>
      </c>
      <c r="B1500" s="349" t="s">
        <v>6505</v>
      </c>
      <c r="C1500" s="352" t="s">
        <v>6506</v>
      </c>
      <c r="D1500" s="352" t="s">
        <v>8479</v>
      </c>
      <c r="E1500" s="349" t="str">
        <f>CONCATENATE(SUM('Раздел 1'!Y225:Y225),"=",0)</f>
        <v>0=0</v>
      </c>
    </row>
    <row r="1501" spans="1:5" hidden="1" x14ac:dyDescent="0.2">
      <c r="A1501" s="348" t="str">
        <f>IF((SUM('Раздел 1'!Z225:Z225)=0),"","Неверно!")</f>
        <v/>
      </c>
      <c r="B1501" s="349" t="s">
        <v>6505</v>
      </c>
      <c r="C1501" s="352" t="s">
        <v>6507</v>
      </c>
      <c r="D1501" s="352" t="s">
        <v>8479</v>
      </c>
      <c r="E1501" s="349" t="str">
        <f>CONCATENATE(SUM('Раздел 1'!Z225:Z225),"=",0)</f>
        <v>0=0</v>
      </c>
    </row>
    <row r="1502" spans="1:5" hidden="1" x14ac:dyDescent="0.2">
      <c r="A1502" s="348" t="str">
        <f>IF((SUM('Раздел 1'!AA225:AA225)=0),"","Неверно!")</f>
        <v/>
      </c>
      <c r="B1502" s="349" t="s">
        <v>6505</v>
      </c>
      <c r="C1502" s="352" t="s">
        <v>6508</v>
      </c>
      <c r="D1502" s="352" t="s">
        <v>8479</v>
      </c>
      <c r="E1502" s="349" t="str">
        <f>CONCATENATE(SUM('Раздел 1'!AA225:AA225),"=",0)</f>
        <v>0=0</v>
      </c>
    </row>
    <row r="1503" spans="1:5" hidden="1" x14ac:dyDescent="0.2">
      <c r="A1503" s="348" t="str">
        <f>IF((SUM('Раздел 1'!AB225:AB225)=0),"","Неверно!")</f>
        <v/>
      </c>
      <c r="B1503" s="349" t="s">
        <v>6505</v>
      </c>
      <c r="C1503" s="352" t="s">
        <v>6509</v>
      </c>
      <c r="D1503" s="352" t="s">
        <v>8479</v>
      </c>
      <c r="E1503" s="349" t="str">
        <f>CONCATENATE(SUM('Раздел 1'!AB225:AB225),"=",0)</f>
        <v>0=0</v>
      </c>
    </row>
    <row r="1504" spans="1:5" hidden="1" x14ac:dyDescent="0.2">
      <c r="A1504" s="348" t="str">
        <f>IF((SUM('Раздел 1'!AC225:AC225)=0),"","Неверно!")</f>
        <v/>
      </c>
      <c r="B1504" s="349" t="s">
        <v>6505</v>
      </c>
      <c r="C1504" s="352" t="s">
        <v>6510</v>
      </c>
      <c r="D1504" s="352" t="s">
        <v>8479</v>
      </c>
      <c r="E1504" s="349" t="str">
        <f>CONCATENATE(SUM('Раздел 1'!AC225:AC225),"=",0)</f>
        <v>0=0</v>
      </c>
    </row>
    <row r="1505" spans="1:5" hidden="1" x14ac:dyDescent="0.2">
      <c r="A1505" s="348" t="str">
        <f>IF((SUM('Раздел 1'!T142:T142)=0),"","Неверно!")</f>
        <v/>
      </c>
      <c r="B1505" s="349" t="s">
        <v>6511</v>
      </c>
      <c r="C1505" s="352" t="s">
        <v>6512</v>
      </c>
      <c r="D1505" s="352" t="s">
        <v>8479</v>
      </c>
      <c r="E1505" s="349" t="str">
        <f>CONCATENATE(SUM('Раздел 1'!T142:T142),"=",0)</f>
        <v>0=0</v>
      </c>
    </row>
    <row r="1506" spans="1:5" hidden="1" x14ac:dyDescent="0.2">
      <c r="A1506" s="348" t="str">
        <f>IF((SUM('Раздел 1'!U142:U142)=0),"","Неверно!")</f>
        <v/>
      </c>
      <c r="B1506" s="349" t="s">
        <v>6511</v>
      </c>
      <c r="C1506" s="352" t="s">
        <v>6513</v>
      </c>
      <c r="D1506" s="352" t="s">
        <v>8479</v>
      </c>
      <c r="E1506" s="349" t="str">
        <f>CONCATENATE(SUM('Раздел 1'!U142:U142),"=",0)</f>
        <v>0=0</v>
      </c>
    </row>
    <row r="1507" spans="1:5" hidden="1" x14ac:dyDescent="0.2">
      <c r="A1507" s="348" t="str">
        <f>IF((SUM('Раздел 1'!V142:V142)=0),"","Неверно!")</f>
        <v/>
      </c>
      <c r="B1507" s="349" t="s">
        <v>6511</v>
      </c>
      <c r="C1507" s="352" t="s">
        <v>6514</v>
      </c>
      <c r="D1507" s="352" t="s">
        <v>8479</v>
      </c>
      <c r="E1507" s="349" t="str">
        <f>CONCATENATE(SUM('Раздел 1'!V142:V142),"=",0)</f>
        <v>0=0</v>
      </c>
    </row>
    <row r="1508" spans="1:5" hidden="1" x14ac:dyDescent="0.2">
      <c r="A1508" s="348" t="str">
        <f>IF((SUM('Раздел 1'!W142:W142)=0),"","Неверно!")</f>
        <v/>
      </c>
      <c r="B1508" s="349" t="s">
        <v>6511</v>
      </c>
      <c r="C1508" s="352" t="s">
        <v>6515</v>
      </c>
      <c r="D1508" s="352" t="s">
        <v>8479</v>
      </c>
      <c r="E1508" s="349" t="str">
        <f>CONCATENATE(SUM('Раздел 1'!W142:W142),"=",0)</f>
        <v>0=0</v>
      </c>
    </row>
    <row r="1509" spans="1:5" hidden="1" x14ac:dyDescent="0.2">
      <c r="A1509" s="348" t="str">
        <f>IF((SUM('Раздел 1'!X142:X142)=0),"","Неверно!")</f>
        <v/>
      </c>
      <c r="B1509" s="349" t="s">
        <v>6511</v>
      </c>
      <c r="C1509" s="352" t="s">
        <v>6516</v>
      </c>
      <c r="D1509" s="352" t="s">
        <v>8479</v>
      </c>
      <c r="E1509" s="349" t="str">
        <f>CONCATENATE(SUM('Раздел 1'!X142:X142),"=",0)</f>
        <v>0=0</v>
      </c>
    </row>
    <row r="1510" spans="1:5" hidden="1" x14ac:dyDescent="0.2">
      <c r="A1510" s="348" t="str">
        <f>IF((SUM('Раздел 1'!Y142:Y142)=0),"","Неверно!")</f>
        <v/>
      </c>
      <c r="B1510" s="349" t="s">
        <v>6511</v>
      </c>
      <c r="C1510" s="352" t="s">
        <v>6517</v>
      </c>
      <c r="D1510" s="352" t="s">
        <v>8479</v>
      </c>
      <c r="E1510" s="349" t="str">
        <f>CONCATENATE(SUM('Раздел 1'!Y142:Y142),"=",0)</f>
        <v>0=0</v>
      </c>
    </row>
    <row r="1511" spans="1:5" hidden="1" x14ac:dyDescent="0.2">
      <c r="A1511" s="348" t="str">
        <f>IF((SUM('Раздел 1'!Z142:Z142)=0),"","Неверно!")</f>
        <v/>
      </c>
      <c r="B1511" s="349" t="s">
        <v>6511</v>
      </c>
      <c r="C1511" s="352" t="s">
        <v>6518</v>
      </c>
      <c r="D1511" s="352" t="s">
        <v>8479</v>
      </c>
      <c r="E1511" s="349" t="str">
        <f>CONCATENATE(SUM('Раздел 1'!Z142:Z142),"=",0)</f>
        <v>0=0</v>
      </c>
    </row>
    <row r="1512" spans="1:5" hidden="1" x14ac:dyDescent="0.2">
      <c r="A1512" s="348" t="str">
        <f>IF((SUM('Раздел 1'!AA142:AA142)=0),"","Неверно!")</f>
        <v/>
      </c>
      <c r="B1512" s="349" t="s">
        <v>6511</v>
      </c>
      <c r="C1512" s="352" t="s">
        <v>6519</v>
      </c>
      <c r="D1512" s="352" t="s">
        <v>8479</v>
      </c>
      <c r="E1512" s="349" t="str">
        <f>CONCATENATE(SUM('Раздел 1'!AA142:AA142),"=",0)</f>
        <v>0=0</v>
      </c>
    </row>
    <row r="1513" spans="1:5" hidden="1" x14ac:dyDescent="0.2">
      <c r="A1513" s="348" t="str">
        <f>IF((SUM('Раздел 1'!AB142:AB142)=0),"","Неверно!")</f>
        <v/>
      </c>
      <c r="B1513" s="349" t="s">
        <v>6511</v>
      </c>
      <c r="C1513" s="352" t="s">
        <v>6520</v>
      </c>
      <c r="D1513" s="352" t="s">
        <v>8479</v>
      </c>
      <c r="E1513" s="349" t="str">
        <f>CONCATENATE(SUM('Раздел 1'!AB142:AB142),"=",0)</f>
        <v>0=0</v>
      </c>
    </row>
    <row r="1514" spans="1:5" hidden="1" x14ac:dyDescent="0.2">
      <c r="A1514" s="348" t="str">
        <f>IF((SUM('Раздел 1'!AC142:AC142)=0),"","Неверно!")</f>
        <v/>
      </c>
      <c r="B1514" s="349" t="s">
        <v>6511</v>
      </c>
      <c r="C1514" s="352" t="s">
        <v>6521</v>
      </c>
      <c r="D1514" s="352" t="s">
        <v>8479</v>
      </c>
      <c r="E1514" s="349" t="str">
        <f>CONCATENATE(SUM('Раздел 1'!AC142:AC142),"=",0)</f>
        <v>0=0</v>
      </c>
    </row>
    <row r="1515" spans="1:5" hidden="1" x14ac:dyDescent="0.2">
      <c r="A1515" s="348" t="str">
        <f>IF((SUM('Раздел 1'!X94:X94)=0),"","Неверно!")</f>
        <v/>
      </c>
      <c r="B1515" s="349" t="s">
        <v>6522</v>
      </c>
      <c r="C1515" s="352" t="s">
        <v>6523</v>
      </c>
      <c r="D1515" s="352" t="s">
        <v>8479</v>
      </c>
      <c r="E1515" s="349" t="str">
        <f>CONCATENATE(SUM('Раздел 1'!X94:X94),"=",0)</f>
        <v>0=0</v>
      </c>
    </row>
    <row r="1516" spans="1:5" hidden="1" x14ac:dyDescent="0.2">
      <c r="A1516" s="348" t="str">
        <f>IF((SUM('Раздел 1'!Y94:Y94)=0),"","Неверно!")</f>
        <v/>
      </c>
      <c r="B1516" s="349" t="s">
        <v>6522</v>
      </c>
      <c r="C1516" s="352" t="s">
        <v>6524</v>
      </c>
      <c r="D1516" s="352" t="s">
        <v>8479</v>
      </c>
      <c r="E1516" s="349" t="str">
        <f>CONCATENATE(SUM('Раздел 1'!Y94:Y94),"=",0)</f>
        <v>0=0</v>
      </c>
    </row>
    <row r="1517" spans="1:5" hidden="1" x14ac:dyDescent="0.2">
      <c r="A1517" s="348" t="str">
        <f>IF((SUM('Раздел 1'!Z94:Z94)=0),"","Неверно!")</f>
        <v/>
      </c>
      <c r="B1517" s="349" t="s">
        <v>6522</v>
      </c>
      <c r="C1517" s="352" t="s">
        <v>6525</v>
      </c>
      <c r="D1517" s="352" t="s">
        <v>8479</v>
      </c>
      <c r="E1517" s="349" t="str">
        <f>CONCATENATE(SUM('Раздел 1'!Z94:Z94),"=",0)</f>
        <v>0=0</v>
      </c>
    </row>
    <row r="1518" spans="1:5" hidden="1" x14ac:dyDescent="0.2">
      <c r="A1518" s="348" t="str">
        <f>IF((SUM('Раздел 1'!AA94:AA94)=0),"","Неверно!")</f>
        <v/>
      </c>
      <c r="B1518" s="349" t="s">
        <v>6522</v>
      </c>
      <c r="C1518" s="352" t="s">
        <v>6526</v>
      </c>
      <c r="D1518" s="352" t="s">
        <v>8479</v>
      </c>
      <c r="E1518" s="349" t="str">
        <f>CONCATENATE(SUM('Раздел 1'!AA94:AA94),"=",0)</f>
        <v>0=0</v>
      </c>
    </row>
    <row r="1519" spans="1:5" hidden="1" x14ac:dyDescent="0.2">
      <c r="A1519" s="348" t="str">
        <f>IF((SUM('Раздел 1'!AB94:AB94)=0),"","Неверно!")</f>
        <v/>
      </c>
      <c r="B1519" s="349" t="s">
        <v>6522</v>
      </c>
      <c r="C1519" s="352" t="s">
        <v>6527</v>
      </c>
      <c r="D1519" s="352" t="s">
        <v>8479</v>
      </c>
      <c r="E1519" s="349" t="str">
        <f>CONCATENATE(SUM('Раздел 1'!AB94:AB94),"=",0)</f>
        <v>0=0</v>
      </c>
    </row>
    <row r="1520" spans="1:5" hidden="1" x14ac:dyDescent="0.2">
      <c r="A1520" s="348" t="str">
        <f>IF((SUM('Раздел 1'!AC94:AC94)=0),"","Неверно!")</f>
        <v/>
      </c>
      <c r="B1520" s="349" t="s">
        <v>6522</v>
      </c>
      <c r="C1520" s="352" t="s">
        <v>6528</v>
      </c>
      <c r="D1520" s="352" t="s">
        <v>8479</v>
      </c>
      <c r="E1520" s="349" t="str">
        <f>CONCATENATE(SUM('Раздел 1'!AC94:AC94),"=",0)</f>
        <v>0=0</v>
      </c>
    </row>
    <row r="1521" spans="1:5" hidden="1" x14ac:dyDescent="0.2">
      <c r="A1521" s="348" t="str">
        <f>IF((SUM('Раздел 1'!T165:T165)=0),"","Неверно!")</f>
        <v/>
      </c>
      <c r="B1521" s="349" t="s">
        <v>6529</v>
      </c>
      <c r="C1521" s="352" t="s">
        <v>6530</v>
      </c>
      <c r="D1521" s="352" t="s">
        <v>8479</v>
      </c>
      <c r="E1521" s="349" t="str">
        <f>CONCATENATE(SUM('Раздел 1'!T165:T165),"=",0)</f>
        <v>0=0</v>
      </c>
    </row>
    <row r="1522" spans="1:5" hidden="1" x14ac:dyDescent="0.2">
      <c r="A1522" s="348" t="str">
        <f>IF((SUM('Раздел 1'!U165:U165)=0),"","Неверно!")</f>
        <v/>
      </c>
      <c r="B1522" s="349" t="s">
        <v>6529</v>
      </c>
      <c r="C1522" s="352" t="s">
        <v>6531</v>
      </c>
      <c r="D1522" s="352" t="s">
        <v>8479</v>
      </c>
      <c r="E1522" s="349" t="str">
        <f>CONCATENATE(SUM('Раздел 1'!U165:U165),"=",0)</f>
        <v>0=0</v>
      </c>
    </row>
    <row r="1523" spans="1:5" hidden="1" x14ac:dyDescent="0.2">
      <c r="A1523" s="348" t="str">
        <f>IF((SUM('Раздел 1'!V165:V165)=0),"","Неверно!")</f>
        <v/>
      </c>
      <c r="B1523" s="349" t="s">
        <v>6529</v>
      </c>
      <c r="C1523" s="352" t="s">
        <v>6532</v>
      </c>
      <c r="D1523" s="352" t="s">
        <v>8479</v>
      </c>
      <c r="E1523" s="349" t="str">
        <f>CONCATENATE(SUM('Раздел 1'!V165:V165),"=",0)</f>
        <v>0=0</v>
      </c>
    </row>
    <row r="1524" spans="1:5" hidden="1" x14ac:dyDescent="0.2">
      <c r="A1524" s="348" t="str">
        <f>IF((SUM('Раздел 1'!W165:W165)=0),"","Неверно!")</f>
        <v/>
      </c>
      <c r="B1524" s="349" t="s">
        <v>6529</v>
      </c>
      <c r="C1524" s="352" t="s">
        <v>6533</v>
      </c>
      <c r="D1524" s="352" t="s">
        <v>8479</v>
      </c>
      <c r="E1524" s="349" t="str">
        <f>CONCATENATE(SUM('Раздел 1'!W165:W165),"=",0)</f>
        <v>0=0</v>
      </c>
    </row>
    <row r="1525" spans="1:5" hidden="1" x14ac:dyDescent="0.2">
      <c r="A1525" s="348" t="str">
        <f>IF((SUM('Раздел 1'!X165:X165)=0),"","Неверно!")</f>
        <v/>
      </c>
      <c r="B1525" s="349" t="s">
        <v>6529</v>
      </c>
      <c r="C1525" s="352" t="s">
        <v>6534</v>
      </c>
      <c r="D1525" s="352" t="s">
        <v>8479</v>
      </c>
      <c r="E1525" s="349" t="str">
        <f>CONCATENATE(SUM('Раздел 1'!X165:X165),"=",0)</f>
        <v>0=0</v>
      </c>
    </row>
    <row r="1526" spans="1:5" hidden="1" x14ac:dyDescent="0.2">
      <c r="A1526" s="348" t="str">
        <f>IF((SUM('Раздел 1'!Y165:Y165)=0),"","Неверно!")</f>
        <v/>
      </c>
      <c r="B1526" s="349" t="s">
        <v>6529</v>
      </c>
      <c r="C1526" s="352" t="s">
        <v>6535</v>
      </c>
      <c r="D1526" s="352" t="s">
        <v>8479</v>
      </c>
      <c r="E1526" s="349" t="str">
        <f>CONCATENATE(SUM('Раздел 1'!Y165:Y165),"=",0)</f>
        <v>0=0</v>
      </c>
    </row>
    <row r="1527" spans="1:5" hidden="1" x14ac:dyDescent="0.2">
      <c r="A1527" s="348" t="str">
        <f>IF((SUM('Раздел 1'!Z165:Z165)=0),"","Неверно!")</f>
        <v/>
      </c>
      <c r="B1527" s="349" t="s">
        <v>6529</v>
      </c>
      <c r="C1527" s="352" t="s">
        <v>6536</v>
      </c>
      <c r="D1527" s="352" t="s">
        <v>8479</v>
      </c>
      <c r="E1527" s="349" t="str">
        <f>CONCATENATE(SUM('Раздел 1'!Z165:Z165),"=",0)</f>
        <v>0=0</v>
      </c>
    </row>
    <row r="1528" spans="1:5" hidden="1" x14ac:dyDescent="0.2">
      <c r="A1528" s="348" t="str">
        <f>IF((SUM('Раздел 1'!AA165:AA165)=0),"","Неверно!")</f>
        <v/>
      </c>
      <c r="B1528" s="349" t="s">
        <v>6529</v>
      </c>
      <c r="C1528" s="352" t="s">
        <v>6537</v>
      </c>
      <c r="D1528" s="352" t="s">
        <v>8479</v>
      </c>
      <c r="E1528" s="349" t="str">
        <f>CONCATENATE(SUM('Раздел 1'!AA165:AA165),"=",0)</f>
        <v>0=0</v>
      </c>
    </row>
    <row r="1529" spans="1:5" hidden="1" x14ac:dyDescent="0.2">
      <c r="A1529" s="348" t="str">
        <f>IF((SUM('Раздел 1'!AB165:AB165)=0),"","Неверно!")</f>
        <v/>
      </c>
      <c r="B1529" s="349" t="s">
        <v>6529</v>
      </c>
      <c r="C1529" s="352" t="s">
        <v>6538</v>
      </c>
      <c r="D1529" s="352" t="s">
        <v>8479</v>
      </c>
      <c r="E1529" s="349" t="str">
        <f>CONCATENATE(SUM('Раздел 1'!AB165:AB165),"=",0)</f>
        <v>0=0</v>
      </c>
    </row>
    <row r="1530" spans="1:5" hidden="1" x14ac:dyDescent="0.2">
      <c r="A1530" s="348" t="str">
        <f>IF((SUM('Раздел 1'!AC165:AC165)=0),"","Неверно!")</f>
        <v/>
      </c>
      <c r="B1530" s="349" t="s">
        <v>6529</v>
      </c>
      <c r="C1530" s="352" t="s">
        <v>6539</v>
      </c>
      <c r="D1530" s="352" t="s">
        <v>8479</v>
      </c>
      <c r="E1530" s="349" t="str">
        <f>CONCATENATE(SUM('Раздел 1'!AC165:AC165),"=",0)</f>
        <v>0=0</v>
      </c>
    </row>
    <row r="1531" spans="1:5" hidden="1" x14ac:dyDescent="0.2">
      <c r="A1531" s="348" t="str">
        <f>IF((SUM('Раздел 1'!T135:T135)=0),"","Неверно!")</f>
        <v/>
      </c>
      <c r="B1531" s="349" t="s">
        <v>6540</v>
      </c>
      <c r="C1531" s="352" t="s">
        <v>6541</v>
      </c>
      <c r="D1531" s="352" t="s">
        <v>8479</v>
      </c>
      <c r="E1531" s="349" t="str">
        <f>CONCATENATE(SUM('Раздел 1'!T135:T135),"=",0)</f>
        <v>0=0</v>
      </c>
    </row>
    <row r="1532" spans="1:5" hidden="1" x14ac:dyDescent="0.2">
      <c r="A1532" s="348" t="str">
        <f>IF((SUM('Раздел 1'!U135:U135)=0),"","Неверно!")</f>
        <v/>
      </c>
      <c r="B1532" s="349" t="s">
        <v>6540</v>
      </c>
      <c r="C1532" s="352" t="s">
        <v>6542</v>
      </c>
      <c r="D1532" s="352" t="s">
        <v>8479</v>
      </c>
      <c r="E1532" s="349" t="str">
        <f>CONCATENATE(SUM('Раздел 1'!U135:U135),"=",0)</f>
        <v>0=0</v>
      </c>
    </row>
    <row r="1533" spans="1:5" hidden="1" x14ac:dyDescent="0.2">
      <c r="A1533" s="348" t="str">
        <f>IF((SUM('Раздел 1'!V135:V135)=0),"","Неверно!")</f>
        <v/>
      </c>
      <c r="B1533" s="349" t="s">
        <v>6540</v>
      </c>
      <c r="C1533" s="352" t="s">
        <v>6543</v>
      </c>
      <c r="D1533" s="352" t="s">
        <v>8479</v>
      </c>
      <c r="E1533" s="349" t="str">
        <f>CONCATENATE(SUM('Раздел 1'!V135:V135),"=",0)</f>
        <v>0=0</v>
      </c>
    </row>
    <row r="1534" spans="1:5" hidden="1" x14ac:dyDescent="0.2">
      <c r="A1534" s="348" t="str">
        <f>IF((SUM('Раздел 1'!W135:W135)=0),"","Неверно!")</f>
        <v/>
      </c>
      <c r="B1534" s="349" t="s">
        <v>6540</v>
      </c>
      <c r="C1534" s="352" t="s">
        <v>6544</v>
      </c>
      <c r="D1534" s="352" t="s">
        <v>8479</v>
      </c>
      <c r="E1534" s="349" t="str">
        <f>CONCATENATE(SUM('Раздел 1'!W135:W135),"=",0)</f>
        <v>0=0</v>
      </c>
    </row>
    <row r="1535" spans="1:5" hidden="1" x14ac:dyDescent="0.2">
      <c r="A1535" s="348" t="str">
        <f>IF((SUM('Раздел 1'!X135:X135)=0),"","Неверно!")</f>
        <v/>
      </c>
      <c r="B1535" s="349" t="s">
        <v>6540</v>
      </c>
      <c r="C1535" s="352" t="s">
        <v>6545</v>
      </c>
      <c r="D1535" s="352" t="s">
        <v>8479</v>
      </c>
      <c r="E1535" s="349" t="str">
        <f>CONCATENATE(SUM('Раздел 1'!X135:X135),"=",0)</f>
        <v>0=0</v>
      </c>
    </row>
    <row r="1536" spans="1:5" hidden="1" x14ac:dyDescent="0.2">
      <c r="A1536" s="348" t="str">
        <f>IF((SUM('Раздел 1'!Y135:Y135)=0),"","Неверно!")</f>
        <v/>
      </c>
      <c r="B1536" s="349" t="s">
        <v>6540</v>
      </c>
      <c r="C1536" s="352" t="s">
        <v>6546</v>
      </c>
      <c r="D1536" s="352" t="s">
        <v>8479</v>
      </c>
      <c r="E1536" s="349" t="str">
        <f>CONCATENATE(SUM('Раздел 1'!Y135:Y135),"=",0)</f>
        <v>0=0</v>
      </c>
    </row>
    <row r="1537" spans="1:5" hidden="1" x14ac:dyDescent="0.2">
      <c r="A1537" s="348" t="str">
        <f>IF((SUM('Раздел 1'!Z135:Z135)=0),"","Неверно!")</f>
        <v/>
      </c>
      <c r="B1537" s="349" t="s">
        <v>6540</v>
      </c>
      <c r="C1537" s="352" t="s">
        <v>6547</v>
      </c>
      <c r="D1537" s="352" t="s">
        <v>8479</v>
      </c>
      <c r="E1537" s="349" t="str">
        <f>CONCATENATE(SUM('Раздел 1'!Z135:Z135),"=",0)</f>
        <v>0=0</v>
      </c>
    </row>
    <row r="1538" spans="1:5" hidden="1" x14ac:dyDescent="0.2">
      <c r="A1538" s="348" t="str">
        <f>IF((SUM('Раздел 1'!AA135:AA135)=0),"","Неверно!")</f>
        <v/>
      </c>
      <c r="B1538" s="349" t="s">
        <v>6540</v>
      </c>
      <c r="C1538" s="352" t="s">
        <v>6548</v>
      </c>
      <c r="D1538" s="352" t="s">
        <v>8479</v>
      </c>
      <c r="E1538" s="349" t="str">
        <f>CONCATENATE(SUM('Раздел 1'!AA135:AA135),"=",0)</f>
        <v>0=0</v>
      </c>
    </row>
    <row r="1539" spans="1:5" hidden="1" x14ac:dyDescent="0.2">
      <c r="A1539" s="348" t="str">
        <f>IF((SUM('Раздел 1'!AB135:AB135)=0),"","Неверно!")</f>
        <v/>
      </c>
      <c r="B1539" s="349" t="s">
        <v>6540</v>
      </c>
      <c r="C1539" s="352" t="s">
        <v>6549</v>
      </c>
      <c r="D1539" s="352" t="s">
        <v>8479</v>
      </c>
      <c r="E1539" s="349" t="str">
        <f>CONCATENATE(SUM('Раздел 1'!AB135:AB135),"=",0)</f>
        <v>0=0</v>
      </c>
    </row>
    <row r="1540" spans="1:5" hidden="1" x14ac:dyDescent="0.2">
      <c r="A1540" s="348" t="str">
        <f>IF((SUM('Раздел 1'!AC135:AC135)=0),"","Неверно!")</f>
        <v/>
      </c>
      <c r="B1540" s="349" t="s">
        <v>6540</v>
      </c>
      <c r="C1540" s="352" t="s">
        <v>6550</v>
      </c>
      <c r="D1540" s="352" t="s">
        <v>8479</v>
      </c>
      <c r="E1540" s="349" t="str">
        <f>CONCATENATE(SUM('Раздел 1'!AC135:AC135),"=",0)</f>
        <v>0=0</v>
      </c>
    </row>
    <row r="1541" spans="1:5" hidden="1" x14ac:dyDescent="0.2">
      <c r="A1541" s="348" t="str">
        <f>IF((SUM('Раздел 1'!W209:W209)=0),"","Неверно!")</f>
        <v/>
      </c>
      <c r="B1541" s="349" t="s">
        <v>6551</v>
      </c>
      <c r="C1541" s="352" t="s">
        <v>6552</v>
      </c>
      <c r="D1541" s="352" t="s">
        <v>8479</v>
      </c>
      <c r="E1541" s="349" t="str">
        <f>CONCATENATE(SUM('Раздел 1'!W209:W209),"=",0)</f>
        <v>0=0</v>
      </c>
    </row>
    <row r="1542" spans="1:5" hidden="1" x14ac:dyDescent="0.2">
      <c r="A1542" s="348" t="str">
        <f>IF((SUM('Раздел 1'!X209:X209)=0),"","Неверно!")</f>
        <v/>
      </c>
      <c r="B1542" s="349" t="s">
        <v>6551</v>
      </c>
      <c r="C1542" s="352" t="s">
        <v>6553</v>
      </c>
      <c r="D1542" s="352" t="s">
        <v>8479</v>
      </c>
      <c r="E1542" s="349" t="str">
        <f>CONCATENATE(SUM('Раздел 1'!X209:X209),"=",0)</f>
        <v>0=0</v>
      </c>
    </row>
    <row r="1543" spans="1:5" hidden="1" x14ac:dyDescent="0.2">
      <c r="A1543" s="348" t="str">
        <f>IF((SUM('Раздел 1'!Y209:Y209)=0),"","Неверно!")</f>
        <v/>
      </c>
      <c r="B1543" s="349" t="s">
        <v>6551</v>
      </c>
      <c r="C1543" s="352" t="s">
        <v>6554</v>
      </c>
      <c r="D1543" s="352" t="s">
        <v>8479</v>
      </c>
      <c r="E1543" s="349" t="str">
        <f>CONCATENATE(SUM('Раздел 1'!Y209:Y209),"=",0)</f>
        <v>0=0</v>
      </c>
    </row>
    <row r="1544" spans="1:5" hidden="1" x14ac:dyDescent="0.2">
      <c r="A1544" s="348" t="str">
        <f>IF((SUM('Раздел 1'!Z209:Z209)=0),"","Неверно!")</f>
        <v/>
      </c>
      <c r="B1544" s="349" t="s">
        <v>6551</v>
      </c>
      <c r="C1544" s="352" t="s">
        <v>6555</v>
      </c>
      <c r="D1544" s="352" t="s">
        <v>8479</v>
      </c>
      <c r="E1544" s="349" t="str">
        <f>CONCATENATE(SUM('Раздел 1'!Z209:Z209),"=",0)</f>
        <v>0=0</v>
      </c>
    </row>
    <row r="1545" spans="1:5" hidden="1" x14ac:dyDescent="0.2">
      <c r="A1545" s="348" t="str">
        <f>IF((SUM('Раздел 1'!AA209:AA209)=0),"","Неверно!")</f>
        <v/>
      </c>
      <c r="B1545" s="349" t="s">
        <v>6551</v>
      </c>
      <c r="C1545" s="352" t="s">
        <v>6556</v>
      </c>
      <c r="D1545" s="352" t="s">
        <v>8479</v>
      </c>
      <c r="E1545" s="349" t="str">
        <f>CONCATENATE(SUM('Раздел 1'!AA209:AA209),"=",0)</f>
        <v>0=0</v>
      </c>
    </row>
    <row r="1546" spans="1:5" hidden="1" x14ac:dyDescent="0.2">
      <c r="A1546" s="348" t="str">
        <f>IF((SUM('Раздел 1'!AB209:AB209)=0),"","Неверно!")</f>
        <v/>
      </c>
      <c r="B1546" s="349" t="s">
        <v>6551</v>
      </c>
      <c r="C1546" s="352" t="s">
        <v>6557</v>
      </c>
      <c r="D1546" s="352" t="s">
        <v>8479</v>
      </c>
      <c r="E1546" s="349" t="str">
        <f>CONCATENATE(SUM('Раздел 1'!AB209:AB209),"=",0)</f>
        <v>0=0</v>
      </c>
    </row>
    <row r="1547" spans="1:5" hidden="1" x14ac:dyDescent="0.2">
      <c r="A1547" s="348" t="str">
        <f>IF((SUM('Раздел 1'!AC209:AC209)=0),"","Неверно!")</f>
        <v/>
      </c>
      <c r="B1547" s="349" t="s">
        <v>6551</v>
      </c>
      <c r="C1547" s="352" t="s">
        <v>6558</v>
      </c>
      <c r="D1547" s="352" t="s">
        <v>8479</v>
      </c>
      <c r="E1547" s="349" t="str">
        <f>CONCATENATE(SUM('Раздел 1'!AC209:AC209),"=",0)</f>
        <v>0=0</v>
      </c>
    </row>
    <row r="1548" spans="1:5" hidden="1" x14ac:dyDescent="0.2">
      <c r="A1548" s="348" t="str">
        <f>IF((SUM('Раздел 1'!V97:V97)=0),"","Неверно!")</f>
        <v/>
      </c>
      <c r="B1548" s="349" t="s">
        <v>6559</v>
      </c>
      <c r="C1548" s="352" t="s">
        <v>6560</v>
      </c>
      <c r="D1548" s="352" t="s">
        <v>8479</v>
      </c>
      <c r="E1548" s="349" t="str">
        <f>CONCATENATE(SUM('Раздел 1'!V97:V97),"=",0)</f>
        <v>0=0</v>
      </c>
    </row>
    <row r="1549" spans="1:5" hidden="1" x14ac:dyDescent="0.2">
      <c r="A1549" s="348" t="str">
        <f>IF((SUM('Раздел 1'!W97:W97)=0),"","Неверно!")</f>
        <v/>
      </c>
      <c r="B1549" s="349" t="s">
        <v>6559</v>
      </c>
      <c r="C1549" s="352" t="s">
        <v>6561</v>
      </c>
      <c r="D1549" s="352" t="s">
        <v>8479</v>
      </c>
      <c r="E1549" s="349" t="str">
        <f>CONCATENATE(SUM('Раздел 1'!W97:W97),"=",0)</f>
        <v>0=0</v>
      </c>
    </row>
    <row r="1550" spans="1:5" hidden="1" x14ac:dyDescent="0.2">
      <c r="A1550" s="348" t="str">
        <f>IF((SUM('Раздел 1'!X97:X97)=0),"","Неверно!")</f>
        <v/>
      </c>
      <c r="B1550" s="349" t="s">
        <v>6559</v>
      </c>
      <c r="C1550" s="352" t="s">
        <v>6562</v>
      </c>
      <c r="D1550" s="352" t="s">
        <v>8479</v>
      </c>
      <c r="E1550" s="349" t="str">
        <f>CONCATENATE(SUM('Раздел 1'!X97:X97),"=",0)</f>
        <v>0=0</v>
      </c>
    </row>
    <row r="1551" spans="1:5" hidden="1" x14ac:dyDescent="0.2">
      <c r="A1551" s="348" t="str">
        <f>IF((SUM('Раздел 1'!Y97:Y97)=0),"","Неверно!")</f>
        <v/>
      </c>
      <c r="B1551" s="349" t="s">
        <v>6559</v>
      </c>
      <c r="C1551" s="352" t="s">
        <v>6563</v>
      </c>
      <c r="D1551" s="352" t="s">
        <v>8479</v>
      </c>
      <c r="E1551" s="349" t="str">
        <f>CONCATENATE(SUM('Раздел 1'!Y97:Y97),"=",0)</f>
        <v>0=0</v>
      </c>
    </row>
    <row r="1552" spans="1:5" hidden="1" x14ac:dyDescent="0.2">
      <c r="A1552" s="348" t="str">
        <f>IF((SUM('Раздел 1'!T21:T21)=0),"","Неверно!")</f>
        <v/>
      </c>
      <c r="B1552" s="349" t="s">
        <v>6564</v>
      </c>
      <c r="C1552" s="352" t="s">
        <v>6565</v>
      </c>
      <c r="D1552" s="352" t="s">
        <v>8479</v>
      </c>
      <c r="E1552" s="349" t="str">
        <f>CONCATENATE(SUM('Раздел 1'!T21:T21),"=",0)</f>
        <v>0=0</v>
      </c>
    </row>
    <row r="1553" spans="1:5" hidden="1" x14ac:dyDescent="0.2">
      <c r="A1553" s="348" t="str">
        <f>IF((SUM('Раздел 1'!U21:U21)=0),"","Неверно!")</f>
        <v/>
      </c>
      <c r="B1553" s="349" t="s">
        <v>6564</v>
      </c>
      <c r="C1553" s="352" t="s">
        <v>6566</v>
      </c>
      <c r="D1553" s="352" t="s">
        <v>8479</v>
      </c>
      <c r="E1553" s="349" t="str">
        <f>CONCATENATE(SUM('Раздел 1'!U21:U21),"=",0)</f>
        <v>0=0</v>
      </c>
    </row>
    <row r="1554" spans="1:5" hidden="1" x14ac:dyDescent="0.2">
      <c r="A1554" s="348" t="str">
        <f>IF((SUM('Раздел 1'!V21:V21)=0),"","Неверно!")</f>
        <v/>
      </c>
      <c r="B1554" s="349" t="s">
        <v>6564</v>
      </c>
      <c r="C1554" s="352" t="s">
        <v>6567</v>
      </c>
      <c r="D1554" s="352" t="s">
        <v>8479</v>
      </c>
      <c r="E1554" s="349" t="str">
        <f>CONCATENATE(SUM('Раздел 1'!V21:V21),"=",0)</f>
        <v>0=0</v>
      </c>
    </row>
    <row r="1555" spans="1:5" hidden="1" x14ac:dyDescent="0.2">
      <c r="A1555" s="348" t="str">
        <f>IF((SUM('Раздел 1'!W21:W21)=0),"","Неверно!")</f>
        <v/>
      </c>
      <c r="B1555" s="349" t="s">
        <v>6564</v>
      </c>
      <c r="C1555" s="352" t="s">
        <v>6568</v>
      </c>
      <c r="D1555" s="352" t="s">
        <v>8479</v>
      </c>
      <c r="E1555" s="349" t="str">
        <f>CONCATENATE(SUM('Раздел 1'!W21:W21),"=",0)</f>
        <v>0=0</v>
      </c>
    </row>
    <row r="1556" spans="1:5" hidden="1" x14ac:dyDescent="0.2">
      <c r="A1556" s="348" t="str">
        <f>IF((SUM('Раздел 1'!X21:X21)=0),"","Неверно!")</f>
        <v/>
      </c>
      <c r="B1556" s="349" t="s">
        <v>6564</v>
      </c>
      <c r="C1556" s="352" t="s">
        <v>6569</v>
      </c>
      <c r="D1556" s="352" t="s">
        <v>8479</v>
      </c>
      <c r="E1556" s="349" t="str">
        <f>CONCATENATE(SUM('Раздел 1'!X21:X21),"=",0)</f>
        <v>0=0</v>
      </c>
    </row>
    <row r="1557" spans="1:5" hidden="1" x14ac:dyDescent="0.2">
      <c r="A1557" s="348" t="str">
        <f>IF((SUM('Раздел 1'!Y21:Y21)=0),"","Неверно!")</f>
        <v/>
      </c>
      <c r="B1557" s="349" t="s">
        <v>6564</v>
      </c>
      <c r="C1557" s="352" t="s">
        <v>6570</v>
      </c>
      <c r="D1557" s="352" t="s">
        <v>8479</v>
      </c>
      <c r="E1557" s="349" t="str">
        <f>CONCATENATE(SUM('Раздел 1'!Y21:Y21),"=",0)</f>
        <v>0=0</v>
      </c>
    </row>
    <row r="1558" spans="1:5" hidden="1" x14ac:dyDescent="0.2">
      <c r="A1558" s="348" t="str">
        <f>IF((SUM('Раздел 1'!Z21:Z21)=0),"","Неверно!")</f>
        <v/>
      </c>
      <c r="B1558" s="349" t="s">
        <v>6564</v>
      </c>
      <c r="C1558" s="352" t="s">
        <v>6571</v>
      </c>
      <c r="D1558" s="352" t="s">
        <v>8479</v>
      </c>
      <c r="E1558" s="349" t="str">
        <f>CONCATENATE(SUM('Раздел 1'!Z21:Z21),"=",0)</f>
        <v>0=0</v>
      </c>
    </row>
    <row r="1559" spans="1:5" hidden="1" x14ac:dyDescent="0.2">
      <c r="A1559" s="348" t="str">
        <f>IF((SUM('Раздел 1'!AA21:AA21)=0),"","Неверно!")</f>
        <v/>
      </c>
      <c r="B1559" s="349" t="s">
        <v>6564</v>
      </c>
      <c r="C1559" s="352" t="s">
        <v>6572</v>
      </c>
      <c r="D1559" s="352" t="s">
        <v>8479</v>
      </c>
      <c r="E1559" s="349" t="str">
        <f>CONCATENATE(SUM('Раздел 1'!AA21:AA21),"=",0)</f>
        <v>0=0</v>
      </c>
    </row>
    <row r="1560" spans="1:5" hidden="1" x14ac:dyDescent="0.2">
      <c r="A1560" s="348" t="str">
        <f>IF((SUM('Раздел 1'!AB21:AB21)=0),"","Неверно!")</f>
        <v/>
      </c>
      <c r="B1560" s="349" t="s">
        <v>6564</v>
      </c>
      <c r="C1560" s="352" t="s">
        <v>6573</v>
      </c>
      <c r="D1560" s="352" t="s">
        <v>8479</v>
      </c>
      <c r="E1560" s="349" t="str">
        <f>CONCATENATE(SUM('Раздел 1'!AB21:AB21),"=",0)</f>
        <v>0=0</v>
      </c>
    </row>
    <row r="1561" spans="1:5" hidden="1" x14ac:dyDescent="0.2">
      <c r="A1561" s="348" t="str">
        <f>IF((SUM('Раздел 1'!AC21:AC21)=0),"","Неверно!")</f>
        <v/>
      </c>
      <c r="B1561" s="349" t="s">
        <v>6564</v>
      </c>
      <c r="C1561" s="352" t="s">
        <v>6574</v>
      </c>
      <c r="D1561" s="352" t="s">
        <v>8479</v>
      </c>
      <c r="E1561" s="349" t="str">
        <f>CONCATENATE(SUM('Раздел 1'!AC21:AC21),"=",0)</f>
        <v>0=0</v>
      </c>
    </row>
    <row r="1562" spans="1:5" hidden="1" x14ac:dyDescent="0.2">
      <c r="A1562" s="348" t="str">
        <f>IF((SUM('Раздел 1'!U62:U62)=0),"","Неверно!")</f>
        <v/>
      </c>
      <c r="B1562" s="349" t="s">
        <v>6575</v>
      </c>
      <c r="C1562" s="352" t="s">
        <v>6576</v>
      </c>
      <c r="D1562" s="352" t="s">
        <v>8479</v>
      </c>
      <c r="E1562" s="349" t="str">
        <f>CONCATENATE(SUM('Раздел 1'!U62:U62),"=",0)</f>
        <v>0=0</v>
      </c>
    </row>
    <row r="1563" spans="1:5" hidden="1" x14ac:dyDescent="0.2">
      <c r="A1563" s="348" t="str">
        <f>IF((SUM('Раздел 1'!V62:V62)=0),"","Неверно!")</f>
        <v/>
      </c>
      <c r="B1563" s="349" t="s">
        <v>6575</v>
      </c>
      <c r="C1563" s="352" t="s">
        <v>6577</v>
      </c>
      <c r="D1563" s="352" t="s">
        <v>8479</v>
      </c>
      <c r="E1563" s="349" t="str">
        <f>CONCATENATE(SUM('Раздел 1'!V62:V62),"=",0)</f>
        <v>0=0</v>
      </c>
    </row>
    <row r="1564" spans="1:5" hidden="1" x14ac:dyDescent="0.2">
      <c r="A1564" s="348" t="str">
        <f>IF((SUM('Раздел 1'!W62:W62)=0),"","Неверно!")</f>
        <v/>
      </c>
      <c r="B1564" s="349" t="s">
        <v>6575</v>
      </c>
      <c r="C1564" s="352" t="s">
        <v>6578</v>
      </c>
      <c r="D1564" s="352" t="s">
        <v>8479</v>
      </c>
      <c r="E1564" s="349" t="str">
        <f>CONCATENATE(SUM('Раздел 1'!W62:W62),"=",0)</f>
        <v>0=0</v>
      </c>
    </row>
    <row r="1565" spans="1:5" hidden="1" x14ac:dyDescent="0.2">
      <c r="A1565" s="348" t="str">
        <f>IF((SUM('Раздел 1'!X62:X62)=0),"","Неверно!")</f>
        <v/>
      </c>
      <c r="B1565" s="349" t="s">
        <v>6575</v>
      </c>
      <c r="C1565" s="352" t="s">
        <v>6579</v>
      </c>
      <c r="D1565" s="352" t="s">
        <v>8479</v>
      </c>
      <c r="E1565" s="349" t="str">
        <f>CONCATENATE(SUM('Раздел 1'!X62:X62),"=",0)</f>
        <v>0=0</v>
      </c>
    </row>
    <row r="1566" spans="1:5" hidden="1" x14ac:dyDescent="0.2">
      <c r="A1566" s="348" t="str">
        <f>IF((SUM('Раздел 1'!Y62:Y62)=0),"","Неверно!")</f>
        <v/>
      </c>
      <c r="B1566" s="349" t="s">
        <v>6575</v>
      </c>
      <c r="C1566" s="352" t="s">
        <v>6580</v>
      </c>
      <c r="D1566" s="352" t="s">
        <v>8479</v>
      </c>
      <c r="E1566" s="349" t="str">
        <f>CONCATENATE(SUM('Раздел 1'!Y62:Y62),"=",0)</f>
        <v>0=0</v>
      </c>
    </row>
    <row r="1567" spans="1:5" hidden="1" x14ac:dyDescent="0.2">
      <c r="A1567" s="348" t="str">
        <f>IF((SUM('Раздел 1'!Z62:Z62)=0),"","Неверно!")</f>
        <v/>
      </c>
      <c r="B1567" s="349" t="s">
        <v>6575</v>
      </c>
      <c r="C1567" s="352" t="s">
        <v>6581</v>
      </c>
      <c r="D1567" s="352" t="s">
        <v>8479</v>
      </c>
      <c r="E1567" s="349" t="str">
        <f>CONCATENATE(SUM('Раздел 1'!Z62:Z62),"=",0)</f>
        <v>0=0</v>
      </c>
    </row>
    <row r="1568" spans="1:5" hidden="1" x14ac:dyDescent="0.2">
      <c r="A1568" s="348" t="str">
        <f>IF((SUM('Раздел 1'!AA62:AA62)=0),"","Неверно!")</f>
        <v/>
      </c>
      <c r="B1568" s="349" t="s">
        <v>6575</v>
      </c>
      <c r="C1568" s="352" t="s">
        <v>6582</v>
      </c>
      <c r="D1568" s="352" t="s">
        <v>8479</v>
      </c>
      <c r="E1568" s="349" t="str">
        <f>CONCATENATE(SUM('Раздел 1'!AA62:AA62),"=",0)</f>
        <v>0=0</v>
      </c>
    </row>
    <row r="1569" spans="1:5" hidden="1" x14ac:dyDescent="0.2">
      <c r="A1569" s="348" t="str">
        <f>IF((SUM('Раздел 1'!AB62:AB62)=0),"","Неверно!")</f>
        <v/>
      </c>
      <c r="B1569" s="349" t="s">
        <v>6575</v>
      </c>
      <c r="C1569" s="352" t="s">
        <v>6583</v>
      </c>
      <c r="D1569" s="352" t="s">
        <v>8479</v>
      </c>
      <c r="E1569" s="349" t="str">
        <f>CONCATENATE(SUM('Раздел 1'!AB62:AB62),"=",0)</f>
        <v>0=0</v>
      </c>
    </row>
    <row r="1570" spans="1:5" hidden="1" x14ac:dyDescent="0.2">
      <c r="A1570" s="348" t="str">
        <f>IF((SUM('Раздел 1'!AC62:AC62)=0),"","Неверно!")</f>
        <v/>
      </c>
      <c r="B1570" s="349" t="s">
        <v>6575</v>
      </c>
      <c r="C1570" s="352" t="s">
        <v>6584</v>
      </c>
      <c r="D1570" s="352" t="s">
        <v>8479</v>
      </c>
      <c r="E1570" s="349" t="str">
        <f>CONCATENATE(SUM('Раздел 1'!AC62:AC62),"=",0)</f>
        <v>0=0</v>
      </c>
    </row>
    <row r="1571" spans="1:5" hidden="1" x14ac:dyDescent="0.2">
      <c r="A1571" s="348" t="str">
        <f>IF((SUM('Раздел 1'!X230:X230)=0),"","Неверно!")</f>
        <v/>
      </c>
      <c r="B1571" s="349" t="s">
        <v>6585</v>
      </c>
      <c r="C1571" s="352" t="s">
        <v>6586</v>
      </c>
      <c r="D1571" s="352" t="s">
        <v>8479</v>
      </c>
      <c r="E1571" s="349" t="str">
        <f>CONCATENATE(SUM('Раздел 1'!X230:X230),"=",0)</f>
        <v>0=0</v>
      </c>
    </row>
    <row r="1572" spans="1:5" hidden="1" x14ac:dyDescent="0.2">
      <c r="A1572" s="348" t="str">
        <f>IF((SUM('Раздел 1'!Y230:Y230)=0),"","Неверно!")</f>
        <v/>
      </c>
      <c r="B1572" s="349" t="s">
        <v>6585</v>
      </c>
      <c r="C1572" s="352" t="s">
        <v>6587</v>
      </c>
      <c r="D1572" s="352" t="s">
        <v>8479</v>
      </c>
      <c r="E1572" s="349" t="str">
        <f>CONCATENATE(SUM('Раздел 1'!Y230:Y230),"=",0)</f>
        <v>0=0</v>
      </c>
    </row>
    <row r="1573" spans="1:5" hidden="1" x14ac:dyDescent="0.2">
      <c r="A1573" s="348" t="str">
        <f>IF((SUM('Раздел 1'!T111:T111)=0),"","Неверно!")</f>
        <v/>
      </c>
      <c r="B1573" s="349" t="s">
        <v>6588</v>
      </c>
      <c r="C1573" s="352" t="s">
        <v>6589</v>
      </c>
      <c r="D1573" s="352" t="s">
        <v>8479</v>
      </c>
      <c r="E1573" s="349" t="str">
        <f>CONCATENATE(SUM('Раздел 1'!T111:T111),"=",0)</f>
        <v>0=0</v>
      </c>
    </row>
    <row r="1574" spans="1:5" hidden="1" x14ac:dyDescent="0.2">
      <c r="A1574" s="348" t="str">
        <f>IF((SUM('Раздел 1'!T208:T208)=0),"","Неверно!")</f>
        <v/>
      </c>
      <c r="B1574" s="349" t="s">
        <v>6590</v>
      </c>
      <c r="C1574" s="352" t="s">
        <v>6591</v>
      </c>
      <c r="D1574" s="352" t="s">
        <v>8479</v>
      </c>
      <c r="E1574" s="349" t="str">
        <f>CONCATENATE(SUM('Раздел 1'!T208:T208),"=",0)</f>
        <v>0=0</v>
      </c>
    </row>
    <row r="1575" spans="1:5" hidden="1" x14ac:dyDescent="0.2">
      <c r="A1575" s="348" t="str">
        <f>IF((SUM('Раздел 1'!U208:U208)=0),"","Неверно!")</f>
        <v/>
      </c>
      <c r="B1575" s="349" t="s">
        <v>6590</v>
      </c>
      <c r="C1575" s="352" t="s">
        <v>6592</v>
      </c>
      <c r="D1575" s="352" t="s">
        <v>8479</v>
      </c>
      <c r="E1575" s="349" t="str">
        <f>CONCATENATE(SUM('Раздел 1'!U208:U208),"=",0)</f>
        <v>0=0</v>
      </c>
    </row>
    <row r="1576" spans="1:5" hidden="1" x14ac:dyDescent="0.2">
      <c r="A1576" s="348" t="str">
        <f>IF((SUM('Раздел 1'!V208:V208)=0),"","Неверно!")</f>
        <v/>
      </c>
      <c r="B1576" s="349" t="s">
        <v>6590</v>
      </c>
      <c r="C1576" s="352" t="s">
        <v>6593</v>
      </c>
      <c r="D1576" s="352" t="s">
        <v>8479</v>
      </c>
      <c r="E1576" s="349" t="str">
        <f>CONCATENATE(SUM('Раздел 1'!V208:V208),"=",0)</f>
        <v>0=0</v>
      </c>
    </row>
    <row r="1577" spans="1:5" hidden="1" x14ac:dyDescent="0.2">
      <c r="A1577" s="348" t="str">
        <f>IF((SUM('Раздел 1'!W208:W208)=0),"","Неверно!")</f>
        <v/>
      </c>
      <c r="B1577" s="349" t="s">
        <v>6590</v>
      </c>
      <c r="C1577" s="352" t="s">
        <v>6594</v>
      </c>
      <c r="D1577" s="352" t="s">
        <v>8479</v>
      </c>
      <c r="E1577" s="349" t="str">
        <f>CONCATENATE(SUM('Раздел 1'!W208:W208),"=",0)</f>
        <v>0=0</v>
      </c>
    </row>
    <row r="1578" spans="1:5" hidden="1" x14ac:dyDescent="0.2">
      <c r="A1578" s="348" t="str">
        <f>IF((SUM('Раздел 1'!X208:X208)=0),"","Неверно!")</f>
        <v/>
      </c>
      <c r="B1578" s="349" t="s">
        <v>6590</v>
      </c>
      <c r="C1578" s="352" t="s">
        <v>6595</v>
      </c>
      <c r="D1578" s="352" t="s">
        <v>8479</v>
      </c>
      <c r="E1578" s="349" t="str">
        <f>CONCATENATE(SUM('Раздел 1'!X208:X208),"=",0)</f>
        <v>0=0</v>
      </c>
    </row>
    <row r="1579" spans="1:5" hidden="1" x14ac:dyDescent="0.2">
      <c r="A1579" s="348" t="str">
        <f>IF((SUM('Раздел 1'!Y208:Y208)=0),"","Неверно!")</f>
        <v/>
      </c>
      <c r="B1579" s="349" t="s">
        <v>6590</v>
      </c>
      <c r="C1579" s="352" t="s">
        <v>6596</v>
      </c>
      <c r="D1579" s="352" t="s">
        <v>8479</v>
      </c>
      <c r="E1579" s="349" t="str">
        <f>CONCATENATE(SUM('Раздел 1'!Y208:Y208),"=",0)</f>
        <v>0=0</v>
      </c>
    </row>
    <row r="1580" spans="1:5" hidden="1" x14ac:dyDescent="0.2">
      <c r="A1580" s="348" t="str">
        <f>IF((SUM('Раздел 1'!Z208:Z208)=0),"","Неверно!")</f>
        <v/>
      </c>
      <c r="B1580" s="349" t="s">
        <v>6590</v>
      </c>
      <c r="C1580" s="352" t="s">
        <v>6597</v>
      </c>
      <c r="D1580" s="352" t="s">
        <v>8479</v>
      </c>
      <c r="E1580" s="349" t="str">
        <f>CONCATENATE(SUM('Раздел 1'!Z208:Z208),"=",0)</f>
        <v>0=0</v>
      </c>
    </row>
    <row r="1581" spans="1:5" hidden="1" x14ac:dyDescent="0.2">
      <c r="A1581" s="348" t="str">
        <f>IF((SUM('Раздел 1'!AA208:AA208)=0),"","Неверно!")</f>
        <v/>
      </c>
      <c r="B1581" s="349" t="s">
        <v>6590</v>
      </c>
      <c r="C1581" s="352" t="s">
        <v>6598</v>
      </c>
      <c r="D1581" s="352" t="s">
        <v>8479</v>
      </c>
      <c r="E1581" s="349" t="str">
        <f>CONCATENATE(SUM('Раздел 1'!AA208:AA208),"=",0)</f>
        <v>0=0</v>
      </c>
    </row>
    <row r="1582" spans="1:5" hidden="1" x14ac:dyDescent="0.2">
      <c r="A1582" s="348" t="str">
        <f>IF((SUM('Раздел 1'!AB208:AB208)=0),"","Неверно!")</f>
        <v/>
      </c>
      <c r="B1582" s="349" t="s">
        <v>6590</v>
      </c>
      <c r="C1582" s="352" t="s">
        <v>6599</v>
      </c>
      <c r="D1582" s="352" t="s">
        <v>8479</v>
      </c>
      <c r="E1582" s="349" t="str">
        <f>CONCATENATE(SUM('Раздел 1'!AB208:AB208),"=",0)</f>
        <v>0=0</v>
      </c>
    </row>
    <row r="1583" spans="1:5" hidden="1" x14ac:dyDescent="0.2">
      <c r="A1583" s="348" t="str">
        <f>IF((SUM('Раздел 1'!AC208:AC208)=0),"","Неверно!")</f>
        <v/>
      </c>
      <c r="B1583" s="349" t="s">
        <v>6590</v>
      </c>
      <c r="C1583" s="352" t="s">
        <v>6600</v>
      </c>
      <c r="D1583" s="352" t="s">
        <v>8479</v>
      </c>
      <c r="E1583" s="349" t="str">
        <f>CONCATENATE(SUM('Раздел 1'!AC208:AC208),"=",0)</f>
        <v>0=0</v>
      </c>
    </row>
    <row r="1584" spans="1:5" hidden="1" x14ac:dyDescent="0.2">
      <c r="A1584" s="348" t="str">
        <f>IF((SUM('Раздел 1'!X83:X83)=0),"","Неверно!")</f>
        <v/>
      </c>
      <c r="B1584" s="349" t="s">
        <v>6601</v>
      </c>
      <c r="C1584" s="352" t="s">
        <v>6602</v>
      </c>
      <c r="D1584" s="352" t="s">
        <v>8479</v>
      </c>
      <c r="E1584" s="349" t="str">
        <f>CONCATENATE(SUM('Раздел 1'!X83:X83),"=",0)</f>
        <v>0=0</v>
      </c>
    </row>
    <row r="1585" spans="1:5" hidden="1" x14ac:dyDescent="0.2">
      <c r="A1585" s="348" t="str">
        <f>IF((SUM('Раздел 1'!Y83:Y83)=0),"","Неверно!")</f>
        <v/>
      </c>
      <c r="B1585" s="349" t="s">
        <v>6601</v>
      </c>
      <c r="C1585" s="352" t="s">
        <v>6603</v>
      </c>
      <c r="D1585" s="352" t="s">
        <v>8479</v>
      </c>
      <c r="E1585" s="349" t="str">
        <f>CONCATENATE(SUM('Раздел 1'!Y83:Y83),"=",0)</f>
        <v>0=0</v>
      </c>
    </row>
    <row r="1586" spans="1:5" hidden="1" x14ac:dyDescent="0.2">
      <c r="A1586" s="348" t="str">
        <f>IF((SUM('Раздел 1'!Z83:Z83)=0),"","Неверно!")</f>
        <v/>
      </c>
      <c r="B1586" s="349" t="s">
        <v>6601</v>
      </c>
      <c r="C1586" s="352" t="s">
        <v>6604</v>
      </c>
      <c r="D1586" s="352" t="s">
        <v>8479</v>
      </c>
      <c r="E1586" s="349" t="str">
        <f>CONCATENATE(SUM('Раздел 1'!Z83:Z83),"=",0)</f>
        <v>0=0</v>
      </c>
    </row>
    <row r="1587" spans="1:5" hidden="1" x14ac:dyDescent="0.2">
      <c r="A1587" s="348" t="str">
        <f>IF((SUM('Раздел 1'!AA83:AA83)=0),"","Неверно!")</f>
        <v/>
      </c>
      <c r="B1587" s="349" t="s">
        <v>6601</v>
      </c>
      <c r="C1587" s="352" t="s">
        <v>6605</v>
      </c>
      <c r="D1587" s="352" t="s">
        <v>8479</v>
      </c>
      <c r="E1587" s="349" t="str">
        <f>CONCATENATE(SUM('Раздел 1'!AA83:AA83),"=",0)</f>
        <v>0=0</v>
      </c>
    </row>
    <row r="1588" spans="1:5" hidden="1" x14ac:dyDescent="0.2">
      <c r="A1588" s="348" t="str">
        <f>IF((SUM('Раздел 1'!AB83:AB83)=0),"","Неверно!")</f>
        <v/>
      </c>
      <c r="B1588" s="349" t="s">
        <v>6601</v>
      </c>
      <c r="C1588" s="352" t="s">
        <v>6606</v>
      </c>
      <c r="D1588" s="352" t="s">
        <v>8479</v>
      </c>
      <c r="E1588" s="349" t="str">
        <f>CONCATENATE(SUM('Раздел 1'!AB83:AB83),"=",0)</f>
        <v>0=0</v>
      </c>
    </row>
    <row r="1589" spans="1:5" hidden="1" x14ac:dyDescent="0.2">
      <c r="A1589" s="348" t="str">
        <f>IF((SUM('Раздел 1'!AC83:AC83)=0),"","Неверно!")</f>
        <v/>
      </c>
      <c r="B1589" s="349" t="s">
        <v>6601</v>
      </c>
      <c r="C1589" s="352" t="s">
        <v>6607</v>
      </c>
      <c r="D1589" s="352" t="s">
        <v>8479</v>
      </c>
      <c r="E1589" s="349" t="str">
        <f>CONCATENATE(SUM('Раздел 1'!AC83:AC83),"=",0)</f>
        <v>0=0</v>
      </c>
    </row>
    <row r="1590" spans="1:5" hidden="1" x14ac:dyDescent="0.2">
      <c r="A1590" s="348" t="str">
        <f>IF((SUM('Раздел 1'!T190:T190)=0),"","Неверно!")</f>
        <v/>
      </c>
      <c r="B1590" s="349" t="s">
        <v>6608</v>
      </c>
      <c r="C1590" s="352" t="s">
        <v>6609</v>
      </c>
      <c r="D1590" s="352" t="s">
        <v>8479</v>
      </c>
      <c r="E1590" s="349" t="str">
        <f>CONCATENATE(SUM('Раздел 1'!T190:T190),"=",0)</f>
        <v>0=0</v>
      </c>
    </row>
    <row r="1591" spans="1:5" hidden="1" x14ac:dyDescent="0.2">
      <c r="A1591" s="348" t="str">
        <f>IF((SUM('Раздел 1'!U190:U190)=0),"","Неверно!")</f>
        <v/>
      </c>
      <c r="B1591" s="349" t="s">
        <v>6608</v>
      </c>
      <c r="C1591" s="352" t="s">
        <v>6610</v>
      </c>
      <c r="D1591" s="352" t="s">
        <v>8479</v>
      </c>
      <c r="E1591" s="349" t="str">
        <f>CONCATENATE(SUM('Раздел 1'!U190:U190),"=",0)</f>
        <v>0=0</v>
      </c>
    </row>
    <row r="1592" spans="1:5" hidden="1" x14ac:dyDescent="0.2">
      <c r="A1592" s="348" t="str">
        <f>IF((SUM('Раздел 1'!V190:V190)=0),"","Неверно!")</f>
        <v/>
      </c>
      <c r="B1592" s="349" t="s">
        <v>6608</v>
      </c>
      <c r="C1592" s="352" t="s">
        <v>6611</v>
      </c>
      <c r="D1592" s="352" t="s">
        <v>8479</v>
      </c>
      <c r="E1592" s="349" t="str">
        <f>CONCATENATE(SUM('Раздел 1'!V190:V190),"=",0)</f>
        <v>0=0</v>
      </c>
    </row>
    <row r="1593" spans="1:5" hidden="1" x14ac:dyDescent="0.2">
      <c r="A1593" s="348" t="str">
        <f>IF((SUM('Раздел 1'!W190:W190)=0),"","Неверно!")</f>
        <v/>
      </c>
      <c r="B1593" s="349" t="s">
        <v>6608</v>
      </c>
      <c r="C1593" s="352" t="s">
        <v>6612</v>
      </c>
      <c r="D1593" s="352" t="s">
        <v>8479</v>
      </c>
      <c r="E1593" s="349" t="str">
        <f>CONCATENATE(SUM('Раздел 1'!W190:W190),"=",0)</f>
        <v>0=0</v>
      </c>
    </row>
    <row r="1594" spans="1:5" hidden="1" x14ac:dyDescent="0.2">
      <c r="A1594" s="348" t="str">
        <f>IF((SUM('Раздел 1'!X190:X190)=0),"","Неверно!")</f>
        <v/>
      </c>
      <c r="B1594" s="349" t="s">
        <v>6608</v>
      </c>
      <c r="C1594" s="352" t="s">
        <v>6613</v>
      </c>
      <c r="D1594" s="352" t="s">
        <v>8479</v>
      </c>
      <c r="E1594" s="349" t="str">
        <f>CONCATENATE(SUM('Раздел 1'!X190:X190),"=",0)</f>
        <v>0=0</v>
      </c>
    </row>
    <row r="1595" spans="1:5" hidden="1" x14ac:dyDescent="0.2">
      <c r="A1595" s="348" t="str">
        <f>IF((SUM('Раздел 1'!Y190:Y190)=0),"","Неверно!")</f>
        <v/>
      </c>
      <c r="B1595" s="349" t="s">
        <v>6608</v>
      </c>
      <c r="C1595" s="352" t="s">
        <v>6614</v>
      </c>
      <c r="D1595" s="352" t="s">
        <v>8479</v>
      </c>
      <c r="E1595" s="349" t="str">
        <f>CONCATENATE(SUM('Раздел 1'!Y190:Y190),"=",0)</f>
        <v>0=0</v>
      </c>
    </row>
    <row r="1596" spans="1:5" hidden="1" x14ac:dyDescent="0.2">
      <c r="A1596" s="348" t="str">
        <f>IF((SUM('Раздел 1'!Z190:Z190)=0),"","Неверно!")</f>
        <v/>
      </c>
      <c r="B1596" s="349" t="s">
        <v>6608</v>
      </c>
      <c r="C1596" s="352" t="s">
        <v>6615</v>
      </c>
      <c r="D1596" s="352" t="s">
        <v>8479</v>
      </c>
      <c r="E1596" s="349" t="str">
        <f>CONCATENATE(SUM('Раздел 1'!Z190:Z190),"=",0)</f>
        <v>0=0</v>
      </c>
    </row>
    <row r="1597" spans="1:5" hidden="1" x14ac:dyDescent="0.2">
      <c r="A1597" s="348" t="str">
        <f>IF((SUM('Раздел 1'!AA190:AA190)=0),"","Неверно!")</f>
        <v/>
      </c>
      <c r="B1597" s="349" t="s">
        <v>6608</v>
      </c>
      <c r="C1597" s="352" t="s">
        <v>6616</v>
      </c>
      <c r="D1597" s="352" t="s">
        <v>8479</v>
      </c>
      <c r="E1597" s="349" t="str">
        <f>CONCATENATE(SUM('Раздел 1'!AA190:AA190),"=",0)</f>
        <v>0=0</v>
      </c>
    </row>
    <row r="1598" spans="1:5" hidden="1" x14ac:dyDescent="0.2">
      <c r="A1598" s="348" t="str">
        <f>IF((SUM('Раздел 1'!AB190:AB190)=0),"","Неверно!")</f>
        <v/>
      </c>
      <c r="B1598" s="349" t="s">
        <v>6608</v>
      </c>
      <c r="C1598" s="352" t="s">
        <v>6617</v>
      </c>
      <c r="D1598" s="352" t="s">
        <v>8479</v>
      </c>
      <c r="E1598" s="349" t="str">
        <f>CONCATENATE(SUM('Раздел 1'!AB190:AB190),"=",0)</f>
        <v>0=0</v>
      </c>
    </row>
    <row r="1599" spans="1:5" hidden="1" x14ac:dyDescent="0.2">
      <c r="A1599" s="348" t="str">
        <f>IF((SUM('Раздел 1'!AC190:AC190)=0),"","Неверно!")</f>
        <v/>
      </c>
      <c r="B1599" s="349" t="s">
        <v>6608</v>
      </c>
      <c r="C1599" s="352" t="s">
        <v>6618</v>
      </c>
      <c r="D1599" s="352" t="s">
        <v>8479</v>
      </c>
      <c r="E1599" s="349" t="str">
        <f>CONCATENATE(SUM('Раздел 1'!AC190:AC190),"=",0)</f>
        <v>0=0</v>
      </c>
    </row>
    <row r="1600" spans="1:5" hidden="1" x14ac:dyDescent="0.2">
      <c r="A1600" s="348" t="str">
        <f>IF((SUM('Раздел 1'!U44:U44)=0),"","Неверно!")</f>
        <v/>
      </c>
      <c r="B1600" s="349" t="s">
        <v>6619</v>
      </c>
      <c r="C1600" s="352" t="s">
        <v>6620</v>
      </c>
      <c r="D1600" s="352" t="s">
        <v>8479</v>
      </c>
      <c r="E1600" s="349" t="str">
        <f>CONCATENATE(SUM('Раздел 1'!U44:U44),"=",0)</f>
        <v>0=0</v>
      </c>
    </row>
    <row r="1601" spans="1:5" hidden="1" x14ac:dyDescent="0.2">
      <c r="A1601" s="348" t="str">
        <f>IF((SUM('Раздел 1'!V44:V44)=0),"","Неверно!")</f>
        <v/>
      </c>
      <c r="B1601" s="349" t="s">
        <v>6619</v>
      </c>
      <c r="C1601" s="352" t="s">
        <v>6621</v>
      </c>
      <c r="D1601" s="352" t="s">
        <v>8479</v>
      </c>
      <c r="E1601" s="349" t="str">
        <f>CONCATENATE(SUM('Раздел 1'!V44:V44),"=",0)</f>
        <v>0=0</v>
      </c>
    </row>
    <row r="1602" spans="1:5" hidden="1" x14ac:dyDescent="0.2">
      <c r="A1602" s="348" t="str">
        <f>IF((SUM('Раздел 1'!W44:W44)=0),"","Неверно!")</f>
        <v/>
      </c>
      <c r="B1602" s="349" t="s">
        <v>6619</v>
      </c>
      <c r="C1602" s="352" t="s">
        <v>6622</v>
      </c>
      <c r="D1602" s="352" t="s">
        <v>8479</v>
      </c>
      <c r="E1602" s="349" t="str">
        <f>CONCATENATE(SUM('Раздел 1'!W44:W44),"=",0)</f>
        <v>0=0</v>
      </c>
    </row>
    <row r="1603" spans="1:5" hidden="1" x14ac:dyDescent="0.2">
      <c r="A1603" s="348" t="str">
        <f>IF((SUM('Раздел 1'!X44:X44)=0),"","Неверно!")</f>
        <v/>
      </c>
      <c r="B1603" s="349" t="s">
        <v>6619</v>
      </c>
      <c r="C1603" s="352" t="s">
        <v>6623</v>
      </c>
      <c r="D1603" s="352" t="s">
        <v>8479</v>
      </c>
      <c r="E1603" s="349" t="str">
        <f>CONCATENATE(SUM('Раздел 1'!X44:X44),"=",0)</f>
        <v>0=0</v>
      </c>
    </row>
    <row r="1604" spans="1:5" hidden="1" x14ac:dyDescent="0.2">
      <c r="A1604" s="348" t="str">
        <f>IF((SUM('Раздел 1'!Y44:Y44)=0),"","Неверно!")</f>
        <v/>
      </c>
      <c r="B1604" s="349" t="s">
        <v>6619</v>
      </c>
      <c r="C1604" s="352" t="s">
        <v>6624</v>
      </c>
      <c r="D1604" s="352" t="s">
        <v>8479</v>
      </c>
      <c r="E1604" s="349" t="str">
        <f>CONCATENATE(SUM('Раздел 1'!Y44:Y44),"=",0)</f>
        <v>0=0</v>
      </c>
    </row>
    <row r="1605" spans="1:5" hidden="1" x14ac:dyDescent="0.2">
      <c r="A1605" s="348" t="str">
        <f>IF((SUM('Раздел 1'!Z44:Z44)=0),"","Неверно!")</f>
        <v/>
      </c>
      <c r="B1605" s="349" t="s">
        <v>6619</v>
      </c>
      <c r="C1605" s="352" t="s">
        <v>6625</v>
      </c>
      <c r="D1605" s="352" t="s">
        <v>8479</v>
      </c>
      <c r="E1605" s="349" t="str">
        <f>CONCATENATE(SUM('Раздел 1'!Z44:Z44),"=",0)</f>
        <v>0=0</v>
      </c>
    </row>
    <row r="1606" spans="1:5" hidden="1" x14ac:dyDescent="0.2">
      <c r="A1606" s="348" t="str">
        <f>IF((SUM('Раздел 1'!AA44:AA44)=0),"","Неверно!")</f>
        <v/>
      </c>
      <c r="B1606" s="349" t="s">
        <v>6619</v>
      </c>
      <c r="C1606" s="352" t="s">
        <v>6626</v>
      </c>
      <c r="D1606" s="352" t="s">
        <v>8479</v>
      </c>
      <c r="E1606" s="349" t="str">
        <f>CONCATENATE(SUM('Раздел 1'!AA44:AA44),"=",0)</f>
        <v>0=0</v>
      </c>
    </row>
    <row r="1607" spans="1:5" hidden="1" x14ac:dyDescent="0.2">
      <c r="A1607" s="348" t="str">
        <f>IF((SUM('Раздел 1'!AB44:AB44)=0),"","Неверно!")</f>
        <v/>
      </c>
      <c r="B1607" s="349" t="s">
        <v>6619</v>
      </c>
      <c r="C1607" s="352" t="s">
        <v>6627</v>
      </c>
      <c r="D1607" s="352" t="s">
        <v>8479</v>
      </c>
      <c r="E1607" s="349" t="str">
        <f>CONCATENATE(SUM('Раздел 1'!AB44:AB44),"=",0)</f>
        <v>0=0</v>
      </c>
    </row>
    <row r="1608" spans="1:5" hidden="1" x14ac:dyDescent="0.2">
      <c r="A1608" s="348" t="str">
        <f>IF((SUM('Раздел 1'!AC44:AC44)=0),"","Неверно!")</f>
        <v/>
      </c>
      <c r="B1608" s="349" t="s">
        <v>6619</v>
      </c>
      <c r="C1608" s="352" t="s">
        <v>6628</v>
      </c>
      <c r="D1608" s="352" t="s">
        <v>8479</v>
      </c>
      <c r="E1608" s="349" t="str">
        <f>CONCATENATE(SUM('Раздел 1'!AC44:AC44),"=",0)</f>
        <v>0=0</v>
      </c>
    </row>
    <row r="1609" spans="1:5" hidden="1" x14ac:dyDescent="0.2">
      <c r="A1609" s="348" t="str">
        <f>IF((SUM('Раздел 1'!W246:W246)=0),"","Неверно!")</f>
        <v/>
      </c>
      <c r="B1609" s="349" t="s">
        <v>6629</v>
      </c>
      <c r="C1609" s="352" t="s">
        <v>6630</v>
      </c>
      <c r="D1609" s="352" t="s">
        <v>8479</v>
      </c>
      <c r="E1609" s="349" t="str">
        <f>CONCATENATE(SUM('Раздел 1'!W246:W246),"=",0)</f>
        <v>0=0</v>
      </c>
    </row>
    <row r="1610" spans="1:5" hidden="1" x14ac:dyDescent="0.2">
      <c r="A1610" s="348" t="str">
        <f>IF((SUM('Раздел 1'!X246:X246)=0),"","Неверно!")</f>
        <v/>
      </c>
      <c r="B1610" s="349" t="s">
        <v>6629</v>
      </c>
      <c r="C1610" s="352" t="s">
        <v>6631</v>
      </c>
      <c r="D1610" s="352" t="s">
        <v>8479</v>
      </c>
      <c r="E1610" s="349" t="str">
        <f>CONCATENATE(SUM('Раздел 1'!X246:X246),"=",0)</f>
        <v>0=0</v>
      </c>
    </row>
    <row r="1611" spans="1:5" hidden="1" x14ac:dyDescent="0.2">
      <c r="A1611" s="348" t="str">
        <f>IF((SUM('Раздел 1'!Y246:Y246)=0),"","Неверно!")</f>
        <v/>
      </c>
      <c r="B1611" s="349" t="s">
        <v>6629</v>
      </c>
      <c r="C1611" s="352" t="s">
        <v>6632</v>
      </c>
      <c r="D1611" s="352" t="s">
        <v>8479</v>
      </c>
      <c r="E1611" s="349" t="str">
        <f>CONCATENATE(SUM('Раздел 1'!Y246:Y246),"=",0)</f>
        <v>0=0</v>
      </c>
    </row>
    <row r="1612" spans="1:5" hidden="1" x14ac:dyDescent="0.2">
      <c r="A1612" s="348" t="str">
        <f>IF((SUM('Раздел 1'!Z246:Z246)=0),"","Неверно!")</f>
        <v/>
      </c>
      <c r="B1612" s="349" t="s">
        <v>6629</v>
      </c>
      <c r="C1612" s="352" t="s">
        <v>6633</v>
      </c>
      <c r="D1612" s="352" t="s">
        <v>8479</v>
      </c>
      <c r="E1612" s="349" t="str">
        <f>CONCATENATE(SUM('Раздел 1'!Z246:Z246),"=",0)</f>
        <v>0=0</v>
      </c>
    </row>
    <row r="1613" spans="1:5" hidden="1" x14ac:dyDescent="0.2">
      <c r="A1613" s="348" t="str">
        <f>IF((SUM('Раздел 1'!AA246:AA246)=0),"","Неверно!")</f>
        <v/>
      </c>
      <c r="B1613" s="349" t="s">
        <v>6629</v>
      </c>
      <c r="C1613" s="352" t="s">
        <v>6634</v>
      </c>
      <c r="D1613" s="352" t="s">
        <v>8479</v>
      </c>
      <c r="E1613" s="349" t="str">
        <f>CONCATENATE(SUM('Раздел 1'!AA246:AA246),"=",0)</f>
        <v>0=0</v>
      </c>
    </row>
    <row r="1614" spans="1:5" hidden="1" x14ac:dyDescent="0.2">
      <c r="A1614" s="348" t="str">
        <f>IF((SUM('Раздел 1'!AB246:AB246)=0),"","Неверно!")</f>
        <v/>
      </c>
      <c r="B1614" s="349" t="s">
        <v>6629</v>
      </c>
      <c r="C1614" s="352" t="s">
        <v>6635</v>
      </c>
      <c r="D1614" s="352" t="s">
        <v>8479</v>
      </c>
      <c r="E1614" s="349" t="str">
        <f>CONCATENATE(SUM('Раздел 1'!AB246:AB246),"=",0)</f>
        <v>0=0</v>
      </c>
    </row>
    <row r="1615" spans="1:5" hidden="1" x14ac:dyDescent="0.2">
      <c r="A1615" s="348" t="str">
        <f>IF((SUM('Раздел 1'!AC246:AC246)=0),"","Неверно!")</f>
        <v/>
      </c>
      <c r="B1615" s="349" t="s">
        <v>6629</v>
      </c>
      <c r="C1615" s="352" t="s">
        <v>6636</v>
      </c>
      <c r="D1615" s="352" t="s">
        <v>8479</v>
      </c>
      <c r="E1615" s="349" t="str">
        <f>CONCATENATE(SUM('Раздел 1'!AC246:AC246),"=",0)</f>
        <v>0=0</v>
      </c>
    </row>
    <row r="1616" spans="1:5" hidden="1" x14ac:dyDescent="0.2">
      <c r="A1616" s="348" t="str">
        <f>IF((SUM('Раздел 1'!T232:T232)=0),"","Неверно!")</f>
        <v/>
      </c>
      <c r="B1616" s="349" t="s">
        <v>6637</v>
      </c>
      <c r="C1616" s="352" t="s">
        <v>6638</v>
      </c>
      <c r="D1616" s="352" t="s">
        <v>8479</v>
      </c>
      <c r="E1616" s="349" t="str">
        <f>CONCATENATE(SUM('Раздел 1'!T232:T232),"=",0)</f>
        <v>0=0</v>
      </c>
    </row>
    <row r="1617" spans="1:5" hidden="1" x14ac:dyDescent="0.2">
      <c r="A1617" s="348" t="str">
        <f>IF((SUM('Раздел 1'!W50:W50)=0),"","Неверно!")</f>
        <v/>
      </c>
      <c r="B1617" s="349" t="s">
        <v>6639</v>
      </c>
      <c r="C1617" s="352" t="s">
        <v>6640</v>
      </c>
      <c r="D1617" s="352" t="s">
        <v>8479</v>
      </c>
      <c r="E1617" s="349" t="str">
        <f>CONCATENATE(SUM('Раздел 1'!W50:W50),"=",0)</f>
        <v>0=0</v>
      </c>
    </row>
    <row r="1618" spans="1:5" hidden="1" x14ac:dyDescent="0.2">
      <c r="A1618" s="348" t="str">
        <f>IF((SUM('Раздел 1'!X50:X50)=0),"","Неверно!")</f>
        <v/>
      </c>
      <c r="B1618" s="349" t="s">
        <v>6639</v>
      </c>
      <c r="C1618" s="352" t="s">
        <v>6641</v>
      </c>
      <c r="D1618" s="352" t="s">
        <v>8479</v>
      </c>
      <c r="E1618" s="349" t="str">
        <f>CONCATENATE(SUM('Раздел 1'!X50:X50),"=",0)</f>
        <v>0=0</v>
      </c>
    </row>
    <row r="1619" spans="1:5" hidden="1" x14ac:dyDescent="0.2">
      <c r="A1619" s="348" t="str">
        <f>IF((SUM('Раздел 1'!Y50:Y50)=0),"","Неверно!")</f>
        <v/>
      </c>
      <c r="B1619" s="349" t="s">
        <v>6639</v>
      </c>
      <c r="C1619" s="352" t="s">
        <v>6642</v>
      </c>
      <c r="D1619" s="352" t="s">
        <v>8479</v>
      </c>
      <c r="E1619" s="349" t="str">
        <f>CONCATENATE(SUM('Раздел 1'!Y50:Y50),"=",0)</f>
        <v>0=0</v>
      </c>
    </row>
    <row r="1620" spans="1:5" hidden="1" x14ac:dyDescent="0.2">
      <c r="A1620" s="348" t="str">
        <f>IF((SUM('Раздел 1'!Z50:Z50)=0),"","Неверно!")</f>
        <v/>
      </c>
      <c r="B1620" s="349" t="s">
        <v>6639</v>
      </c>
      <c r="C1620" s="352" t="s">
        <v>6643</v>
      </c>
      <c r="D1620" s="352" t="s">
        <v>8479</v>
      </c>
      <c r="E1620" s="349" t="str">
        <f>CONCATENATE(SUM('Раздел 1'!Z50:Z50),"=",0)</f>
        <v>0=0</v>
      </c>
    </row>
    <row r="1621" spans="1:5" hidden="1" x14ac:dyDescent="0.2">
      <c r="A1621" s="348" t="str">
        <f>IF((SUM('Раздел 1'!AA50:AA50)=0),"","Неверно!")</f>
        <v/>
      </c>
      <c r="B1621" s="349" t="s">
        <v>6639</v>
      </c>
      <c r="C1621" s="352" t="s">
        <v>6644</v>
      </c>
      <c r="D1621" s="352" t="s">
        <v>8479</v>
      </c>
      <c r="E1621" s="349" t="str">
        <f>CONCATENATE(SUM('Раздел 1'!AA50:AA50),"=",0)</f>
        <v>0=0</v>
      </c>
    </row>
    <row r="1622" spans="1:5" hidden="1" x14ac:dyDescent="0.2">
      <c r="A1622" s="348" t="str">
        <f>IF((SUM('Раздел 1'!AB50:AB50)=0),"","Неверно!")</f>
        <v/>
      </c>
      <c r="B1622" s="349" t="s">
        <v>6639</v>
      </c>
      <c r="C1622" s="352" t="s">
        <v>6645</v>
      </c>
      <c r="D1622" s="352" t="s">
        <v>8479</v>
      </c>
      <c r="E1622" s="349" t="str">
        <f>CONCATENATE(SUM('Раздел 1'!AB50:AB50),"=",0)</f>
        <v>0=0</v>
      </c>
    </row>
    <row r="1623" spans="1:5" hidden="1" x14ac:dyDescent="0.2">
      <c r="A1623" s="348" t="str">
        <f>IF((SUM('Раздел 1'!AC50:AC50)=0),"","Неверно!")</f>
        <v/>
      </c>
      <c r="B1623" s="349" t="s">
        <v>6639</v>
      </c>
      <c r="C1623" s="352" t="s">
        <v>6646</v>
      </c>
      <c r="D1623" s="352" t="s">
        <v>8479</v>
      </c>
      <c r="E1623" s="349" t="str">
        <f>CONCATENATE(SUM('Раздел 1'!AC50:AC50),"=",0)</f>
        <v>0=0</v>
      </c>
    </row>
    <row r="1624" spans="1:5" hidden="1" x14ac:dyDescent="0.2">
      <c r="A1624" s="348" t="str">
        <f>IF((SUM('Раздел 1'!T61:T61)=0),"","Неверно!")</f>
        <v/>
      </c>
      <c r="B1624" s="349" t="s">
        <v>6647</v>
      </c>
      <c r="C1624" s="352" t="s">
        <v>6648</v>
      </c>
      <c r="D1624" s="352" t="s">
        <v>8479</v>
      </c>
      <c r="E1624" s="349" t="str">
        <f>CONCATENATE(SUM('Раздел 1'!T61:T61),"=",0)</f>
        <v>0=0</v>
      </c>
    </row>
    <row r="1625" spans="1:5" hidden="1" x14ac:dyDescent="0.2">
      <c r="A1625" s="348" t="str">
        <f>IF((SUM('Раздел 1'!U61:U61)=0),"","Неверно!")</f>
        <v/>
      </c>
      <c r="B1625" s="349" t="s">
        <v>6647</v>
      </c>
      <c r="C1625" s="352" t="s">
        <v>6649</v>
      </c>
      <c r="D1625" s="352" t="s">
        <v>8479</v>
      </c>
      <c r="E1625" s="349" t="str">
        <f>CONCATENATE(SUM('Раздел 1'!U61:U61),"=",0)</f>
        <v>0=0</v>
      </c>
    </row>
    <row r="1626" spans="1:5" hidden="1" x14ac:dyDescent="0.2">
      <c r="A1626" s="348" t="str">
        <f>IF((SUM('Раздел 1'!V61:V61)=0),"","Неверно!")</f>
        <v/>
      </c>
      <c r="B1626" s="349" t="s">
        <v>6647</v>
      </c>
      <c r="C1626" s="352" t="s">
        <v>6650</v>
      </c>
      <c r="D1626" s="352" t="s">
        <v>8479</v>
      </c>
      <c r="E1626" s="349" t="str">
        <f>CONCATENATE(SUM('Раздел 1'!V61:V61),"=",0)</f>
        <v>0=0</v>
      </c>
    </row>
    <row r="1627" spans="1:5" hidden="1" x14ac:dyDescent="0.2">
      <c r="A1627" s="348" t="str">
        <f>IF((SUM('Раздел 1'!W61:W61)=0),"","Неверно!")</f>
        <v/>
      </c>
      <c r="B1627" s="349" t="s">
        <v>6647</v>
      </c>
      <c r="C1627" s="352" t="s">
        <v>6651</v>
      </c>
      <c r="D1627" s="352" t="s">
        <v>8479</v>
      </c>
      <c r="E1627" s="349" t="str">
        <f>CONCATENATE(SUM('Раздел 1'!W61:W61),"=",0)</f>
        <v>0=0</v>
      </c>
    </row>
    <row r="1628" spans="1:5" hidden="1" x14ac:dyDescent="0.2">
      <c r="A1628" s="348" t="str">
        <f>IF((SUM('Раздел 1'!X61:X61)=0),"","Неверно!")</f>
        <v/>
      </c>
      <c r="B1628" s="349" t="s">
        <v>6647</v>
      </c>
      <c r="C1628" s="352" t="s">
        <v>6652</v>
      </c>
      <c r="D1628" s="352" t="s">
        <v>8479</v>
      </c>
      <c r="E1628" s="349" t="str">
        <f>CONCATENATE(SUM('Раздел 1'!X61:X61),"=",0)</f>
        <v>0=0</v>
      </c>
    </row>
    <row r="1629" spans="1:5" hidden="1" x14ac:dyDescent="0.2">
      <c r="A1629" s="348" t="str">
        <f>IF((SUM('Раздел 1'!Y61:Y61)=0),"","Неверно!")</f>
        <v/>
      </c>
      <c r="B1629" s="349" t="s">
        <v>6647</v>
      </c>
      <c r="C1629" s="352" t="s">
        <v>6653</v>
      </c>
      <c r="D1629" s="352" t="s">
        <v>8479</v>
      </c>
      <c r="E1629" s="349" t="str">
        <f>CONCATENATE(SUM('Раздел 1'!Y61:Y61),"=",0)</f>
        <v>0=0</v>
      </c>
    </row>
    <row r="1630" spans="1:5" hidden="1" x14ac:dyDescent="0.2">
      <c r="A1630" s="348" t="str">
        <f>IF((SUM('Раздел 1'!Z61:Z61)=0),"","Неверно!")</f>
        <v/>
      </c>
      <c r="B1630" s="349" t="s">
        <v>6647</v>
      </c>
      <c r="C1630" s="352" t="s">
        <v>6654</v>
      </c>
      <c r="D1630" s="352" t="s">
        <v>8479</v>
      </c>
      <c r="E1630" s="349" t="str">
        <f>CONCATENATE(SUM('Раздел 1'!Z61:Z61),"=",0)</f>
        <v>0=0</v>
      </c>
    </row>
    <row r="1631" spans="1:5" hidden="1" x14ac:dyDescent="0.2">
      <c r="A1631" s="348" t="str">
        <f>IF((SUM('Раздел 1'!AA61:AA61)=0),"","Неверно!")</f>
        <v/>
      </c>
      <c r="B1631" s="349" t="s">
        <v>6647</v>
      </c>
      <c r="C1631" s="352" t="s">
        <v>6655</v>
      </c>
      <c r="D1631" s="352" t="s">
        <v>8479</v>
      </c>
      <c r="E1631" s="349" t="str">
        <f>CONCATENATE(SUM('Раздел 1'!AA61:AA61),"=",0)</f>
        <v>0=0</v>
      </c>
    </row>
    <row r="1632" spans="1:5" hidden="1" x14ac:dyDescent="0.2">
      <c r="A1632" s="348" t="str">
        <f>IF((SUM('Раздел 1'!AB61:AB61)=0),"","Неверно!")</f>
        <v/>
      </c>
      <c r="B1632" s="349" t="s">
        <v>6647</v>
      </c>
      <c r="C1632" s="352" t="s">
        <v>6656</v>
      </c>
      <c r="D1632" s="352" t="s">
        <v>8479</v>
      </c>
      <c r="E1632" s="349" t="str">
        <f>CONCATENATE(SUM('Раздел 1'!AB61:AB61),"=",0)</f>
        <v>0=0</v>
      </c>
    </row>
    <row r="1633" spans="1:5" hidden="1" x14ac:dyDescent="0.2">
      <c r="A1633" s="348" t="str">
        <f>IF((SUM('Раздел 1'!AC61:AC61)=0),"","Неверно!")</f>
        <v/>
      </c>
      <c r="B1633" s="349" t="s">
        <v>6647</v>
      </c>
      <c r="C1633" s="352" t="s">
        <v>6657</v>
      </c>
      <c r="D1633" s="352" t="s">
        <v>8479</v>
      </c>
      <c r="E1633" s="349" t="str">
        <f>CONCATENATE(SUM('Раздел 1'!AC61:AC61),"=",0)</f>
        <v>0=0</v>
      </c>
    </row>
    <row r="1634" spans="1:5" hidden="1" x14ac:dyDescent="0.2">
      <c r="A1634" s="348" t="str">
        <f>IF((SUM('Раздел 1'!U234:U234)=0),"","Неверно!")</f>
        <v/>
      </c>
      <c r="B1634" s="349" t="s">
        <v>6658</v>
      </c>
      <c r="C1634" s="352" t="s">
        <v>6659</v>
      </c>
      <c r="D1634" s="352" t="s">
        <v>8479</v>
      </c>
      <c r="E1634" s="349" t="str">
        <f>CONCATENATE(SUM('Раздел 1'!U234:U234),"=",0)</f>
        <v>0=0</v>
      </c>
    </row>
    <row r="1635" spans="1:5" hidden="1" x14ac:dyDescent="0.2">
      <c r="A1635" s="348" t="str">
        <f>IF((SUM('Раздел 1'!V234:V234)=0),"","Неверно!")</f>
        <v/>
      </c>
      <c r="B1635" s="349" t="s">
        <v>6658</v>
      </c>
      <c r="C1635" s="352" t="s">
        <v>6660</v>
      </c>
      <c r="D1635" s="352" t="s">
        <v>8479</v>
      </c>
      <c r="E1635" s="349" t="str">
        <f>CONCATENATE(SUM('Раздел 1'!V234:V234),"=",0)</f>
        <v>0=0</v>
      </c>
    </row>
    <row r="1636" spans="1:5" hidden="1" x14ac:dyDescent="0.2">
      <c r="A1636" s="348" t="str">
        <f>IF((SUM('Раздел 1'!W234:W234)=0),"","Неверно!")</f>
        <v/>
      </c>
      <c r="B1636" s="349" t="s">
        <v>6658</v>
      </c>
      <c r="C1636" s="352" t="s">
        <v>6661</v>
      </c>
      <c r="D1636" s="352" t="s">
        <v>8479</v>
      </c>
      <c r="E1636" s="349" t="str">
        <f>CONCATENATE(SUM('Раздел 1'!W234:W234),"=",0)</f>
        <v>0=0</v>
      </c>
    </row>
    <row r="1637" spans="1:5" hidden="1" x14ac:dyDescent="0.2">
      <c r="A1637" s="348" t="str">
        <f>IF((SUM('Раздел 1'!X234:X234)=0),"","Неверно!")</f>
        <v/>
      </c>
      <c r="B1637" s="349" t="s">
        <v>6658</v>
      </c>
      <c r="C1637" s="352" t="s">
        <v>6662</v>
      </c>
      <c r="D1637" s="352" t="s">
        <v>8479</v>
      </c>
      <c r="E1637" s="349" t="str">
        <f>CONCATENATE(SUM('Раздел 1'!X234:X234),"=",0)</f>
        <v>0=0</v>
      </c>
    </row>
    <row r="1638" spans="1:5" hidden="1" x14ac:dyDescent="0.2">
      <c r="A1638" s="348" t="str">
        <f>IF((SUM('Раздел 1'!Y234:Y234)=0),"","Неверно!")</f>
        <v/>
      </c>
      <c r="B1638" s="349" t="s">
        <v>6658</v>
      </c>
      <c r="C1638" s="352" t="s">
        <v>6663</v>
      </c>
      <c r="D1638" s="352" t="s">
        <v>8479</v>
      </c>
      <c r="E1638" s="349" t="str">
        <f>CONCATENATE(SUM('Раздел 1'!Y234:Y234),"=",0)</f>
        <v>0=0</v>
      </c>
    </row>
    <row r="1639" spans="1:5" hidden="1" x14ac:dyDescent="0.2">
      <c r="A1639" s="348" t="str">
        <f>IF((SUM('Раздел 1'!Z234:Z234)=0),"","Неверно!")</f>
        <v/>
      </c>
      <c r="B1639" s="349" t="s">
        <v>6658</v>
      </c>
      <c r="C1639" s="352" t="s">
        <v>6664</v>
      </c>
      <c r="D1639" s="352" t="s">
        <v>8479</v>
      </c>
      <c r="E1639" s="349" t="str">
        <f>CONCATENATE(SUM('Раздел 1'!Z234:Z234),"=",0)</f>
        <v>0=0</v>
      </c>
    </row>
    <row r="1640" spans="1:5" hidden="1" x14ac:dyDescent="0.2">
      <c r="A1640" s="348" t="str">
        <f>IF((SUM('Раздел 1'!AA234:AA234)=0),"","Неверно!")</f>
        <v/>
      </c>
      <c r="B1640" s="349" t="s">
        <v>6658</v>
      </c>
      <c r="C1640" s="352" t="s">
        <v>6665</v>
      </c>
      <c r="D1640" s="352" t="s">
        <v>8479</v>
      </c>
      <c r="E1640" s="349" t="str">
        <f>CONCATENATE(SUM('Раздел 1'!AA234:AA234),"=",0)</f>
        <v>0=0</v>
      </c>
    </row>
    <row r="1641" spans="1:5" hidden="1" x14ac:dyDescent="0.2">
      <c r="A1641" s="348" t="str">
        <f>IF((SUM('Раздел 1'!AB234:AB234)=0),"","Неверно!")</f>
        <v/>
      </c>
      <c r="B1641" s="349" t="s">
        <v>6658</v>
      </c>
      <c r="C1641" s="352" t="s">
        <v>6666</v>
      </c>
      <c r="D1641" s="352" t="s">
        <v>8479</v>
      </c>
      <c r="E1641" s="349" t="str">
        <f>CONCATENATE(SUM('Раздел 1'!AB234:AB234),"=",0)</f>
        <v>0=0</v>
      </c>
    </row>
    <row r="1642" spans="1:5" hidden="1" x14ac:dyDescent="0.2">
      <c r="A1642" s="348" t="str">
        <f>IF((SUM('Раздел 1'!AC234:AC234)=0),"","Неверно!")</f>
        <v/>
      </c>
      <c r="B1642" s="349" t="s">
        <v>6658</v>
      </c>
      <c r="C1642" s="352" t="s">
        <v>6667</v>
      </c>
      <c r="D1642" s="352" t="s">
        <v>8479</v>
      </c>
      <c r="E1642" s="349" t="str">
        <f>CONCATENATE(SUM('Раздел 1'!AC234:AC234),"=",0)</f>
        <v>0=0</v>
      </c>
    </row>
    <row r="1643" spans="1:5" hidden="1" x14ac:dyDescent="0.2">
      <c r="A1643" s="348" t="str">
        <f>IF((SUM('Раздел 1'!X52:X52)=0),"","Неверно!")</f>
        <v/>
      </c>
      <c r="B1643" s="349" t="s">
        <v>6668</v>
      </c>
      <c r="C1643" s="352" t="s">
        <v>6669</v>
      </c>
      <c r="D1643" s="352" t="s">
        <v>8479</v>
      </c>
      <c r="E1643" s="349" t="str">
        <f>CONCATENATE(SUM('Раздел 1'!X52:X52),"=",0)</f>
        <v>0=0</v>
      </c>
    </row>
    <row r="1644" spans="1:5" hidden="1" x14ac:dyDescent="0.2">
      <c r="A1644" s="348" t="str">
        <f>IF((SUM('Раздел 1'!Y52:Y52)=0),"","Неверно!")</f>
        <v/>
      </c>
      <c r="B1644" s="349" t="s">
        <v>6668</v>
      </c>
      <c r="C1644" s="352" t="s">
        <v>6670</v>
      </c>
      <c r="D1644" s="352" t="s">
        <v>8479</v>
      </c>
      <c r="E1644" s="349" t="str">
        <f>CONCATENATE(SUM('Раздел 1'!Y52:Y52),"=",0)</f>
        <v>0=0</v>
      </c>
    </row>
    <row r="1645" spans="1:5" hidden="1" x14ac:dyDescent="0.2">
      <c r="A1645" s="348" t="str">
        <f>IF((SUM('Раздел 1'!T150:T150)=0),"","Неверно!")</f>
        <v/>
      </c>
      <c r="B1645" s="349" t="s">
        <v>6671</v>
      </c>
      <c r="C1645" s="352" t="s">
        <v>6672</v>
      </c>
      <c r="D1645" s="352" t="s">
        <v>8479</v>
      </c>
      <c r="E1645" s="349" t="str">
        <f>CONCATENATE(SUM('Раздел 1'!T150:T150),"=",0)</f>
        <v>0=0</v>
      </c>
    </row>
    <row r="1646" spans="1:5" hidden="1" x14ac:dyDescent="0.2">
      <c r="A1646" s="348" t="str">
        <f>IF((SUM('Раздел 1'!U150:U150)=0),"","Неверно!")</f>
        <v/>
      </c>
      <c r="B1646" s="349" t="s">
        <v>6671</v>
      </c>
      <c r="C1646" s="352" t="s">
        <v>6673</v>
      </c>
      <c r="D1646" s="352" t="s">
        <v>8479</v>
      </c>
      <c r="E1646" s="349" t="str">
        <f>CONCATENATE(SUM('Раздел 1'!U150:U150),"=",0)</f>
        <v>0=0</v>
      </c>
    </row>
    <row r="1647" spans="1:5" hidden="1" x14ac:dyDescent="0.2">
      <c r="A1647" s="348" t="str">
        <f>IF((SUM('Раздел 1'!T63:T63)=0),"","Неверно!")</f>
        <v/>
      </c>
      <c r="B1647" s="349" t="s">
        <v>6674</v>
      </c>
      <c r="C1647" s="352" t="s">
        <v>6675</v>
      </c>
      <c r="D1647" s="352" t="s">
        <v>8479</v>
      </c>
      <c r="E1647" s="349" t="str">
        <f>CONCATENATE(SUM('Раздел 1'!T63:T63),"=",0)</f>
        <v>0=0</v>
      </c>
    </row>
    <row r="1648" spans="1:5" hidden="1" x14ac:dyDescent="0.2">
      <c r="A1648" s="348" t="str">
        <f>IF((SUM('Раздел 1'!U63:U63)=0),"","Неверно!")</f>
        <v/>
      </c>
      <c r="B1648" s="349" t="s">
        <v>6674</v>
      </c>
      <c r="C1648" s="352" t="s">
        <v>6676</v>
      </c>
      <c r="D1648" s="352" t="s">
        <v>8479</v>
      </c>
      <c r="E1648" s="349" t="str">
        <f>CONCATENATE(SUM('Раздел 1'!U63:U63),"=",0)</f>
        <v>0=0</v>
      </c>
    </row>
    <row r="1649" spans="1:5" hidden="1" x14ac:dyDescent="0.2">
      <c r="A1649" s="348" t="str">
        <f>IF((SUM('Раздел 1'!V63:V63)=0),"","Неверно!")</f>
        <v/>
      </c>
      <c r="B1649" s="349" t="s">
        <v>6674</v>
      </c>
      <c r="C1649" s="352" t="s">
        <v>6677</v>
      </c>
      <c r="D1649" s="352" t="s">
        <v>8479</v>
      </c>
      <c r="E1649" s="349" t="str">
        <f>CONCATENATE(SUM('Раздел 1'!V63:V63),"=",0)</f>
        <v>0=0</v>
      </c>
    </row>
    <row r="1650" spans="1:5" hidden="1" x14ac:dyDescent="0.2">
      <c r="A1650" s="348" t="str">
        <f>IF((SUM('Раздел 1'!W63:W63)=0),"","Неверно!")</f>
        <v/>
      </c>
      <c r="B1650" s="349" t="s">
        <v>6674</v>
      </c>
      <c r="C1650" s="352" t="s">
        <v>6678</v>
      </c>
      <c r="D1650" s="352" t="s">
        <v>8479</v>
      </c>
      <c r="E1650" s="349" t="str">
        <f>CONCATENATE(SUM('Раздел 1'!W63:W63),"=",0)</f>
        <v>0=0</v>
      </c>
    </row>
    <row r="1651" spans="1:5" hidden="1" x14ac:dyDescent="0.2">
      <c r="A1651" s="348" t="str">
        <f>IF((SUM('Раздел 1'!X63:X63)=0),"","Неверно!")</f>
        <v/>
      </c>
      <c r="B1651" s="349" t="s">
        <v>6674</v>
      </c>
      <c r="C1651" s="352" t="s">
        <v>6679</v>
      </c>
      <c r="D1651" s="352" t="s">
        <v>8479</v>
      </c>
      <c r="E1651" s="349" t="str">
        <f>CONCATENATE(SUM('Раздел 1'!X63:X63),"=",0)</f>
        <v>0=0</v>
      </c>
    </row>
    <row r="1652" spans="1:5" hidden="1" x14ac:dyDescent="0.2">
      <c r="A1652" s="348" t="str">
        <f>IF((SUM('Раздел 1'!Y63:Y63)=0),"","Неверно!")</f>
        <v/>
      </c>
      <c r="B1652" s="349" t="s">
        <v>6674</v>
      </c>
      <c r="C1652" s="352" t="s">
        <v>6680</v>
      </c>
      <c r="D1652" s="352" t="s">
        <v>8479</v>
      </c>
      <c r="E1652" s="349" t="str">
        <f>CONCATENATE(SUM('Раздел 1'!Y63:Y63),"=",0)</f>
        <v>0=0</v>
      </c>
    </row>
    <row r="1653" spans="1:5" hidden="1" x14ac:dyDescent="0.2">
      <c r="A1653" s="348" t="str">
        <f>IF((SUM('Раздел 1'!Z63:Z63)=0),"","Неверно!")</f>
        <v/>
      </c>
      <c r="B1653" s="349" t="s">
        <v>6674</v>
      </c>
      <c r="C1653" s="352" t="s">
        <v>6681</v>
      </c>
      <c r="D1653" s="352" t="s">
        <v>8479</v>
      </c>
      <c r="E1653" s="349" t="str">
        <f>CONCATENATE(SUM('Раздел 1'!Z63:Z63),"=",0)</f>
        <v>0=0</v>
      </c>
    </row>
    <row r="1654" spans="1:5" hidden="1" x14ac:dyDescent="0.2">
      <c r="A1654" s="348" t="str">
        <f>IF((SUM('Раздел 1'!AA63:AA63)=0),"","Неверно!")</f>
        <v/>
      </c>
      <c r="B1654" s="349" t="s">
        <v>6674</v>
      </c>
      <c r="C1654" s="352" t="s">
        <v>6682</v>
      </c>
      <c r="D1654" s="352" t="s">
        <v>8479</v>
      </c>
      <c r="E1654" s="349" t="str">
        <f>CONCATENATE(SUM('Раздел 1'!AA63:AA63),"=",0)</f>
        <v>0=0</v>
      </c>
    </row>
    <row r="1655" spans="1:5" hidden="1" x14ac:dyDescent="0.2">
      <c r="A1655" s="348" t="str">
        <f>IF((SUM('Раздел 1'!AB63:AB63)=0),"","Неверно!")</f>
        <v/>
      </c>
      <c r="B1655" s="349" t="s">
        <v>6674</v>
      </c>
      <c r="C1655" s="352" t="s">
        <v>6683</v>
      </c>
      <c r="D1655" s="352" t="s">
        <v>8479</v>
      </c>
      <c r="E1655" s="349" t="str">
        <f>CONCATENATE(SUM('Раздел 1'!AB63:AB63),"=",0)</f>
        <v>0=0</v>
      </c>
    </row>
    <row r="1656" spans="1:5" hidden="1" x14ac:dyDescent="0.2">
      <c r="A1656" s="348" t="str">
        <f>IF((SUM('Раздел 1'!AC63:AC63)=0),"","Неверно!")</f>
        <v/>
      </c>
      <c r="B1656" s="349" t="s">
        <v>6674</v>
      </c>
      <c r="C1656" s="352" t="s">
        <v>6684</v>
      </c>
      <c r="D1656" s="352" t="s">
        <v>8479</v>
      </c>
      <c r="E1656" s="349" t="str">
        <f>CONCATENATE(SUM('Раздел 1'!AC63:AC63),"=",0)</f>
        <v>0=0</v>
      </c>
    </row>
    <row r="1657" spans="1:5" hidden="1" x14ac:dyDescent="0.2">
      <c r="A1657" s="348" t="str">
        <f>IF((SUM('Раздел 1'!U104:U104)=0),"","Неверно!")</f>
        <v/>
      </c>
      <c r="B1657" s="349" t="s">
        <v>6685</v>
      </c>
      <c r="C1657" s="352" t="s">
        <v>6686</v>
      </c>
      <c r="D1657" s="352" t="s">
        <v>8479</v>
      </c>
      <c r="E1657" s="349" t="str">
        <f>CONCATENATE(SUM('Раздел 1'!U104:U104),"=",0)</f>
        <v>0=0</v>
      </c>
    </row>
    <row r="1658" spans="1:5" hidden="1" x14ac:dyDescent="0.2">
      <c r="A1658" s="348" t="str">
        <f>IF((SUM('Раздел 1'!V104:V104)=0),"","Неверно!")</f>
        <v/>
      </c>
      <c r="B1658" s="349" t="s">
        <v>6685</v>
      </c>
      <c r="C1658" s="352" t="s">
        <v>6687</v>
      </c>
      <c r="D1658" s="352" t="s">
        <v>8479</v>
      </c>
      <c r="E1658" s="349" t="str">
        <f>CONCATENATE(SUM('Раздел 1'!V104:V104),"=",0)</f>
        <v>0=0</v>
      </c>
    </row>
    <row r="1659" spans="1:5" hidden="1" x14ac:dyDescent="0.2">
      <c r="A1659" s="348" t="str">
        <f>IF((SUM('Раздел 1'!W104:W104)=0),"","Неверно!")</f>
        <v/>
      </c>
      <c r="B1659" s="349" t="s">
        <v>6685</v>
      </c>
      <c r="C1659" s="352" t="s">
        <v>6688</v>
      </c>
      <c r="D1659" s="352" t="s">
        <v>8479</v>
      </c>
      <c r="E1659" s="349" t="str">
        <f>CONCATENATE(SUM('Раздел 1'!W104:W104),"=",0)</f>
        <v>0=0</v>
      </c>
    </row>
    <row r="1660" spans="1:5" hidden="1" x14ac:dyDescent="0.2">
      <c r="A1660" s="348" t="str">
        <f>IF((SUM('Раздел 1'!T168:T168)=0),"","Неверно!")</f>
        <v/>
      </c>
      <c r="B1660" s="349" t="s">
        <v>6689</v>
      </c>
      <c r="C1660" s="352" t="s">
        <v>6690</v>
      </c>
      <c r="D1660" s="352" t="s">
        <v>8479</v>
      </c>
      <c r="E1660" s="349" t="str">
        <f>CONCATENATE(SUM('Раздел 1'!T168:T168),"=",0)</f>
        <v>0=0</v>
      </c>
    </row>
    <row r="1661" spans="1:5" hidden="1" x14ac:dyDescent="0.2">
      <c r="A1661" s="348" t="str">
        <f>IF((SUM('Раздел 1'!U168:U168)=0),"","Неверно!")</f>
        <v/>
      </c>
      <c r="B1661" s="349" t="s">
        <v>6689</v>
      </c>
      <c r="C1661" s="352" t="s">
        <v>6691</v>
      </c>
      <c r="D1661" s="352" t="s">
        <v>8479</v>
      </c>
      <c r="E1661" s="349" t="str">
        <f>CONCATENATE(SUM('Раздел 1'!U168:U168),"=",0)</f>
        <v>0=0</v>
      </c>
    </row>
    <row r="1662" spans="1:5" hidden="1" x14ac:dyDescent="0.2">
      <c r="A1662" s="348" t="str">
        <f>IF((SUM('Раздел 1'!V168:V168)=0),"","Неверно!")</f>
        <v/>
      </c>
      <c r="B1662" s="349" t="s">
        <v>6689</v>
      </c>
      <c r="C1662" s="352" t="s">
        <v>6692</v>
      </c>
      <c r="D1662" s="352" t="s">
        <v>8479</v>
      </c>
      <c r="E1662" s="349" t="str">
        <f>CONCATENATE(SUM('Раздел 1'!V168:V168),"=",0)</f>
        <v>0=0</v>
      </c>
    </row>
    <row r="1663" spans="1:5" hidden="1" x14ac:dyDescent="0.2">
      <c r="A1663" s="348" t="str">
        <f>IF((SUM('Раздел 1'!W168:W168)=0),"","Неверно!")</f>
        <v/>
      </c>
      <c r="B1663" s="349" t="s">
        <v>6689</v>
      </c>
      <c r="C1663" s="352" t="s">
        <v>6693</v>
      </c>
      <c r="D1663" s="352" t="s">
        <v>8479</v>
      </c>
      <c r="E1663" s="349" t="str">
        <f>CONCATENATE(SUM('Раздел 1'!W168:W168),"=",0)</f>
        <v>0=0</v>
      </c>
    </row>
    <row r="1664" spans="1:5" hidden="1" x14ac:dyDescent="0.2">
      <c r="A1664" s="348" t="str">
        <f>IF((SUM('Раздел 1'!X168:X168)=0),"","Неверно!")</f>
        <v/>
      </c>
      <c r="B1664" s="349" t="s">
        <v>6689</v>
      </c>
      <c r="C1664" s="352" t="s">
        <v>6694</v>
      </c>
      <c r="D1664" s="352" t="s">
        <v>8479</v>
      </c>
      <c r="E1664" s="349" t="str">
        <f>CONCATENATE(SUM('Раздел 1'!X168:X168),"=",0)</f>
        <v>0=0</v>
      </c>
    </row>
    <row r="1665" spans="1:5" hidden="1" x14ac:dyDescent="0.2">
      <c r="A1665" s="348" t="str">
        <f>IF((SUM('Раздел 1'!Y168:Y168)=0),"","Неверно!")</f>
        <v/>
      </c>
      <c r="B1665" s="349" t="s">
        <v>6689</v>
      </c>
      <c r="C1665" s="352" t="s">
        <v>6695</v>
      </c>
      <c r="D1665" s="352" t="s">
        <v>8479</v>
      </c>
      <c r="E1665" s="349" t="str">
        <f>CONCATENATE(SUM('Раздел 1'!Y168:Y168),"=",0)</f>
        <v>0=0</v>
      </c>
    </row>
    <row r="1666" spans="1:5" hidden="1" x14ac:dyDescent="0.2">
      <c r="A1666" s="348" t="str">
        <f>IF((SUM('Раздел 1'!Z168:Z168)=0),"","Неверно!")</f>
        <v/>
      </c>
      <c r="B1666" s="349" t="s">
        <v>6689</v>
      </c>
      <c r="C1666" s="352" t="s">
        <v>6696</v>
      </c>
      <c r="D1666" s="352" t="s">
        <v>8479</v>
      </c>
      <c r="E1666" s="349" t="str">
        <f>CONCATENATE(SUM('Раздел 1'!Z168:Z168),"=",0)</f>
        <v>0=0</v>
      </c>
    </row>
    <row r="1667" spans="1:5" hidden="1" x14ac:dyDescent="0.2">
      <c r="A1667" s="348" t="str">
        <f>IF((SUM('Раздел 1'!AA168:AA168)=0),"","Неверно!")</f>
        <v/>
      </c>
      <c r="B1667" s="349" t="s">
        <v>6689</v>
      </c>
      <c r="C1667" s="352" t="s">
        <v>6697</v>
      </c>
      <c r="D1667" s="352" t="s">
        <v>8479</v>
      </c>
      <c r="E1667" s="349" t="str">
        <f>CONCATENATE(SUM('Раздел 1'!AA168:AA168),"=",0)</f>
        <v>0=0</v>
      </c>
    </row>
    <row r="1668" spans="1:5" hidden="1" x14ac:dyDescent="0.2">
      <c r="A1668" s="348" t="str">
        <f>IF((SUM('Раздел 1'!AB168:AB168)=0),"","Неверно!")</f>
        <v/>
      </c>
      <c r="B1668" s="349" t="s">
        <v>6689</v>
      </c>
      <c r="C1668" s="352" t="s">
        <v>6698</v>
      </c>
      <c r="D1668" s="352" t="s">
        <v>8479</v>
      </c>
      <c r="E1668" s="349" t="str">
        <f>CONCATENATE(SUM('Раздел 1'!AB168:AB168),"=",0)</f>
        <v>0=0</v>
      </c>
    </row>
    <row r="1669" spans="1:5" hidden="1" x14ac:dyDescent="0.2">
      <c r="A1669" s="348" t="str">
        <f>IF((SUM('Раздел 1'!AC168:AC168)=0),"","Неверно!")</f>
        <v/>
      </c>
      <c r="B1669" s="349" t="s">
        <v>6689</v>
      </c>
      <c r="C1669" s="352" t="s">
        <v>6699</v>
      </c>
      <c r="D1669" s="352" t="s">
        <v>8479</v>
      </c>
      <c r="E1669" s="349" t="str">
        <f>CONCATENATE(SUM('Раздел 1'!AC168:AC168),"=",0)</f>
        <v>0=0</v>
      </c>
    </row>
    <row r="1670" spans="1:5" hidden="1" x14ac:dyDescent="0.2">
      <c r="A1670" s="348" t="str">
        <f>IF((SUM('Раздел 1'!T143:T143)=0),"","Неверно!")</f>
        <v/>
      </c>
      <c r="B1670" s="349" t="s">
        <v>6700</v>
      </c>
      <c r="C1670" s="352" t="s">
        <v>6701</v>
      </c>
      <c r="D1670" s="352" t="s">
        <v>8479</v>
      </c>
      <c r="E1670" s="349" t="str">
        <f>CONCATENATE(SUM('Раздел 1'!T143:T143),"=",0)</f>
        <v>0=0</v>
      </c>
    </row>
    <row r="1671" spans="1:5" hidden="1" x14ac:dyDescent="0.2">
      <c r="A1671" s="348" t="str">
        <f>IF((SUM('Раздел 1'!U143:U143)=0),"","Неверно!")</f>
        <v/>
      </c>
      <c r="B1671" s="349" t="s">
        <v>6700</v>
      </c>
      <c r="C1671" s="352" t="s">
        <v>6702</v>
      </c>
      <c r="D1671" s="352" t="s">
        <v>8479</v>
      </c>
      <c r="E1671" s="349" t="str">
        <f>CONCATENATE(SUM('Раздел 1'!U143:U143),"=",0)</f>
        <v>0=0</v>
      </c>
    </row>
    <row r="1672" spans="1:5" hidden="1" x14ac:dyDescent="0.2">
      <c r="A1672" s="348" t="str">
        <f>IF((SUM('Раздел 1'!V143:V143)=0),"","Неверно!")</f>
        <v/>
      </c>
      <c r="B1672" s="349" t="s">
        <v>6700</v>
      </c>
      <c r="C1672" s="352" t="s">
        <v>6703</v>
      </c>
      <c r="D1672" s="352" t="s">
        <v>8479</v>
      </c>
      <c r="E1672" s="349" t="str">
        <f>CONCATENATE(SUM('Раздел 1'!V143:V143),"=",0)</f>
        <v>0=0</v>
      </c>
    </row>
    <row r="1673" spans="1:5" hidden="1" x14ac:dyDescent="0.2">
      <c r="A1673" s="348" t="str">
        <f>IF((SUM('Раздел 1'!W143:W143)=0),"","Неверно!")</f>
        <v/>
      </c>
      <c r="B1673" s="349" t="s">
        <v>6700</v>
      </c>
      <c r="C1673" s="352" t="s">
        <v>6704</v>
      </c>
      <c r="D1673" s="352" t="s">
        <v>8479</v>
      </c>
      <c r="E1673" s="349" t="str">
        <f>CONCATENATE(SUM('Раздел 1'!W143:W143),"=",0)</f>
        <v>0=0</v>
      </c>
    </row>
    <row r="1674" spans="1:5" hidden="1" x14ac:dyDescent="0.2">
      <c r="A1674" s="348" t="str">
        <f>IF((SUM('Раздел 1'!X143:X143)=0),"","Неверно!")</f>
        <v/>
      </c>
      <c r="B1674" s="349" t="s">
        <v>6700</v>
      </c>
      <c r="C1674" s="352" t="s">
        <v>6705</v>
      </c>
      <c r="D1674" s="352" t="s">
        <v>8479</v>
      </c>
      <c r="E1674" s="349" t="str">
        <f>CONCATENATE(SUM('Раздел 1'!X143:X143),"=",0)</f>
        <v>0=0</v>
      </c>
    </row>
    <row r="1675" spans="1:5" hidden="1" x14ac:dyDescent="0.2">
      <c r="A1675" s="348" t="str">
        <f>IF((SUM('Раздел 1'!Y143:Y143)=0),"","Неверно!")</f>
        <v/>
      </c>
      <c r="B1675" s="349" t="s">
        <v>6700</v>
      </c>
      <c r="C1675" s="352" t="s">
        <v>6706</v>
      </c>
      <c r="D1675" s="352" t="s">
        <v>8479</v>
      </c>
      <c r="E1675" s="349" t="str">
        <f>CONCATENATE(SUM('Раздел 1'!Y143:Y143),"=",0)</f>
        <v>0=0</v>
      </c>
    </row>
    <row r="1676" spans="1:5" hidden="1" x14ac:dyDescent="0.2">
      <c r="A1676" s="348" t="str">
        <f>IF((SUM('Раздел 1'!Z143:Z143)=0),"","Неверно!")</f>
        <v/>
      </c>
      <c r="B1676" s="349" t="s">
        <v>6700</v>
      </c>
      <c r="C1676" s="352" t="s">
        <v>6707</v>
      </c>
      <c r="D1676" s="352" t="s">
        <v>8479</v>
      </c>
      <c r="E1676" s="349" t="str">
        <f>CONCATENATE(SUM('Раздел 1'!Z143:Z143),"=",0)</f>
        <v>0=0</v>
      </c>
    </row>
    <row r="1677" spans="1:5" hidden="1" x14ac:dyDescent="0.2">
      <c r="A1677" s="348" t="str">
        <f>IF((SUM('Раздел 1'!AA143:AA143)=0),"","Неверно!")</f>
        <v/>
      </c>
      <c r="B1677" s="349" t="s">
        <v>6700</v>
      </c>
      <c r="C1677" s="352" t="s">
        <v>6708</v>
      </c>
      <c r="D1677" s="352" t="s">
        <v>8479</v>
      </c>
      <c r="E1677" s="349" t="str">
        <f>CONCATENATE(SUM('Раздел 1'!AA143:AA143),"=",0)</f>
        <v>0=0</v>
      </c>
    </row>
    <row r="1678" spans="1:5" hidden="1" x14ac:dyDescent="0.2">
      <c r="A1678" s="348" t="str">
        <f>IF((SUM('Раздел 1'!AB143:AB143)=0),"","Неверно!")</f>
        <v/>
      </c>
      <c r="B1678" s="349" t="s">
        <v>6700</v>
      </c>
      <c r="C1678" s="352" t="s">
        <v>6709</v>
      </c>
      <c r="D1678" s="352" t="s">
        <v>8479</v>
      </c>
      <c r="E1678" s="349" t="str">
        <f>CONCATENATE(SUM('Раздел 1'!AB143:AB143),"=",0)</f>
        <v>0=0</v>
      </c>
    </row>
    <row r="1679" spans="1:5" hidden="1" x14ac:dyDescent="0.2">
      <c r="A1679" s="348" t="str">
        <f>IF((SUM('Раздел 1'!AC143:AC143)=0),"","Неверно!")</f>
        <v/>
      </c>
      <c r="B1679" s="349" t="s">
        <v>6700</v>
      </c>
      <c r="C1679" s="352" t="s">
        <v>6710</v>
      </c>
      <c r="D1679" s="352" t="s">
        <v>8479</v>
      </c>
      <c r="E1679" s="349" t="str">
        <f>CONCATENATE(SUM('Раздел 1'!AC143:AC143),"=",0)</f>
        <v>0=0</v>
      </c>
    </row>
    <row r="1680" spans="1:5" hidden="1" x14ac:dyDescent="0.2">
      <c r="A1680" s="348" t="str">
        <f>IF((SUM('Раздел 1'!T213:T213)=0),"","Неверно!")</f>
        <v/>
      </c>
      <c r="B1680" s="349" t="s">
        <v>6711</v>
      </c>
      <c r="C1680" s="352" t="s">
        <v>6712</v>
      </c>
      <c r="D1680" s="352" t="s">
        <v>8479</v>
      </c>
      <c r="E1680" s="349" t="str">
        <f>CONCATENATE(SUM('Раздел 1'!T213:T213),"=",0)</f>
        <v>0=0</v>
      </c>
    </row>
    <row r="1681" spans="1:5" hidden="1" x14ac:dyDescent="0.2">
      <c r="A1681" s="348" t="str">
        <f>IF((SUM('Раздел 1'!U213:U213)=0),"","Неверно!")</f>
        <v/>
      </c>
      <c r="B1681" s="349" t="s">
        <v>6711</v>
      </c>
      <c r="C1681" s="352" t="s">
        <v>6713</v>
      </c>
      <c r="D1681" s="352" t="s">
        <v>8479</v>
      </c>
      <c r="E1681" s="349" t="str">
        <f>CONCATENATE(SUM('Раздел 1'!U213:U213),"=",0)</f>
        <v>0=0</v>
      </c>
    </row>
    <row r="1682" spans="1:5" hidden="1" x14ac:dyDescent="0.2">
      <c r="A1682" s="348" t="str">
        <f>IF((SUM('Раздел 1'!V213:V213)=0),"","Неверно!")</f>
        <v/>
      </c>
      <c r="B1682" s="349" t="s">
        <v>6711</v>
      </c>
      <c r="C1682" s="352" t="s">
        <v>6714</v>
      </c>
      <c r="D1682" s="352" t="s">
        <v>8479</v>
      </c>
      <c r="E1682" s="349" t="str">
        <f>CONCATENATE(SUM('Раздел 1'!V213:V213),"=",0)</f>
        <v>0=0</v>
      </c>
    </row>
    <row r="1683" spans="1:5" hidden="1" x14ac:dyDescent="0.2">
      <c r="A1683" s="348" t="str">
        <f>IF((SUM('Раздел 1'!W213:W213)=0),"","Неверно!")</f>
        <v/>
      </c>
      <c r="B1683" s="349" t="s">
        <v>6711</v>
      </c>
      <c r="C1683" s="352" t="s">
        <v>6715</v>
      </c>
      <c r="D1683" s="352" t="s">
        <v>8479</v>
      </c>
      <c r="E1683" s="349" t="str">
        <f>CONCATENATE(SUM('Раздел 1'!W213:W213),"=",0)</f>
        <v>0=0</v>
      </c>
    </row>
    <row r="1684" spans="1:5" hidden="1" x14ac:dyDescent="0.2">
      <c r="A1684" s="348" t="str">
        <f>IF((SUM('Раздел 1'!X213:X213)=0),"","Неверно!")</f>
        <v/>
      </c>
      <c r="B1684" s="349" t="s">
        <v>6711</v>
      </c>
      <c r="C1684" s="352" t="s">
        <v>6716</v>
      </c>
      <c r="D1684" s="352" t="s">
        <v>8479</v>
      </c>
      <c r="E1684" s="349" t="str">
        <f>CONCATENATE(SUM('Раздел 1'!X213:X213),"=",0)</f>
        <v>0=0</v>
      </c>
    </row>
    <row r="1685" spans="1:5" hidden="1" x14ac:dyDescent="0.2">
      <c r="A1685" s="348" t="str">
        <f>IF((SUM('Раздел 1'!Y213:Y213)=0),"","Неверно!")</f>
        <v/>
      </c>
      <c r="B1685" s="349" t="s">
        <v>6711</v>
      </c>
      <c r="C1685" s="352" t="s">
        <v>6717</v>
      </c>
      <c r="D1685" s="352" t="s">
        <v>8479</v>
      </c>
      <c r="E1685" s="349" t="str">
        <f>CONCATENATE(SUM('Раздел 1'!Y213:Y213),"=",0)</f>
        <v>0=0</v>
      </c>
    </row>
    <row r="1686" spans="1:5" hidden="1" x14ac:dyDescent="0.2">
      <c r="A1686" s="348" t="str">
        <f>IF((SUM('Раздел 1'!Z213:Z213)=0),"","Неверно!")</f>
        <v/>
      </c>
      <c r="B1686" s="349" t="s">
        <v>6711</v>
      </c>
      <c r="C1686" s="352" t="s">
        <v>6718</v>
      </c>
      <c r="D1686" s="352" t="s">
        <v>8479</v>
      </c>
      <c r="E1686" s="349" t="str">
        <f>CONCATENATE(SUM('Раздел 1'!Z213:Z213),"=",0)</f>
        <v>0=0</v>
      </c>
    </row>
    <row r="1687" spans="1:5" hidden="1" x14ac:dyDescent="0.2">
      <c r="A1687" s="348" t="str">
        <f>IF((SUM('Раздел 1'!AA213:AA213)=0),"","Неверно!")</f>
        <v/>
      </c>
      <c r="B1687" s="349" t="s">
        <v>6711</v>
      </c>
      <c r="C1687" s="352" t="s">
        <v>6719</v>
      </c>
      <c r="D1687" s="352" t="s">
        <v>8479</v>
      </c>
      <c r="E1687" s="349" t="str">
        <f>CONCATENATE(SUM('Раздел 1'!AA213:AA213),"=",0)</f>
        <v>0=0</v>
      </c>
    </row>
    <row r="1688" spans="1:5" hidden="1" x14ac:dyDescent="0.2">
      <c r="A1688" s="348" t="str">
        <f>IF((SUM('Раздел 1'!AB213:AB213)=0),"","Неверно!")</f>
        <v/>
      </c>
      <c r="B1688" s="349" t="s">
        <v>6711</v>
      </c>
      <c r="C1688" s="352" t="s">
        <v>6720</v>
      </c>
      <c r="D1688" s="352" t="s">
        <v>8479</v>
      </c>
      <c r="E1688" s="349" t="str">
        <f>CONCATENATE(SUM('Раздел 1'!AB213:AB213),"=",0)</f>
        <v>0=0</v>
      </c>
    </row>
    <row r="1689" spans="1:5" hidden="1" x14ac:dyDescent="0.2">
      <c r="A1689" s="348" t="str">
        <f>IF((SUM('Раздел 1'!AC213:AC213)=0),"","Неверно!")</f>
        <v/>
      </c>
      <c r="B1689" s="349" t="s">
        <v>6711</v>
      </c>
      <c r="C1689" s="352" t="s">
        <v>6721</v>
      </c>
      <c r="D1689" s="352" t="s">
        <v>8479</v>
      </c>
      <c r="E1689" s="349" t="str">
        <f>CONCATENATE(SUM('Раздел 1'!AC213:AC213),"=",0)</f>
        <v>0=0</v>
      </c>
    </row>
    <row r="1690" spans="1:5" hidden="1" x14ac:dyDescent="0.2">
      <c r="A1690" s="348" t="str">
        <f>IF((SUM('Раздел 1'!T106:T106)=0),"","Неверно!")</f>
        <v/>
      </c>
      <c r="B1690" s="349" t="s">
        <v>6722</v>
      </c>
      <c r="C1690" s="352" t="s">
        <v>6723</v>
      </c>
      <c r="D1690" s="352" t="s">
        <v>8479</v>
      </c>
      <c r="E1690" s="349" t="str">
        <f>CONCATENATE(SUM('Раздел 1'!T106:T106),"=",0)</f>
        <v>0=0</v>
      </c>
    </row>
    <row r="1691" spans="1:5" hidden="1" x14ac:dyDescent="0.2">
      <c r="A1691" s="348" t="str">
        <f>IF((SUM('Раздел 1'!X214:X214)=0),"","Неверно!")</f>
        <v/>
      </c>
      <c r="B1691" s="349" t="s">
        <v>6724</v>
      </c>
      <c r="C1691" s="352" t="s">
        <v>6725</v>
      </c>
      <c r="D1691" s="352" t="s">
        <v>8479</v>
      </c>
      <c r="E1691" s="349" t="str">
        <f>CONCATENATE(SUM('Раздел 1'!X214:X214),"=",0)</f>
        <v>0=0</v>
      </c>
    </row>
    <row r="1692" spans="1:5" hidden="1" x14ac:dyDescent="0.2">
      <c r="A1692" s="348" t="str">
        <f>IF((SUM('Раздел 1'!Y214:Y214)=0),"","Неверно!")</f>
        <v/>
      </c>
      <c r="B1692" s="349" t="s">
        <v>6724</v>
      </c>
      <c r="C1692" s="352" t="s">
        <v>5218</v>
      </c>
      <c r="D1692" s="352" t="s">
        <v>8479</v>
      </c>
      <c r="E1692" s="349" t="str">
        <f>CONCATENATE(SUM('Раздел 1'!Y214:Y214),"=",0)</f>
        <v>0=0</v>
      </c>
    </row>
    <row r="1693" spans="1:5" hidden="1" x14ac:dyDescent="0.2">
      <c r="A1693" s="348" t="str">
        <f>IF((SUM('Раздел 1'!Z214:Z214)=0),"","Неверно!")</f>
        <v/>
      </c>
      <c r="B1693" s="349" t="s">
        <v>6724</v>
      </c>
      <c r="C1693" s="352" t="s">
        <v>5219</v>
      </c>
      <c r="D1693" s="352" t="s">
        <v>8479</v>
      </c>
      <c r="E1693" s="349" t="str">
        <f>CONCATENATE(SUM('Раздел 1'!Z214:Z214),"=",0)</f>
        <v>0=0</v>
      </c>
    </row>
    <row r="1694" spans="1:5" hidden="1" x14ac:dyDescent="0.2">
      <c r="A1694" s="348" t="str">
        <f>IF((SUM('Раздел 1'!AA214:AA214)=0),"","Неверно!")</f>
        <v/>
      </c>
      <c r="B1694" s="349" t="s">
        <v>6724</v>
      </c>
      <c r="C1694" s="352" t="s">
        <v>5220</v>
      </c>
      <c r="D1694" s="352" t="s">
        <v>8479</v>
      </c>
      <c r="E1694" s="349" t="str">
        <f>CONCATENATE(SUM('Раздел 1'!AA214:AA214),"=",0)</f>
        <v>0=0</v>
      </c>
    </row>
    <row r="1695" spans="1:5" hidden="1" x14ac:dyDescent="0.2">
      <c r="A1695" s="348" t="str">
        <f>IF((SUM('Раздел 1'!AB214:AB214)=0),"","Неверно!")</f>
        <v/>
      </c>
      <c r="B1695" s="349" t="s">
        <v>6724</v>
      </c>
      <c r="C1695" s="352" t="s">
        <v>5221</v>
      </c>
      <c r="D1695" s="352" t="s">
        <v>8479</v>
      </c>
      <c r="E1695" s="349" t="str">
        <f>CONCATENATE(SUM('Раздел 1'!AB214:AB214),"=",0)</f>
        <v>0=0</v>
      </c>
    </row>
    <row r="1696" spans="1:5" hidden="1" x14ac:dyDescent="0.2">
      <c r="A1696" s="348" t="str">
        <f>IF((SUM('Раздел 1'!AC214:AC214)=0),"","Неверно!")</f>
        <v/>
      </c>
      <c r="B1696" s="349" t="s">
        <v>6724</v>
      </c>
      <c r="C1696" s="352" t="s">
        <v>5222</v>
      </c>
      <c r="D1696" s="352" t="s">
        <v>8479</v>
      </c>
      <c r="E1696" s="349" t="str">
        <f>CONCATENATE(SUM('Раздел 1'!AC214:AC214),"=",0)</f>
        <v>0=0</v>
      </c>
    </row>
    <row r="1697" spans="1:5" hidden="1" x14ac:dyDescent="0.2">
      <c r="A1697" s="348" t="str">
        <f>IF((SUM('Раздел 1'!T211:T211)=0),"","Неверно!")</f>
        <v/>
      </c>
      <c r="B1697" s="349" t="s">
        <v>5223</v>
      </c>
      <c r="C1697" s="352" t="s">
        <v>5224</v>
      </c>
      <c r="D1697" s="352" t="s">
        <v>8479</v>
      </c>
      <c r="E1697" s="349" t="str">
        <f>CONCATENATE(SUM('Раздел 1'!T211:T211),"=",0)</f>
        <v>0=0</v>
      </c>
    </row>
    <row r="1698" spans="1:5" hidden="1" x14ac:dyDescent="0.2">
      <c r="A1698" s="348" t="str">
        <f>IF((SUM('Раздел 1'!U211:U211)=0),"","Неверно!")</f>
        <v/>
      </c>
      <c r="B1698" s="349" t="s">
        <v>5223</v>
      </c>
      <c r="C1698" s="352" t="s">
        <v>5225</v>
      </c>
      <c r="D1698" s="352" t="s">
        <v>8479</v>
      </c>
      <c r="E1698" s="349" t="str">
        <f>CONCATENATE(SUM('Раздел 1'!U211:U211),"=",0)</f>
        <v>0=0</v>
      </c>
    </row>
    <row r="1699" spans="1:5" hidden="1" x14ac:dyDescent="0.2">
      <c r="A1699" s="348" t="str">
        <f>IF((SUM('Раздел 1'!V211:V211)=0),"","Неверно!")</f>
        <v/>
      </c>
      <c r="B1699" s="349" t="s">
        <v>5223</v>
      </c>
      <c r="C1699" s="352" t="s">
        <v>5226</v>
      </c>
      <c r="D1699" s="352" t="s">
        <v>8479</v>
      </c>
      <c r="E1699" s="349" t="str">
        <f>CONCATENATE(SUM('Раздел 1'!V211:V211),"=",0)</f>
        <v>0=0</v>
      </c>
    </row>
    <row r="1700" spans="1:5" hidden="1" x14ac:dyDescent="0.2">
      <c r="A1700" s="348" t="str">
        <f>IF((SUM('Раздел 1'!W211:W211)=0),"","Неверно!")</f>
        <v/>
      </c>
      <c r="B1700" s="349" t="s">
        <v>5223</v>
      </c>
      <c r="C1700" s="352" t="s">
        <v>5227</v>
      </c>
      <c r="D1700" s="352" t="s">
        <v>8479</v>
      </c>
      <c r="E1700" s="349" t="str">
        <f>CONCATENATE(SUM('Раздел 1'!W211:W211),"=",0)</f>
        <v>0=0</v>
      </c>
    </row>
    <row r="1701" spans="1:5" hidden="1" x14ac:dyDescent="0.2">
      <c r="A1701" s="348" t="str">
        <f>IF((SUM('Раздел 1'!X211:X211)=0),"","Неверно!")</f>
        <v/>
      </c>
      <c r="B1701" s="349" t="s">
        <v>5223</v>
      </c>
      <c r="C1701" s="352" t="s">
        <v>5228</v>
      </c>
      <c r="D1701" s="352" t="s">
        <v>8479</v>
      </c>
      <c r="E1701" s="349" t="str">
        <f>CONCATENATE(SUM('Раздел 1'!X211:X211),"=",0)</f>
        <v>0=0</v>
      </c>
    </row>
    <row r="1702" spans="1:5" hidden="1" x14ac:dyDescent="0.2">
      <c r="A1702" s="348" t="str">
        <f>IF((SUM('Раздел 1'!Y211:Y211)=0),"","Неверно!")</f>
        <v/>
      </c>
      <c r="B1702" s="349" t="s">
        <v>5223</v>
      </c>
      <c r="C1702" s="352" t="s">
        <v>5229</v>
      </c>
      <c r="D1702" s="352" t="s">
        <v>8479</v>
      </c>
      <c r="E1702" s="349" t="str">
        <f>CONCATENATE(SUM('Раздел 1'!Y211:Y211),"=",0)</f>
        <v>0=0</v>
      </c>
    </row>
    <row r="1703" spans="1:5" hidden="1" x14ac:dyDescent="0.2">
      <c r="A1703" s="348" t="str">
        <f>IF((SUM('Раздел 1'!Z211:Z211)=0),"","Неверно!")</f>
        <v/>
      </c>
      <c r="B1703" s="349" t="s">
        <v>5223</v>
      </c>
      <c r="C1703" s="352" t="s">
        <v>5230</v>
      </c>
      <c r="D1703" s="352" t="s">
        <v>8479</v>
      </c>
      <c r="E1703" s="349" t="str">
        <f>CONCATENATE(SUM('Раздел 1'!Z211:Z211),"=",0)</f>
        <v>0=0</v>
      </c>
    </row>
    <row r="1704" spans="1:5" hidden="1" x14ac:dyDescent="0.2">
      <c r="A1704" s="348" t="str">
        <f>IF((SUM('Раздел 1'!AA211:AA211)=0),"","Неверно!")</f>
        <v/>
      </c>
      <c r="B1704" s="349" t="s">
        <v>5223</v>
      </c>
      <c r="C1704" s="352" t="s">
        <v>5231</v>
      </c>
      <c r="D1704" s="352" t="s">
        <v>8479</v>
      </c>
      <c r="E1704" s="349" t="str">
        <f>CONCATENATE(SUM('Раздел 1'!AA211:AA211),"=",0)</f>
        <v>0=0</v>
      </c>
    </row>
    <row r="1705" spans="1:5" hidden="1" x14ac:dyDescent="0.2">
      <c r="A1705" s="348" t="str">
        <f>IF((SUM('Раздел 1'!AB211:AB211)=0),"","Неверно!")</f>
        <v/>
      </c>
      <c r="B1705" s="349" t="s">
        <v>5223</v>
      </c>
      <c r="C1705" s="352" t="s">
        <v>5232</v>
      </c>
      <c r="D1705" s="352" t="s">
        <v>8479</v>
      </c>
      <c r="E1705" s="349" t="str">
        <f>CONCATENATE(SUM('Раздел 1'!AB211:AB211),"=",0)</f>
        <v>0=0</v>
      </c>
    </row>
    <row r="1706" spans="1:5" hidden="1" x14ac:dyDescent="0.2">
      <c r="A1706" s="348" t="str">
        <f>IF((SUM('Раздел 1'!AC211:AC211)=0),"","Неверно!")</f>
        <v/>
      </c>
      <c r="B1706" s="349" t="s">
        <v>5223</v>
      </c>
      <c r="C1706" s="352" t="s">
        <v>5233</v>
      </c>
      <c r="D1706" s="352" t="s">
        <v>8479</v>
      </c>
      <c r="E1706" s="349" t="str">
        <f>CONCATENATE(SUM('Раздел 1'!AC211:AC211),"=",0)</f>
        <v>0=0</v>
      </c>
    </row>
    <row r="1707" spans="1:5" hidden="1" x14ac:dyDescent="0.2">
      <c r="A1707" s="348" t="str">
        <f>IF((SUM('Раздел 1'!T28:T28)=0),"","Неверно!")</f>
        <v/>
      </c>
      <c r="B1707" s="349" t="s">
        <v>5234</v>
      </c>
      <c r="C1707" s="352" t="s">
        <v>5235</v>
      </c>
      <c r="D1707" s="352" t="s">
        <v>8479</v>
      </c>
      <c r="E1707" s="349" t="str">
        <f>CONCATENATE(SUM('Раздел 1'!T28:T28),"=",0)</f>
        <v>0=0</v>
      </c>
    </row>
    <row r="1708" spans="1:5" hidden="1" x14ac:dyDescent="0.2">
      <c r="A1708" s="348" t="str">
        <f>IF((SUM('Раздел 1'!U28:U28)=0),"","Неверно!")</f>
        <v/>
      </c>
      <c r="B1708" s="349" t="s">
        <v>5234</v>
      </c>
      <c r="C1708" s="352" t="s">
        <v>5236</v>
      </c>
      <c r="D1708" s="352" t="s">
        <v>8479</v>
      </c>
      <c r="E1708" s="349" t="str">
        <f>CONCATENATE(SUM('Раздел 1'!U28:U28),"=",0)</f>
        <v>0=0</v>
      </c>
    </row>
    <row r="1709" spans="1:5" hidden="1" x14ac:dyDescent="0.2">
      <c r="A1709" s="348" t="str">
        <f>IF((SUM('Раздел 1'!V28:V28)=0),"","Неверно!")</f>
        <v/>
      </c>
      <c r="B1709" s="349" t="s">
        <v>5234</v>
      </c>
      <c r="C1709" s="352" t="s">
        <v>5237</v>
      </c>
      <c r="D1709" s="352" t="s">
        <v>8479</v>
      </c>
      <c r="E1709" s="349" t="str">
        <f>CONCATENATE(SUM('Раздел 1'!V28:V28),"=",0)</f>
        <v>0=0</v>
      </c>
    </row>
    <row r="1710" spans="1:5" hidden="1" x14ac:dyDescent="0.2">
      <c r="A1710" s="348" t="str">
        <f>IF((SUM('Раздел 1'!W28:W28)=0),"","Неверно!")</f>
        <v/>
      </c>
      <c r="B1710" s="349" t="s">
        <v>5234</v>
      </c>
      <c r="C1710" s="352" t="s">
        <v>5238</v>
      </c>
      <c r="D1710" s="352" t="s">
        <v>8479</v>
      </c>
      <c r="E1710" s="349" t="str">
        <f>CONCATENATE(SUM('Раздел 1'!W28:W28),"=",0)</f>
        <v>0=0</v>
      </c>
    </row>
    <row r="1711" spans="1:5" hidden="1" x14ac:dyDescent="0.2">
      <c r="A1711" s="348" t="str">
        <f>IF((SUM('Раздел 1'!X28:X28)=0),"","Неверно!")</f>
        <v/>
      </c>
      <c r="B1711" s="349" t="s">
        <v>5234</v>
      </c>
      <c r="C1711" s="352" t="s">
        <v>5239</v>
      </c>
      <c r="D1711" s="352" t="s">
        <v>8479</v>
      </c>
      <c r="E1711" s="349" t="str">
        <f>CONCATENATE(SUM('Раздел 1'!X28:X28),"=",0)</f>
        <v>0=0</v>
      </c>
    </row>
    <row r="1712" spans="1:5" hidden="1" x14ac:dyDescent="0.2">
      <c r="A1712" s="348" t="str">
        <f>IF((SUM('Раздел 1'!Y28:Y28)=0),"","Неверно!")</f>
        <v/>
      </c>
      <c r="B1712" s="349" t="s">
        <v>5234</v>
      </c>
      <c r="C1712" s="352" t="s">
        <v>5240</v>
      </c>
      <c r="D1712" s="352" t="s">
        <v>8479</v>
      </c>
      <c r="E1712" s="349" t="str">
        <f>CONCATENATE(SUM('Раздел 1'!Y28:Y28),"=",0)</f>
        <v>0=0</v>
      </c>
    </row>
    <row r="1713" spans="1:5" hidden="1" x14ac:dyDescent="0.2">
      <c r="A1713" s="348" t="str">
        <f>IF((SUM('Раздел 1'!Z28:Z28)=0),"","Неверно!")</f>
        <v/>
      </c>
      <c r="B1713" s="349" t="s">
        <v>5234</v>
      </c>
      <c r="C1713" s="352" t="s">
        <v>5241</v>
      </c>
      <c r="D1713" s="352" t="s">
        <v>8479</v>
      </c>
      <c r="E1713" s="349" t="str">
        <f>CONCATENATE(SUM('Раздел 1'!Z28:Z28),"=",0)</f>
        <v>0=0</v>
      </c>
    </row>
    <row r="1714" spans="1:5" hidden="1" x14ac:dyDescent="0.2">
      <c r="A1714" s="348" t="str">
        <f>IF((SUM('Раздел 1'!AA28:AA28)=0),"","Неверно!")</f>
        <v/>
      </c>
      <c r="B1714" s="349" t="s">
        <v>5234</v>
      </c>
      <c r="C1714" s="352" t="s">
        <v>5242</v>
      </c>
      <c r="D1714" s="352" t="s">
        <v>8479</v>
      </c>
      <c r="E1714" s="349" t="str">
        <f>CONCATENATE(SUM('Раздел 1'!AA28:AA28),"=",0)</f>
        <v>0=0</v>
      </c>
    </row>
    <row r="1715" spans="1:5" hidden="1" x14ac:dyDescent="0.2">
      <c r="A1715" s="348" t="str">
        <f>IF((SUM('Раздел 1'!AB28:AB28)=0),"","Неверно!")</f>
        <v/>
      </c>
      <c r="B1715" s="349" t="s">
        <v>5234</v>
      </c>
      <c r="C1715" s="352" t="s">
        <v>5243</v>
      </c>
      <c r="D1715" s="352" t="s">
        <v>8479</v>
      </c>
      <c r="E1715" s="349" t="str">
        <f>CONCATENATE(SUM('Раздел 1'!AB28:AB28),"=",0)</f>
        <v>0=0</v>
      </c>
    </row>
    <row r="1716" spans="1:5" hidden="1" x14ac:dyDescent="0.2">
      <c r="A1716" s="348" t="str">
        <f>IF((SUM('Раздел 1'!AC28:AC28)=0),"","Неверно!")</f>
        <v/>
      </c>
      <c r="B1716" s="349" t="s">
        <v>5234</v>
      </c>
      <c r="C1716" s="352" t="s">
        <v>5244</v>
      </c>
      <c r="D1716" s="352" t="s">
        <v>8479</v>
      </c>
      <c r="E1716" s="349" t="str">
        <f>CONCATENATE(SUM('Раздел 1'!AC28:AC28),"=",0)</f>
        <v>0=0</v>
      </c>
    </row>
    <row r="1717" spans="1:5" hidden="1" x14ac:dyDescent="0.2">
      <c r="A1717" s="348" t="str">
        <f>IF((SUM('Раздел 1'!X23:X23)=0),"","Неверно!")</f>
        <v/>
      </c>
      <c r="B1717" s="349" t="s">
        <v>5245</v>
      </c>
      <c r="C1717" s="352" t="s">
        <v>5246</v>
      </c>
      <c r="D1717" s="352" t="s">
        <v>8479</v>
      </c>
      <c r="E1717" s="349" t="str">
        <f>CONCATENATE(SUM('Раздел 1'!X23:X23),"=",0)</f>
        <v>0=0</v>
      </c>
    </row>
    <row r="1718" spans="1:5" hidden="1" x14ac:dyDescent="0.2">
      <c r="A1718" s="348" t="str">
        <f>IF((SUM('Раздел 1'!Y23:Y23)=0),"","Неверно!")</f>
        <v/>
      </c>
      <c r="B1718" s="349" t="s">
        <v>5245</v>
      </c>
      <c r="C1718" s="352" t="s">
        <v>5247</v>
      </c>
      <c r="D1718" s="352" t="s">
        <v>8479</v>
      </c>
      <c r="E1718" s="349" t="str">
        <f>CONCATENATE(SUM('Раздел 1'!Y23:Y23),"=",0)</f>
        <v>0=0</v>
      </c>
    </row>
    <row r="1719" spans="1:5" hidden="1" x14ac:dyDescent="0.2">
      <c r="A1719" s="348" t="str">
        <f>IF((SUM('Раздел 1'!Z23:Z23)=0),"","Неверно!")</f>
        <v/>
      </c>
      <c r="B1719" s="349" t="s">
        <v>5245</v>
      </c>
      <c r="C1719" s="352" t="s">
        <v>5248</v>
      </c>
      <c r="D1719" s="352" t="s">
        <v>8479</v>
      </c>
      <c r="E1719" s="349" t="str">
        <f>CONCATENATE(SUM('Раздел 1'!Z23:Z23),"=",0)</f>
        <v>0=0</v>
      </c>
    </row>
    <row r="1720" spans="1:5" hidden="1" x14ac:dyDescent="0.2">
      <c r="A1720" s="348" t="str">
        <f>IF((SUM('Раздел 1'!AA23:AA23)=0),"","Неверно!")</f>
        <v/>
      </c>
      <c r="B1720" s="349" t="s">
        <v>5245</v>
      </c>
      <c r="C1720" s="352" t="s">
        <v>5249</v>
      </c>
      <c r="D1720" s="352" t="s">
        <v>8479</v>
      </c>
      <c r="E1720" s="349" t="str">
        <f>CONCATENATE(SUM('Раздел 1'!AA23:AA23),"=",0)</f>
        <v>0=0</v>
      </c>
    </row>
    <row r="1721" spans="1:5" hidden="1" x14ac:dyDescent="0.2">
      <c r="A1721" s="348" t="str">
        <f>IF((SUM('Раздел 1'!AB23:AB23)=0),"","Неверно!")</f>
        <v/>
      </c>
      <c r="B1721" s="349" t="s">
        <v>5245</v>
      </c>
      <c r="C1721" s="352" t="s">
        <v>5250</v>
      </c>
      <c r="D1721" s="352" t="s">
        <v>8479</v>
      </c>
      <c r="E1721" s="349" t="str">
        <f>CONCATENATE(SUM('Раздел 1'!AB23:AB23),"=",0)</f>
        <v>0=0</v>
      </c>
    </row>
    <row r="1722" spans="1:5" hidden="1" x14ac:dyDescent="0.2">
      <c r="A1722" s="348" t="str">
        <f>IF((SUM('Раздел 1'!AC23:AC23)=0),"","Неверно!")</f>
        <v/>
      </c>
      <c r="B1722" s="349" t="s">
        <v>5245</v>
      </c>
      <c r="C1722" s="352" t="s">
        <v>5251</v>
      </c>
      <c r="D1722" s="352" t="s">
        <v>8479</v>
      </c>
      <c r="E1722" s="349" t="str">
        <f>CONCATENATE(SUM('Раздел 1'!AC23:AC23),"=",0)</f>
        <v>0=0</v>
      </c>
    </row>
    <row r="1723" spans="1:5" hidden="1" x14ac:dyDescent="0.2">
      <c r="A1723" s="348" t="str">
        <f>IF((SUM('Раздел 1'!T167:T167)=0),"","Неверно!")</f>
        <v/>
      </c>
      <c r="B1723" s="349" t="s">
        <v>5252</v>
      </c>
      <c r="C1723" s="352" t="s">
        <v>5253</v>
      </c>
      <c r="D1723" s="352" t="s">
        <v>8479</v>
      </c>
      <c r="E1723" s="349" t="str">
        <f>CONCATENATE(SUM('Раздел 1'!T167:T167),"=",0)</f>
        <v>0=0</v>
      </c>
    </row>
    <row r="1724" spans="1:5" hidden="1" x14ac:dyDescent="0.2">
      <c r="A1724" s="348" t="str">
        <f>IF((SUM('Раздел 1'!U167:U167)=0),"","Неверно!")</f>
        <v/>
      </c>
      <c r="B1724" s="349" t="s">
        <v>5252</v>
      </c>
      <c r="C1724" s="352" t="s">
        <v>5254</v>
      </c>
      <c r="D1724" s="352" t="s">
        <v>8479</v>
      </c>
      <c r="E1724" s="349" t="str">
        <f>CONCATENATE(SUM('Раздел 1'!U167:U167),"=",0)</f>
        <v>0=0</v>
      </c>
    </row>
    <row r="1725" spans="1:5" hidden="1" x14ac:dyDescent="0.2">
      <c r="A1725" s="348" t="str">
        <f>IF((SUM('Раздел 1'!V167:V167)=0),"","Неверно!")</f>
        <v/>
      </c>
      <c r="B1725" s="349" t="s">
        <v>5252</v>
      </c>
      <c r="C1725" s="352" t="s">
        <v>5255</v>
      </c>
      <c r="D1725" s="352" t="s">
        <v>8479</v>
      </c>
      <c r="E1725" s="349" t="str">
        <f>CONCATENATE(SUM('Раздел 1'!V167:V167),"=",0)</f>
        <v>0=0</v>
      </c>
    </row>
    <row r="1726" spans="1:5" hidden="1" x14ac:dyDescent="0.2">
      <c r="A1726" s="348" t="str">
        <f>IF((SUM('Раздел 1'!W167:W167)=0),"","Неверно!")</f>
        <v/>
      </c>
      <c r="B1726" s="349" t="s">
        <v>5252</v>
      </c>
      <c r="C1726" s="352" t="s">
        <v>5256</v>
      </c>
      <c r="D1726" s="352" t="s">
        <v>8479</v>
      </c>
      <c r="E1726" s="349" t="str">
        <f>CONCATENATE(SUM('Раздел 1'!W167:W167),"=",0)</f>
        <v>0=0</v>
      </c>
    </row>
    <row r="1727" spans="1:5" hidden="1" x14ac:dyDescent="0.2">
      <c r="A1727" s="348" t="str">
        <f>IF((SUM('Раздел 1'!X167:X167)=0),"","Неверно!")</f>
        <v/>
      </c>
      <c r="B1727" s="349" t="s">
        <v>5252</v>
      </c>
      <c r="C1727" s="352" t="s">
        <v>5257</v>
      </c>
      <c r="D1727" s="352" t="s">
        <v>8479</v>
      </c>
      <c r="E1727" s="349" t="str">
        <f>CONCATENATE(SUM('Раздел 1'!X167:X167),"=",0)</f>
        <v>0=0</v>
      </c>
    </row>
    <row r="1728" spans="1:5" hidden="1" x14ac:dyDescent="0.2">
      <c r="A1728" s="348" t="str">
        <f>IF((SUM('Раздел 1'!Y167:Y167)=0),"","Неверно!")</f>
        <v/>
      </c>
      <c r="B1728" s="349" t="s">
        <v>5252</v>
      </c>
      <c r="C1728" s="352" t="s">
        <v>5258</v>
      </c>
      <c r="D1728" s="352" t="s">
        <v>8479</v>
      </c>
      <c r="E1728" s="349" t="str">
        <f>CONCATENATE(SUM('Раздел 1'!Y167:Y167),"=",0)</f>
        <v>0=0</v>
      </c>
    </row>
    <row r="1729" spans="1:5" hidden="1" x14ac:dyDescent="0.2">
      <c r="A1729" s="348" t="str">
        <f>IF((SUM('Раздел 1'!Z167:Z167)=0),"","Неверно!")</f>
        <v/>
      </c>
      <c r="B1729" s="349" t="s">
        <v>5252</v>
      </c>
      <c r="C1729" s="352" t="s">
        <v>5259</v>
      </c>
      <c r="D1729" s="352" t="s">
        <v>8479</v>
      </c>
      <c r="E1729" s="349" t="str">
        <f>CONCATENATE(SUM('Раздел 1'!Z167:Z167),"=",0)</f>
        <v>0=0</v>
      </c>
    </row>
    <row r="1730" spans="1:5" hidden="1" x14ac:dyDescent="0.2">
      <c r="A1730" s="348" t="str">
        <f>IF((SUM('Раздел 1'!AA167:AA167)=0),"","Неверно!")</f>
        <v/>
      </c>
      <c r="B1730" s="349" t="s">
        <v>5252</v>
      </c>
      <c r="C1730" s="352" t="s">
        <v>5260</v>
      </c>
      <c r="D1730" s="352" t="s">
        <v>8479</v>
      </c>
      <c r="E1730" s="349" t="str">
        <f>CONCATENATE(SUM('Раздел 1'!AA167:AA167),"=",0)</f>
        <v>0=0</v>
      </c>
    </row>
    <row r="1731" spans="1:5" hidden="1" x14ac:dyDescent="0.2">
      <c r="A1731" s="348" t="str">
        <f>IF((SUM('Раздел 1'!AB167:AB167)=0),"","Неверно!")</f>
        <v/>
      </c>
      <c r="B1731" s="349" t="s">
        <v>5252</v>
      </c>
      <c r="C1731" s="352" t="s">
        <v>5261</v>
      </c>
      <c r="D1731" s="352" t="s">
        <v>8479</v>
      </c>
      <c r="E1731" s="349" t="str">
        <f>CONCATENATE(SUM('Раздел 1'!AB167:AB167),"=",0)</f>
        <v>0=0</v>
      </c>
    </row>
    <row r="1732" spans="1:5" hidden="1" x14ac:dyDescent="0.2">
      <c r="A1732" s="348" t="str">
        <f>IF((SUM('Раздел 1'!AC167:AC167)=0),"","Неверно!")</f>
        <v/>
      </c>
      <c r="B1732" s="349" t="s">
        <v>5252</v>
      </c>
      <c r="C1732" s="352" t="s">
        <v>5262</v>
      </c>
      <c r="D1732" s="352" t="s">
        <v>8479</v>
      </c>
      <c r="E1732" s="349" t="str">
        <f>CONCATENATE(SUM('Раздел 1'!AC167:AC167),"=",0)</f>
        <v>0=0</v>
      </c>
    </row>
    <row r="1733" spans="1:5" hidden="1" x14ac:dyDescent="0.2">
      <c r="A1733" s="348" t="str">
        <f>IF((SUM('Раздел 1'!T83:T83)=0),"","Неверно!")</f>
        <v/>
      </c>
      <c r="B1733" s="349" t="s">
        <v>5263</v>
      </c>
      <c r="C1733" s="352" t="s">
        <v>5264</v>
      </c>
      <c r="D1733" s="352" t="s">
        <v>8479</v>
      </c>
      <c r="E1733" s="349" t="str">
        <f>CONCATENATE(SUM('Раздел 1'!T83:T83),"=",0)</f>
        <v>0=0</v>
      </c>
    </row>
    <row r="1734" spans="1:5" hidden="1" x14ac:dyDescent="0.2">
      <c r="A1734" s="348" t="str">
        <f>IF((SUM('Раздел 1'!U83:U83)=0),"","Неверно!")</f>
        <v/>
      </c>
      <c r="B1734" s="349" t="s">
        <v>5263</v>
      </c>
      <c r="C1734" s="352" t="s">
        <v>5265</v>
      </c>
      <c r="D1734" s="352" t="s">
        <v>8479</v>
      </c>
      <c r="E1734" s="349" t="str">
        <f>CONCATENATE(SUM('Раздел 1'!U83:U83),"=",0)</f>
        <v>0=0</v>
      </c>
    </row>
    <row r="1735" spans="1:5" hidden="1" x14ac:dyDescent="0.2">
      <c r="A1735" s="348" t="str">
        <f>IF((SUM('Раздел 1'!V83:V83)=0),"","Неверно!")</f>
        <v/>
      </c>
      <c r="B1735" s="349" t="s">
        <v>5263</v>
      </c>
      <c r="C1735" s="352" t="s">
        <v>5266</v>
      </c>
      <c r="D1735" s="352" t="s">
        <v>8479</v>
      </c>
      <c r="E1735" s="349" t="str">
        <f>CONCATENATE(SUM('Раздел 1'!V83:V83),"=",0)</f>
        <v>0=0</v>
      </c>
    </row>
    <row r="1736" spans="1:5" hidden="1" x14ac:dyDescent="0.2">
      <c r="A1736" s="348" t="str">
        <f>IF((SUM('Раздел 1'!T47:T47)=0),"","Неверно!")</f>
        <v/>
      </c>
      <c r="B1736" s="349" t="s">
        <v>5267</v>
      </c>
      <c r="C1736" s="352" t="s">
        <v>5268</v>
      </c>
      <c r="D1736" s="352" t="s">
        <v>8479</v>
      </c>
      <c r="E1736" s="349" t="str">
        <f>CONCATENATE(SUM('Раздел 1'!T47:T47),"=",0)</f>
        <v>0=0</v>
      </c>
    </row>
    <row r="1737" spans="1:5" hidden="1" x14ac:dyDescent="0.2">
      <c r="A1737" s="348" t="str">
        <f>IF((SUM('Раздел 1'!U47:U47)=0),"","Неверно!")</f>
        <v/>
      </c>
      <c r="B1737" s="349" t="s">
        <v>5267</v>
      </c>
      <c r="C1737" s="352" t="s">
        <v>5269</v>
      </c>
      <c r="D1737" s="352" t="s">
        <v>8479</v>
      </c>
      <c r="E1737" s="349" t="str">
        <f>CONCATENATE(SUM('Раздел 1'!U47:U47),"=",0)</f>
        <v>0=0</v>
      </c>
    </row>
    <row r="1738" spans="1:5" hidden="1" x14ac:dyDescent="0.2">
      <c r="A1738" s="348" t="str">
        <f>IF((SUM('Раздел 1'!V47:V47)=0),"","Неверно!")</f>
        <v/>
      </c>
      <c r="B1738" s="349" t="s">
        <v>5267</v>
      </c>
      <c r="C1738" s="352" t="s">
        <v>5270</v>
      </c>
      <c r="D1738" s="352" t="s">
        <v>8479</v>
      </c>
      <c r="E1738" s="349" t="str">
        <f>CONCATENATE(SUM('Раздел 1'!V47:V47),"=",0)</f>
        <v>0=0</v>
      </c>
    </row>
    <row r="1739" spans="1:5" hidden="1" x14ac:dyDescent="0.2">
      <c r="A1739" s="348" t="str">
        <f>IF((SUM('Раздел 1'!T76:T76)=0),"","Неверно!")</f>
        <v/>
      </c>
      <c r="B1739" s="349" t="s">
        <v>5271</v>
      </c>
      <c r="C1739" s="352" t="s">
        <v>5272</v>
      </c>
      <c r="D1739" s="352" t="s">
        <v>8479</v>
      </c>
      <c r="E1739" s="349" t="str">
        <f>CONCATENATE(SUM('Раздел 1'!T76:T76),"=",0)</f>
        <v>0=0</v>
      </c>
    </row>
    <row r="1740" spans="1:5" hidden="1" x14ac:dyDescent="0.2">
      <c r="A1740" s="348" t="str">
        <f>IF((SUM('Раздел 1'!U76:U76)=0),"","Неверно!")</f>
        <v/>
      </c>
      <c r="B1740" s="349" t="s">
        <v>5271</v>
      </c>
      <c r="C1740" s="352" t="s">
        <v>5273</v>
      </c>
      <c r="D1740" s="352" t="s">
        <v>8479</v>
      </c>
      <c r="E1740" s="349" t="str">
        <f>CONCATENATE(SUM('Раздел 1'!U76:U76),"=",0)</f>
        <v>0=0</v>
      </c>
    </row>
    <row r="1741" spans="1:5" hidden="1" x14ac:dyDescent="0.2">
      <c r="A1741" s="348" t="str">
        <f>IF((SUM('Раздел 1'!V76:V76)=0),"","Неверно!")</f>
        <v/>
      </c>
      <c r="B1741" s="349" t="s">
        <v>5271</v>
      </c>
      <c r="C1741" s="352" t="s">
        <v>5274</v>
      </c>
      <c r="D1741" s="352" t="s">
        <v>8479</v>
      </c>
      <c r="E1741" s="349" t="str">
        <f>CONCATENATE(SUM('Раздел 1'!V76:V76),"=",0)</f>
        <v>0=0</v>
      </c>
    </row>
    <row r="1742" spans="1:5" hidden="1" x14ac:dyDescent="0.2">
      <c r="A1742" s="348" t="str">
        <f>IF((SUM('Раздел 1'!W76:W76)=0),"","Неверно!")</f>
        <v/>
      </c>
      <c r="B1742" s="349" t="s">
        <v>5271</v>
      </c>
      <c r="C1742" s="352" t="s">
        <v>5275</v>
      </c>
      <c r="D1742" s="352" t="s">
        <v>8479</v>
      </c>
      <c r="E1742" s="349" t="str">
        <f>CONCATENATE(SUM('Раздел 1'!W76:W76),"=",0)</f>
        <v>0=0</v>
      </c>
    </row>
    <row r="1743" spans="1:5" hidden="1" x14ac:dyDescent="0.2">
      <c r="A1743" s="348" t="str">
        <f>IF((SUM('Раздел 1'!X76:X76)=0),"","Неверно!")</f>
        <v/>
      </c>
      <c r="B1743" s="349" t="s">
        <v>5271</v>
      </c>
      <c r="C1743" s="352" t="s">
        <v>5276</v>
      </c>
      <c r="D1743" s="352" t="s">
        <v>8479</v>
      </c>
      <c r="E1743" s="349" t="str">
        <f>CONCATENATE(SUM('Раздел 1'!X76:X76),"=",0)</f>
        <v>0=0</v>
      </c>
    </row>
    <row r="1744" spans="1:5" hidden="1" x14ac:dyDescent="0.2">
      <c r="A1744" s="348" t="str">
        <f>IF((SUM('Раздел 1'!Y76:Y76)=0),"","Неверно!")</f>
        <v/>
      </c>
      <c r="B1744" s="349" t="s">
        <v>5271</v>
      </c>
      <c r="C1744" s="352" t="s">
        <v>5277</v>
      </c>
      <c r="D1744" s="352" t="s">
        <v>8479</v>
      </c>
      <c r="E1744" s="349" t="str">
        <f>CONCATENATE(SUM('Раздел 1'!Y76:Y76),"=",0)</f>
        <v>0=0</v>
      </c>
    </row>
    <row r="1745" spans="1:5" hidden="1" x14ac:dyDescent="0.2">
      <c r="A1745" s="348" t="str">
        <f>IF((SUM('Раздел 1'!T116:T116)=0),"","Неверно!")</f>
        <v/>
      </c>
      <c r="B1745" s="349" t="s">
        <v>5278</v>
      </c>
      <c r="C1745" s="352" t="s">
        <v>5279</v>
      </c>
      <c r="D1745" s="352" t="s">
        <v>8479</v>
      </c>
      <c r="E1745" s="349" t="str">
        <f>CONCATENATE(SUM('Раздел 1'!T116:T116),"=",0)</f>
        <v>0=0</v>
      </c>
    </row>
    <row r="1746" spans="1:5" hidden="1" x14ac:dyDescent="0.2">
      <c r="A1746" s="348" t="str">
        <f>IF((SUM('Раздел 1'!U116:U116)=0),"","Неверно!")</f>
        <v/>
      </c>
      <c r="B1746" s="349" t="s">
        <v>5278</v>
      </c>
      <c r="C1746" s="352" t="s">
        <v>5280</v>
      </c>
      <c r="D1746" s="352" t="s">
        <v>8479</v>
      </c>
      <c r="E1746" s="349" t="str">
        <f>CONCATENATE(SUM('Раздел 1'!U116:U116),"=",0)</f>
        <v>0=0</v>
      </c>
    </row>
    <row r="1747" spans="1:5" hidden="1" x14ac:dyDescent="0.2">
      <c r="A1747" s="348" t="str">
        <f>IF((SUM('Раздел 1'!V116:V116)=0),"","Неверно!")</f>
        <v/>
      </c>
      <c r="B1747" s="349" t="s">
        <v>5278</v>
      </c>
      <c r="C1747" s="352" t="s">
        <v>5281</v>
      </c>
      <c r="D1747" s="352" t="s">
        <v>8479</v>
      </c>
      <c r="E1747" s="349" t="str">
        <f>CONCATENATE(SUM('Раздел 1'!V116:V116),"=",0)</f>
        <v>0=0</v>
      </c>
    </row>
    <row r="1748" spans="1:5" hidden="1" x14ac:dyDescent="0.2">
      <c r="A1748" s="348" t="str">
        <f>IF((SUM('Раздел 1'!W116:W116)=0),"","Неверно!")</f>
        <v/>
      </c>
      <c r="B1748" s="349" t="s">
        <v>5278</v>
      </c>
      <c r="C1748" s="352" t="s">
        <v>5282</v>
      </c>
      <c r="D1748" s="352" t="s">
        <v>8479</v>
      </c>
      <c r="E1748" s="349" t="str">
        <f>CONCATENATE(SUM('Раздел 1'!W116:W116),"=",0)</f>
        <v>0=0</v>
      </c>
    </row>
    <row r="1749" spans="1:5" hidden="1" x14ac:dyDescent="0.2">
      <c r="A1749" s="348" t="str">
        <f>IF((SUM('Раздел 1'!X116:X116)=0),"","Неверно!")</f>
        <v/>
      </c>
      <c r="B1749" s="349" t="s">
        <v>5278</v>
      </c>
      <c r="C1749" s="352" t="s">
        <v>5283</v>
      </c>
      <c r="D1749" s="352" t="s">
        <v>8479</v>
      </c>
      <c r="E1749" s="349" t="str">
        <f>CONCATENATE(SUM('Раздел 1'!X116:X116),"=",0)</f>
        <v>0=0</v>
      </c>
    </row>
    <row r="1750" spans="1:5" hidden="1" x14ac:dyDescent="0.2">
      <c r="A1750" s="348" t="str">
        <f>IF((SUM('Раздел 1'!Y116:Y116)=0),"","Неверно!")</f>
        <v/>
      </c>
      <c r="B1750" s="349" t="s">
        <v>5278</v>
      </c>
      <c r="C1750" s="352" t="s">
        <v>5284</v>
      </c>
      <c r="D1750" s="352" t="s">
        <v>8479</v>
      </c>
      <c r="E1750" s="349" t="str">
        <f>CONCATENATE(SUM('Раздел 1'!Y116:Y116),"=",0)</f>
        <v>0=0</v>
      </c>
    </row>
    <row r="1751" spans="1:5" hidden="1" x14ac:dyDescent="0.2">
      <c r="A1751" s="348" t="str">
        <f>IF((SUM('Раздел 1'!Z116:Z116)=0),"","Неверно!")</f>
        <v/>
      </c>
      <c r="B1751" s="349" t="s">
        <v>5278</v>
      </c>
      <c r="C1751" s="352" t="s">
        <v>5285</v>
      </c>
      <c r="D1751" s="352" t="s">
        <v>8479</v>
      </c>
      <c r="E1751" s="349" t="str">
        <f>CONCATENATE(SUM('Раздел 1'!Z116:Z116),"=",0)</f>
        <v>0=0</v>
      </c>
    </row>
    <row r="1752" spans="1:5" hidden="1" x14ac:dyDescent="0.2">
      <c r="A1752" s="348" t="str">
        <f>IF((SUM('Раздел 1'!AA116:AA116)=0),"","Неверно!")</f>
        <v/>
      </c>
      <c r="B1752" s="349" t="s">
        <v>5278</v>
      </c>
      <c r="C1752" s="352" t="s">
        <v>5286</v>
      </c>
      <c r="D1752" s="352" t="s">
        <v>8479</v>
      </c>
      <c r="E1752" s="349" t="str">
        <f>CONCATENATE(SUM('Раздел 1'!AA116:AA116),"=",0)</f>
        <v>0=0</v>
      </c>
    </row>
    <row r="1753" spans="1:5" hidden="1" x14ac:dyDescent="0.2">
      <c r="A1753" s="348" t="str">
        <f>IF((SUM('Раздел 1'!AB116:AB116)=0),"","Неверно!")</f>
        <v/>
      </c>
      <c r="B1753" s="349" t="s">
        <v>5278</v>
      </c>
      <c r="C1753" s="352" t="s">
        <v>5287</v>
      </c>
      <c r="D1753" s="352" t="s">
        <v>8479</v>
      </c>
      <c r="E1753" s="349" t="str">
        <f>CONCATENATE(SUM('Раздел 1'!AB116:AB116),"=",0)</f>
        <v>0=0</v>
      </c>
    </row>
    <row r="1754" spans="1:5" hidden="1" x14ac:dyDescent="0.2">
      <c r="A1754" s="348" t="str">
        <f>IF((SUM('Раздел 1'!AC116:AC116)=0),"","Неверно!")</f>
        <v/>
      </c>
      <c r="B1754" s="349" t="s">
        <v>5278</v>
      </c>
      <c r="C1754" s="352" t="s">
        <v>5288</v>
      </c>
      <c r="D1754" s="352" t="s">
        <v>8479</v>
      </c>
      <c r="E1754" s="349" t="str">
        <f>CONCATENATE(SUM('Раздел 1'!AC116:AC116),"=",0)</f>
        <v>0=0</v>
      </c>
    </row>
    <row r="1755" spans="1:5" ht="25.5" hidden="1" x14ac:dyDescent="0.2">
      <c r="A1755" s="348" t="str">
        <f>IF((SUM('Раздел 1'!AB10:AB10)&lt;=SUM('Раздел 1'!M10:M10)-SUM('Раздел 1'!Z10:Z10)),"","Неверно!")</f>
        <v/>
      </c>
      <c r="B1755" s="349" t="s">
        <v>5289</v>
      </c>
      <c r="C1755" s="352" t="s">
        <v>5290</v>
      </c>
      <c r="D1755" s="352" t="s">
        <v>8495</v>
      </c>
      <c r="E1755" s="349" t="str">
        <f>CONCATENATE(SUM('Раздел 1'!AB10:AB10),"&lt;=",SUM('Раздел 1'!M10:M10),"-",SUM('Раздел 1'!Z10:Z10))</f>
        <v>99&lt;=27453-1</v>
      </c>
    </row>
    <row r="1756" spans="1:5" ht="25.5" hidden="1" x14ac:dyDescent="0.2">
      <c r="A1756" s="348" t="str">
        <f>IF((SUM('Раздел 1'!AB19:AB19)&lt;=SUM('Раздел 1'!M19:M19)-SUM('Раздел 1'!Z19:Z19)),"","Неверно!")</f>
        <v/>
      </c>
      <c r="B1756" s="349" t="s">
        <v>5289</v>
      </c>
      <c r="C1756" s="352" t="s">
        <v>5291</v>
      </c>
      <c r="D1756" s="352" t="s">
        <v>8495</v>
      </c>
      <c r="E1756" s="349" t="str">
        <f>CONCATENATE(SUM('Раздел 1'!AB19:AB19),"&lt;=",SUM('Раздел 1'!M19:M19),"-",SUM('Раздел 1'!Z19:Z19))</f>
        <v>0&lt;=0-0</v>
      </c>
    </row>
    <row r="1757" spans="1:5" ht="25.5" hidden="1" x14ac:dyDescent="0.2">
      <c r="A1757" s="348" t="str">
        <f>IF((SUM('Раздел 1'!AB109:AB109)&lt;=SUM('Раздел 1'!M109:M109)-SUM('Раздел 1'!Z109:Z109)),"","Неверно!")</f>
        <v/>
      </c>
      <c r="B1757" s="349" t="s">
        <v>5289</v>
      </c>
      <c r="C1757" s="352" t="s">
        <v>5292</v>
      </c>
      <c r="D1757" s="352" t="s">
        <v>8495</v>
      </c>
      <c r="E1757" s="349" t="str">
        <f>CONCATENATE(SUM('Раздел 1'!AB109:AB109),"&lt;=",SUM('Раздел 1'!M109:M109),"-",SUM('Раздел 1'!Z109:Z109))</f>
        <v>0&lt;=171-0</v>
      </c>
    </row>
    <row r="1758" spans="1:5" ht="25.5" hidden="1" x14ac:dyDescent="0.2">
      <c r="A1758" s="348" t="str">
        <f>IF((SUM('Раздел 1'!AB110:AB110)&lt;=SUM('Раздел 1'!M110:M110)-SUM('Раздел 1'!Z110:Z110)),"","Неверно!")</f>
        <v/>
      </c>
      <c r="B1758" s="349" t="s">
        <v>5289</v>
      </c>
      <c r="C1758" s="352" t="s">
        <v>5293</v>
      </c>
      <c r="D1758" s="352" t="s">
        <v>8495</v>
      </c>
      <c r="E1758" s="349" t="str">
        <f>CONCATENATE(SUM('Раздел 1'!AB110:AB110),"&lt;=",SUM('Раздел 1'!M110:M110),"-",SUM('Раздел 1'!Z110:Z110))</f>
        <v>0&lt;=14-0</v>
      </c>
    </row>
    <row r="1759" spans="1:5" ht="25.5" hidden="1" x14ac:dyDescent="0.2">
      <c r="A1759" s="348" t="str">
        <f>IF((SUM('Раздел 1'!AB111:AB111)&lt;=SUM('Раздел 1'!M111:M111)-SUM('Раздел 1'!Z111:Z111)),"","Неверно!")</f>
        <v/>
      </c>
      <c r="B1759" s="349" t="s">
        <v>5289</v>
      </c>
      <c r="C1759" s="352" t="s">
        <v>5294</v>
      </c>
      <c r="D1759" s="352" t="s">
        <v>8495</v>
      </c>
      <c r="E1759" s="349" t="str">
        <f>CONCATENATE(SUM('Раздел 1'!AB111:AB111),"&lt;=",SUM('Раздел 1'!M111:M111),"-",SUM('Раздел 1'!Z111:Z111))</f>
        <v>0&lt;=1-0</v>
      </c>
    </row>
    <row r="1760" spans="1:5" ht="25.5" hidden="1" x14ac:dyDescent="0.2">
      <c r="A1760" s="348" t="str">
        <f>IF((SUM('Раздел 1'!AB112:AB112)&lt;=SUM('Раздел 1'!M112:M112)-SUM('Раздел 1'!Z112:Z112)),"","Неверно!")</f>
        <v/>
      </c>
      <c r="B1760" s="349" t="s">
        <v>5289</v>
      </c>
      <c r="C1760" s="352" t="s">
        <v>5295</v>
      </c>
      <c r="D1760" s="352" t="s">
        <v>8495</v>
      </c>
      <c r="E1760" s="349" t="str">
        <f>CONCATENATE(SUM('Раздел 1'!AB112:AB112),"&lt;=",SUM('Раздел 1'!M112:M112),"-",SUM('Раздел 1'!Z112:Z112))</f>
        <v>0&lt;=38-0</v>
      </c>
    </row>
    <row r="1761" spans="1:5" ht="25.5" hidden="1" x14ac:dyDescent="0.2">
      <c r="A1761" s="348" t="str">
        <f>IF((SUM('Раздел 1'!AB113:AB113)&lt;=SUM('Раздел 1'!M113:M113)-SUM('Раздел 1'!Z113:Z113)),"","Неверно!")</f>
        <v/>
      </c>
      <c r="B1761" s="349" t="s">
        <v>5289</v>
      </c>
      <c r="C1761" s="352" t="s">
        <v>5296</v>
      </c>
      <c r="D1761" s="352" t="s">
        <v>8495</v>
      </c>
      <c r="E1761" s="349" t="str">
        <f>CONCATENATE(SUM('Раздел 1'!AB113:AB113),"&lt;=",SUM('Раздел 1'!M113:M113),"-",SUM('Раздел 1'!Z113:Z113))</f>
        <v>0&lt;=27-0</v>
      </c>
    </row>
    <row r="1762" spans="1:5" ht="25.5" hidden="1" x14ac:dyDescent="0.2">
      <c r="A1762" s="348" t="str">
        <f>IF((SUM('Раздел 1'!AB114:AB114)&lt;=SUM('Раздел 1'!M114:M114)-SUM('Раздел 1'!Z114:Z114)),"","Неверно!")</f>
        <v/>
      </c>
      <c r="B1762" s="349" t="s">
        <v>5289</v>
      </c>
      <c r="C1762" s="352" t="s">
        <v>5297</v>
      </c>
      <c r="D1762" s="352" t="s">
        <v>8495</v>
      </c>
      <c r="E1762" s="349" t="str">
        <f>CONCATENATE(SUM('Раздел 1'!AB114:AB114),"&lt;=",SUM('Раздел 1'!M114:M114),"-",SUM('Раздел 1'!Z114:Z114))</f>
        <v>0&lt;=3333-0</v>
      </c>
    </row>
    <row r="1763" spans="1:5" ht="25.5" hidden="1" x14ac:dyDescent="0.2">
      <c r="A1763" s="348" t="str">
        <f>IF((SUM('Раздел 1'!AB115:AB115)&lt;=SUM('Раздел 1'!M115:M115)-SUM('Раздел 1'!Z115:Z115)),"","Неверно!")</f>
        <v/>
      </c>
      <c r="B1763" s="349" t="s">
        <v>5289</v>
      </c>
      <c r="C1763" s="352" t="s">
        <v>5298</v>
      </c>
      <c r="D1763" s="352" t="s">
        <v>8495</v>
      </c>
      <c r="E1763" s="349" t="str">
        <f>CONCATENATE(SUM('Раздел 1'!AB115:AB115),"&lt;=",SUM('Раздел 1'!M115:M115),"-",SUM('Раздел 1'!Z115:Z115))</f>
        <v>0&lt;=325-0</v>
      </c>
    </row>
    <row r="1764" spans="1:5" ht="25.5" hidden="1" x14ac:dyDescent="0.2">
      <c r="A1764" s="348" t="str">
        <f>IF((SUM('Раздел 1'!AB116:AB116)&lt;=SUM('Раздел 1'!M116:M116)-SUM('Раздел 1'!Z116:Z116)),"","Неверно!")</f>
        <v/>
      </c>
      <c r="B1764" s="349" t="s">
        <v>5289</v>
      </c>
      <c r="C1764" s="352" t="s">
        <v>5299</v>
      </c>
      <c r="D1764" s="352" t="s">
        <v>8495</v>
      </c>
      <c r="E1764" s="349" t="str">
        <f>CONCATENATE(SUM('Раздел 1'!AB116:AB116),"&lt;=",SUM('Раздел 1'!M116:M116),"-",SUM('Раздел 1'!Z116:Z116))</f>
        <v>0&lt;=0-0</v>
      </c>
    </row>
    <row r="1765" spans="1:5" ht="25.5" hidden="1" x14ac:dyDescent="0.2">
      <c r="A1765" s="348" t="str">
        <f>IF((SUM('Раздел 1'!AB117:AB117)&lt;=SUM('Раздел 1'!M117:M117)-SUM('Раздел 1'!Z117:Z117)),"","Неверно!")</f>
        <v/>
      </c>
      <c r="B1765" s="349" t="s">
        <v>5289</v>
      </c>
      <c r="C1765" s="352" t="s">
        <v>5300</v>
      </c>
      <c r="D1765" s="352" t="s">
        <v>8495</v>
      </c>
      <c r="E1765" s="349" t="str">
        <f>CONCATENATE(SUM('Раздел 1'!AB117:AB117),"&lt;=",SUM('Раздел 1'!M117:M117),"-",SUM('Раздел 1'!Z117:Z117))</f>
        <v>0&lt;=96-0</v>
      </c>
    </row>
    <row r="1766" spans="1:5" ht="25.5" hidden="1" x14ac:dyDescent="0.2">
      <c r="A1766" s="348" t="str">
        <f>IF((SUM('Раздел 1'!AB118:AB118)&lt;=SUM('Раздел 1'!M118:M118)-SUM('Раздел 1'!Z118:Z118)),"","Неверно!")</f>
        <v/>
      </c>
      <c r="B1766" s="349" t="s">
        <v>5289</v>
      </c>
      <c r="C1766" s="352" t="s">
        <v>5301</v>
      </c>
      <c r="D1766" s="352" t="s">
        <v>8495</v>
      </c>
      <c r="E1766" s="349" t="str">
        <f>CONCATENATE(SUM('Раздел 1'!AB118:AB118),"&lt;=",SUM('Раздел 1'!M118:M118),"-",SUM('Раздел 1'!Z118:Z118))</f>
        <v>0&lt;=0-0</v>
      </c>
    </row>
    <row r="1767" spans="1:5" ht="25.5" hidden="1" x14ac:dyDescent="0.2">
      <c r="A1767" s="348" t="str">
        <f>IF((SUM('Раздел 1'!AB20:AB20)&lt;=SUM('Раздел 1'!M20:M20)-SUM('Раздел 1'!Z20:Z20)),"","Неверно!")</f>
        <v/>
      </c>
      <c r="B1767" s="349" t="s">
        <v>5289</v>
      </c>
      <c r="C1767" s="352" t="s">
        <v>5302</v>
      </c>
      <c r="D1767" s="352" t="s">
        <v>8495</v>
      </c>
      <c r="E1767" s="349" t="str">
        <f>CONCATENATE(SUM('Раздел 1'!AB20:AB20),"&lt;=",SUM('Раздел 1'!M20:M20),"-",SUM('Раздел 1'!Z20:Z20))</f>
        <v>0&lt;=0-0</v>
      </c>
    </row>
    <row r="1768" spans="1:5" ht="25.5" hidden="1" x14ac:dyDescent="0.2">
      <c r="A1768" s="348" t="str">
        <f>IF((SUM('Раздел 1'!AB119:AB119)&lt;=SUM('Раздел 1'!M119:M119)-SUM('Раздел 1'!Z119:Z119)),"","Неверно!")</f>
        <v/>
      </c>
      <c r="B1768" s="349" t="s">
        <v>5289</v>
      </c>
      <c r="C1768" s="352" t="s">
        <v>5303</v>
      </c>
      <c r="D1768" s="352" t="s">
        <v>8495</v>
      </c>
      <c r="E1768" s="349" t="str">
        <f>CONCATENATE(SUM('Раздел 1'!AB119:AB119),"&lt;=",SUM('Раздел 1'!M119:M119),"-",SUM('Раздел 1'!Z119:Z119))</f>
        <v>0&lt;=0-0</v>
      </c>
    </row>
    <row r="1769" spans="1:5" ht="25.5" hidden="1" x14ac:dyDescent="0.2">
      <c r="A1769" s="348" t="str">
        <f>IF((SUM('Раздел 1'!AB120:AB120)&lt;=SUM('Раздел 1'!M120:M120)-SUM('Раздел 1'!Z120:Z120)),"","Неверно!")</f>
        <v/>
      </c>
      <c r="B1769" s="349" t="s">
        <v>5289</v>
      </c>
      <c r="C1769" s="352" t="s">
        <v>5304</v>
      </c>
      <c r="D1769" s="352" t="s">
        <v>8495</v>
      </c>
      <c r="E1769" s="349" t="str">
        <f>CONCATENATE(SUM('Раздел 1'!AB120:AB120),"&lt;=",SUM('Раздел 1'!M120:M120),"-",SUM('Раздел 1'!Z120:Z120))</f>
        <v>0&lt;=0-0</v>
      </c>
    </row>
    <row r="1770" spans="1:5" ht="25.5" hidden="1" x14ac:dyDescent="0.2">
      <c r="A1770" s="348" t="str">
        <f>IF((SUM('Раздел 1'!AB121:AB121)&lt;=SUM('Раздел 1'!M121:M121)-SUM('Раздел 1'!Z121:Z121)),"","Неверно!")</f>
        <v/>
      </c>
      <c r="B1770" s="349" t="s">
        <v>5289</v>
      </c>
      <c r="C1770" s="352" t="s">
        <v>5305</v>
      </c>
      <c r="D1770" s="352" t="s">
        <v>8495</v>
      </c>
      <c r="E1770" s="349" t="str">
        <f>CONCATENATE(SUM('Раздел 1'!AB121:AB121),"&lt;=",SUM('Раздел 1'!M121:M121),"-",SUM('Раздел 1'!Z121:Z121))</f>
        <v>0&lt;=0-0</v>
      </c>
    </row>
    <row r="1771" spans="1:5" ht="25.5" hidden="1" x14ac:dyDescent="0.2">
      <c r="A1771" s="348" t="str">
        <f>IF((SUM('Раздел 1'!AB122:AB122)&lt;=SUM('Раздел 1'!M122:M122)-SUM('Раздел 1'!Z122:Z122)),"","Неверно!")</f>
        <v/>
      </c>
      <c r="B1771" s="349" t="s">
        <v>5289</v>
      </c>
      <c r="C1771" s="352" t="s">
        <v>5306</v>
      </c>
      <c r="D1771" s="352" t="s">
        <v>8495</v>
      </c>
      <c r="E1771" s="349" t="str">
        <f>CONCATENATE(SUM('Раздел 1'!AB122:AB122),"&lt;=",SUM('Раздел 1'!M122:M122),"-",SUM('Раздел 1'!Z122:Z122))</f>
        <v>0&lt;=0-0</v>
      </c>
    </row>
    <row r="1772" spans="1:5" ht="25.5" hidden="1" x14ac:dyDescent="0.2">
      <c r="A1772" s="348" t="str">
        <f>IF((SUM('Раздел 1'!AB123:AB123)&lt;=SUM('Раздел 1'!M123:M123)-SUM('Раздел 1'!Z123:Z123)),"","Неверно!")</f>
        <v/>
      </c>
      <c r="B1772" s="349" t="s">
        <v>5289</v>
      </c>
      <c r="C1772" s="352" t="s">
        <v>5307</v>
      </c>
      <c r="D1772" s="352" t="s">
        <v>8495</v>
      </c>
      <c r="E1772" s="349" t="str">
        <f>CONCATENATE(SUM('Раздел 1'!AB123:AB123),"&lt;=",SUM('Раздел 1'!M123:M123),"-",SUM('Раздел 1'!Z123:Z123))</f>
        <v>0&lt;=0-0</v>
      </c>
    </row>
    <row r="1773" spans="1:5" ht="25.5" hidden="1" x14ac:dyDescent="0.2">
      <c r="A1773" s="348" t="str">
        <f>IF((SUM('Раздел 1'!AB124:AB124)&lt;=SUM('Раздел 1'!M124:M124)-SUM('Раздел 1'!Z124:Z124)),"","Неверно!")</f>
        <v/>
      </c>
      <c r="B1773" s="349" t="s">
        <v>5289</v>
      </c>
      <c r="C1773" s="352" t="s">
        <v>5308</v>
      </c>
      <c r="D1773" s="352" t="s">
        <v>8495</v>
      </c>
      <c r="E1773" s="349" t="str">
        <f>CONCATENATE(SUM('Раздел 1'!AB124:AB124),"&lt;=",SUM('Раздел 1'!M124:M124),"-",SUM('Раздел 1'!Z124:Z124))</f>
        <v>0&lt;=7-0</v>
      </c>
    </row>
    <row r="1774" spans="1:5" ht="25.5" hidden="1" x14ac:dyDescent="0.2">
      <c r="A1774" s="348" t="str">
        <f>IF((SUM('Раздел 1'!AB125:AB125)&lt;=SUM('Раздел 1'!M125:M125)-SUM('Раздел 1'!Z125:Z125)),"","Неверно!")</f>
        <v/>
      </c>
      <c r="B1774" s="349" t="s">
        <v>5289</v>
      </c>
      <c r="C1774" s="352" t="s">
        <v>5309</v>
      </c>
      <c r="D1774" s="352" t="s">
        <v>8495</v>
      </c>
      <c r="E1774" s="349" t="str">
        <f>CONCATENATE(SUM('Раздел 1'!AB125:AB125),"&lt;=",SUM('Раздел 1'!M125:M125),"-",SUM('Раздел 1'!Z125:Z125))</f>
        <v>0&lt;=3-0</v>
      </c>
    </row>
    <row r="1775" spans="1:5" ht="25.5" hidden="1" x14ac:dyDescent="0.2">
      <c r="A1775" s="348" t="str">
        <f>IF((SUM('Раздел 1'!AB126:AB126)&lt;=SUM('Раздел 1'!M126:M126)-SUM('Раздел 1'!Z126:Z126)),"","Неверно!")</f>
        <v/>
      </c>
      <c r="B1775" s="349" t="s">
        <v>5289</v>
      </c>
      <c r="C1775" s="352" t="s">
        <v>5310</v>
      </c>
      <c r="D1775" s="352" t="s">
        <v>8495</v>
      </c>
      <c r="E1775" s="349" t="str">
        <f>CONCATENATE(SUM('Раздел 1'!AB126:AB126),"&lt;=",SUM('Раздел 1'!M126:M126),"-",SUM('Раздел 1'!Z126:Z126))</f>
        <v>0&lt;=1-0</v>
      </c>
    </row>
    <row r="1776" spans="1:5" ht="25.5" hidden="1" x14ac:dyDescent="0.2">
      <c r="A1776" s="348" t="str">
        <f>IF((SUM('Раздел 1'!AB127:AB127)&lt;=SUM('Раздел 1'!M127:M127)-SUM('Раздел 1'!Z127:Z127)),"","Неверно!")</f>
        <v/>
      </c>
      <c r="B1776" s="349" t="s">
        <v>5289</v>
      </c>
      <c r="C1776" s="352" t="s">
        <v>5311</v>
      </c>
      <c r="D1776" s="352" t="s">
        <v>8495</v>
      </c>
      <c r="E1776" s="349" t="str">
        <f>CONCATENATE(SUM('Раздел 1'!AB127:AB127),"&lt;=",SUM('Раздел 1'!M127:M127),"-",SUM('Раздел 1'!Z127:Z127))</f>
        <v>0&lt;=35-0</v>
      </c>
    </row>
    <row r="1777" spans="1:5" ht="25.5" hidden="1" x14ac:dyDescent="0.2">
      <c r="A1777" s="348" t="str">
        <f>IF((SUM('Раздел 1'!AB128:AB128)&lt;=SUM('Раздел 1'!M128:M128)-SUM('Раздел 1'!Z128:Z128)),"","Неверно!")</f>
        <v/>
      </c>
      <c r="B1777" s="349" t="s">
        <v>5289</v>
      </c>
      <c r="C1777" s="352" t="s">
        <v>5312</v>
      </c>
      <c r="D1777" s="352" t="s">
        <v>8495</v>
      </c>
      <c r="E1777" s="349" t="str">
        <f>CONCATENATE(SUM('Раздел 1'!AB128:AB128),"&lt;=",SUM('Раздел 1'!M128:M128),"-",SUM('Раздел 1'!Z128:Z128))</f>
        <v>1&lt;=351-0</v>
      </c>
    </row>
    <row r="1778" spans="1:5" ht="25.5" hidden="1" x14ac:dyDescent="0.2">
      <c r="A1778" s="348" t="str">
        <f>IF((SUM('Раздел 1'!AB21:AB21)&lt;=SUM('Раздел 1'!M21:M21)-SUM('Раздел 1'!Z21:Z21)),"","Неверно!")</f>
        <v/>
      </c>
      <c r="B1778" s="349" t="s">
        <v>5289</v>
      </c>
      <c r="C1778" s="352" t="s">
        <v>5313</v>
      </c>
      <c r="D1778" s="352" t="s">
        <v>8495</v>
      </c>
      <c r="E1778" s="349" t="str">
        <f>CONCATENATE(SUM('Раздел 1'!AB21:AB21),"&lt;=",SUM('Раздел 1'!M21:M21),"-",SUM('Раздел 1'!Z21:Z21))</f>
        <v>0&lt;=1-0</v>
      </c>
    </row>
    <row r="1779" spans="1:5" ht="25.5" hidden="1" x14ac:dyDescent="0.2">
      <c r="A1779" s="348" t="str">
        <f>IF((SUM('Раздел 1'!AB129:AB129)&lt;=SUM('Раздел 1'!M129:M129)-SUM('Раздел 1'!Z129:Z129)),"","Неверно!")</f>
        <v/>
      </c>
      <c r="B1779" s="349" t="s">
        <v>5289</v>
      </c>
      <c r="C1779" s="352" t="s">
        <v>5314</v>
      </c>
      <c r="D1779" s="352" t="s">
        <v>8495</v>
      </c>
      <c r="E1779" s="349" t="str">
        <f>CONCATENATE(SUM('Раздел 1'!AB129:AB129),"&lt;=",SUM('Раздел 1'!M129:M129),"-",SUM('Раздел 1'!Z129:Z129))</f>
        <v>0&lt;=2-0</v>
      </c>
    </row>
    <row r="1780" spans="1:5" ht="25.5" hidden="1" x14ac:dyDescent="0.2">
      <c r="A1780" s="348" t="str">
        <f>IF((SUM('Раздел 1'!AB130:AB130)&lt;=SUM('Раздел 1'!M130:M130)-SUM('Раздел 1'!Z130:Z130)),"","Неверно!")</f>
        <v/>
      </c>
      <c r="B1780" s="349" t="s">
        <v>5289</v>
      </c>
      <c r="C1780" s="352" t="s">
        <v>5315</v>
      </c>
      <c r="D1780" s="352" t="s">
        <v>8495</v>
      </c>
      <c r="E1780" s="349" t="str">
        <f>CONCATENATE(SUM('Раздел 1'!AB130:AB130),"&lt;=",SUM('Раздел 1'!M130:M130),"-",SUM('Раздел 1'!Z130:Z130))</f>
        <v>0&lt;=3-0</v>
      </c>
    </row>
    <row r="1781" spans="1:5" ht="25.5" hidden="1" x14ac:dyDescent="0.2">
      <c r="A1781" s="348" t="str">
        <f>IF((SUM('Раздел 1'!AB131:AB131)&lt;=SUM('Раздел 1'!M131:M131)-SUM('Раздел 1'!Z131:Z131)),"","Неверно!")</f>
        <v/>
      </c>
      <c r="B1781" s="349" t="s">
        <v>5289</v>
      </c>
      <c r="C1781" s="352" t="s">
        <v>5316</v>
      </c>
      <c r="D1781" s="352" t="s">
        <v>8495</v>
      </c>
      <c r="E1781" s="349" t="str">
        <f>CONCATENATE(SUM('Раздел 1'!AB131:AB131),"&lt;=",SUM('Раздел 1'!M131:M131),"-",SUM('Раздел 1'!Z131:Z131))</f>
        <v>12&lt;=58-0</v>
      </c>
    </row>
    <row r="1782" spans="1:5" ht="25.5" hidden="1" x14ac:dyDescent="0.2">
      <c r="A1782" s="348" t="str">
        <f>IF((SUM('Раздел 1'!AB132:AB132)&lt;=SUM('Раздел 1'!M132:M132)-SUM('Раздел 1'!Z132:Z132)),"","Неверно!")</f>
        <v/>
      </c>
      <c r="B1782" s="349" t="s">
        <v>5289</v>
      </c>
      <c r="C1782" s="352" t="s">
        <v>5317</v>
      </c>
      <c r="D1782" s="352" t="s">
        <v>8495</v>
      </c>
      <c r="E1782" s="349" t="str">
        <f>CONCATENATE(SUM('Раздел 1'!AB132:AB132),"&lt;=",SUM('Раздел 1'!M132:M132),"-",SUM('Раздел 1'!Z132:Z132))</f>
        <v>0&lt;=1-0</v>
      </c>
    </row>
    <row r="1783" spans="1:5" ht="25.5" hidden="1" x14ac:dyDescent="0.2">
      <c r="A1783" s="348" t="str">
        <f>IF((SUM('Раздел 1'!AB133:AB133)&lt;=SUM('Раздел 1'!M133:M133)-SUM('Раздел 1'!Z133:Z133)),"","Неверно!")</f>
        <v/>
      </c>
      <c r="B1783" s="349" t="s">
        <v>5289</v>
      </c>
      <c r="C1783" s="352" t="s">
        <v>5318</v>
      </c>
      <c r="D1783" s="352" t="s">
        <v>8495</v>
      </c>
      <c r="E1783" s="349" t="str">
        <f>CONCATENATE(SUM('Раздел 1'!AB133:AB133),"&lt;=",SUM('Раздел 1'!M133:M133),"-",SUM('Раздел 1'!Z133:Z133))</f>
        <v>0&lt;=0-0</v>
      </c>
    </row>
    <row r="1784" spans="1:5" ht="25.5" hidden="1" x14ac:dyDescent="0.2">
      <c r="A1784" s="348" t="str">
        <f>IF((SUM('Раздел 1'!AB134:AB134)&lt;=SUM('Раздел 1'!M134:M134)-SUM('Раздел 1'!Z134:Z134)),"","Неверно!")</f>
        <v/>
      </c>
      <c r="B1784" s="349" t="s">
        <v>5289</v>
      </c>
      <c r="C1784" s="352" t="s">
        <v>5319</v>
      </c>
      <c r="D1784" s="352" t="s">
        <v>8495</v>
      </c>
      <c r="E1784" s="349" t="str">
        <f>CONCATENATE(SUM('Раздел 1'!AB134:AB134),"&lt;=",SUM('Раздел 1'!M134:M134),"-",SUM('Раздел 1'!Z134:Z134))</f>
        <v>0&lt;=4-0</v>
      </c>
    </row>
    <row r="1785" spans="1:5" ht="25.5" hidden="1" x14ac:dyDescent="0.2">
      <c r="A1785" s="348" t="str">
        <f>IF((SUM('Раздел 1'!AB135:AB135)&lt;=SUM('Раздел 1'!M135:M135)-SUM('Раздел 1'!Z135:Z135)),"","Неверно!")</f>
        <v/>
      </c>
      <c r="B1785" s="349" t="s">
        <v>5289</v>
      </c>
      <c r="C1785" s="352" t="s">
        <v>5320</v>
      </c>
      <c r="D1785" s="352" t="s">
        <v>8495</v>
      </c>
      <c r="E1785" s="349" t="str">
        <f>CONCATENATE(SUM('Раздел 1'!AB135:AB135),"&lt;=",SUM('Раздел 1'!M135:M135),"-",SUM('Раздел 1'!Z135:Z135))</f>
        <v>0&lt;=0-0</v>
      </c>
    </row>
    <row r="1786" spans="1:5" ht="25.5" hidden="1" x14ac:dyDescent="0.2">
      <c r="A1786" s="348" t="str">
        <f>IF((SUM('Раздел 1'!AB136:AB136)&lt;=SUM('Раздел 1'!M136:M136)-SUM('Раздел 1'!Z136:Z136)),"","Неверно!")</f>
        <v/>
      </c>
      <c r="B1786" s="349" t="s">
        <v>5289</v>
      </c>
      <c r="C1786" s="352" t="s">
        <v>5321</v>
      </c>
      <c r="D1786" s="352" t="s">
        <v>8495</v>
      </c>
      <c r="E1786" s="349" t="str">
        <f>CONCATENATE(SUM('Раздел 1'!AB136:AB136),"&lt;=",SUM('Раздел 1'!M136:M136),"-",SUM('Раздел 1'!Z136:Z136))</f>
        <v>0&lt;=0-0</v>
      </c>
    </row>
    <row r="1787" spans="1:5" ht="25.5" hidden="1" x14ac:dyDescent="0.2">
      <c r="A1787" s="348" t="str">
        <f>IF((SUM('Раздел 1'!AB137:AB137)&lt;=SUM('Раздел 1'!M137:M137)-SUM('Раздел 1'!Z137:Z137)),"","Неверно!")</f>
        <v/>
      </c>
      <c r="B1787" s="349" t="s">
        <v>5289</v>
      </c>
      <c r="C1787" s="352" t="s">
        <v>5322</v>
      </c>
      <c r="D1787" s="352" t="s">
        <v>8495</v>
      </c>
      <c r="E1787" s="349" t="str">
        <f>CONCATENATE(SUM('Раздел 1'!AB137:AB137),"&lt;=",SUM('Раздел 1'!M137:M137),"-",SUM('Раздел 1'!Z137:Z137))</f>
        <v>0&lt;=0-0</v>
      </c>
    </row>
    <row r="1788" spans="1:5" ht="25.5" hidden="1" x14ac:dyDescent="0.2">
      <c r="A1788" s="348" t="str">
        <f>IF((SUM('Раздел 1'!AB138:AB138)&lt;=SUM('Раздел 1'!M138:M138)-SUM('Раздел 1'!Z138:Z138)),"","Неверно!")</f>
        <v/>
      </c>
      <c r="B1788" s="349" t="s">
        <v>5289</v>
      </c>
      <c r="C1788" s="352" t="s">
        <v>5323</v>
      </c>
      <c r="D1788" s="352" t="s">
        <v>8495</v>
      </c>
      <c r="E1788" s="349" t="str">
        <f>CONCATENATE(SUM('Раздел 1'!AB138:AB138),"&lt;=",SUM('Раздел 1'!M138:M138),"-",SUM('Раздел 1'!Z138:Z138))</f>
        <v>0&lt;=8-0</v>
      </c>
    </row>
    <row r="1789" spans="1:5" ht="25.5" hidden="1" x14ac:dyDescent="0.2">
      <c r="A1789" s="348" t="str">
        <f>IF((SUM('Раздел 1'!AB22:AB22)&lt;=SUM('Раздел 1'!M22:M22)-SUM('Раздел 1'!Z22:Z22)),"","Неверно!")</f>
        <v/>
      </c>
      <c r="B1789" s="349" t="s">
        <v>5289</v>
      </c>
      <c r="C1789" s="352" t="s">
        <v>5324</v>
      </c>
      <c r="D1789" s="352" t="s">
        <v>8495</v>
      </c>
      <c r="E1789" s="349" t="str">
        <f>CONCATENATE(SUM('Раздел 1'!AB22:AB22),"&lt;=",SUM('Раздел 1'!M22:M22),"-",SUM('Раздел 1'!Z22:Z22))</f>
        <v>0&lt;=0-0</v>
      </c>
    </row>
    <row r="1790" spans="1:5" ht="25.5" hidden="1" x14ac:dyDescent="0.2">
      <c r="A1790" s="348" t="str">
        <f>IF((SUM('Раздел 1'!AB139:AB139)&lt;=SUM('Раздел 1'!M139:M139)-SUM('Раздел 1'!Z139:Z139)),"","Неверно!")</f>
        <v/>
      </c>
      <c r="B1790" s="349" t="s">
        <v>5289</v>
      </c>
      <c r="C1790" s="352" t="s">
        <v>5325</v>
      </c>
      <c r="D1790" s="352" t="s">
        <v>8495</v>
      </c>
      <c r="E1790" s="349" t="str">
        <f>CONCATENATE(SUM('Раздел 1'!AB139:AB139),"&lt;=",SUM('Раздел 1'!M139:M139),"-",SUM('Раздел 1'!Z139:Z139))</f>
        <v>0&lt;=0-0</v>
      </c>
    </row>
    <row r="1791" spans="1:5" ht="25.5" hidden="1" x14ac:dyDescent="0.2">
      <c r="A1791" s="348" t="str">
        <f>IF((SUM('Раздел 1'!AB140:AB140)&lt;=SUM('Раздел 1'!M140:M140)-SUM('Раздел 1'!Z140:Z140)),"","Неверно!")</f>
        <v/>
      </c>
      <c r="B1791" s="349" t="s">
        <v>5289</v>
      </c>
      <c r="C1791" s="352" t="s">
        <v>5326</v>
      </c>
      <c r="D1791" s="352" t="s">
        <v>8495</v>
      </c>
      <c r="E1791" s="349" t="str">
        <f>CONCATENATE(SUM('Раздел 1'!AB140:AB140),"&lt;=",SUM('Раздел 1'!M140:M140),"-",SUM('Раздел 1'!Z140:Z140))</f>
        <v>0&lt;=0-0</v>
      </c>
    </row>
    <row r="1792" spans="1:5" ht="25.5" hidden="1" x14ac:dyDescent="0.2">
      <c r="A1792" s="348" t="str">
        <f>IF((SUM('Раздел 1'!AB141:AB141)&lt;=SUM('Раздел 1'!M141:M141)-SUM('Раздел 1'!Z141:Z141)),"","Неверно!")</f>
        <v/>
      </c>
      <c r="B1792" s="349" t="s">
        <v>5289</v>
      </c>
      <c r="C1792" s="352" t="s">
        <v>5327</v>
      </c>
      <c r="D1792" s="352" t="s">
        <v>8495</v>
      </c>
      <c r="E1792" s="349" t="str">
        <f>CONCATENATE(SUM('Раздел 1'!AB141:AB141),"&lt;=",SUM('Раздел 1'!M141:M141),"-",SUM('Раздел 1'!Z141:Z141))</f>
        <v>0&lt;=19-0</v>
      </c>
    </row>
    <row r="1793" spans="1:5" ht="25.5" hidden="1" x14ac:dyDescent="0.2">
      <c r="A1793" s="348" t="str">
        <f>IF((SUM('Раздел 1'!AB142:AB142)&lt;=SUM('Раздел 1'!M142:M142)-SUM('Раздел 1'!Z142:Z142)),"","Неверно!")</f>
        <v/>
      </c>
      <c r="B1793" s="349" t="s">
        <v>5289</v>
      </c>
      <c r="C1793" s="352" t="s">
        <v>5328</v>
      </c>
      <c r="D1793" s="352" t="s">
        <v>8495</v>
      </c>
      <c r="E1793" s="349" t="str">
        <f>CONCATENATE(SUM('Раздел 1'!AB142:AB142),"&lt;=",SUM('Раздел 1'!M142:M142),"-",SUM('Раздел 1'!Z142:Z142))</f>
        <v>0&lt;=1-0</v>
      </c>
    </row>
    <row r="1794" spans="1:5" ht="25.5" hidden="1" x14ac:dyDescent="0.2">
      <c r="A1794" s="348" t="str">
        <f>IF((SUM('Раздел 1'!AB143:AB143)&lt;=SUM('Раздел 1'!M143:M143)-SUM('Раздел 1'!Z143:Z143)),"","Неверно!")</f>
        <v/>
      </c>
      <c r="B1794" s="349" t="s">
        <v>5289</v>
      </c>
      <c r="C1794" s="352" t="s">
        <v>5329</v>
      </c>
      <c r="D1794" s="352" t="s">
        <v>8495</v>
      </c>
      <c r="E1794" s="349" t="str">
        <f>CONCATENATE(SUM('Раздел 1'!AB143:AB143),"&lt;=",SUM('Раздел 1'!M143:M143),"-",SUM('Раздел 1'!Z143:Z143))</f>
        <v>0&lt;=0-0</v>
      </c>
    </row>
    <row r="1795" spans="1:5" ht="25.5" hidden="1" x14ac:dyDescent="0.2">
      <c r="A1795" s="348" t="str">
        <f>IF((SUM('Раздел 1'!AB144:AB144)&lt;=SUM('Раздел 1'!M144:M144)-SUM('Раздел 1'!Z144:Z144)),"","Неверно!")</f>
        <v/>
      </c>
      <c r="B1795" s="349" t="s">
        <v>5289</v>
      </c>
      <c r="C1795" s="352" t="s">
        <v>5330</v>
      </c>
      <c r="D1795" s="352" t="s">
        <v>8495</v>
      </c>
      <c r="E1795" s="349" t="str">
        <f>CONCATENATE(SUM('Раздел 1'!AB144:AB144),"&lt;=",SUM('Раздел 1'!M144:M144),"-",SUM('Раздел 1'!Z144:Z144))</f>
        <v>11&lt;=370-0</v>
      </c>
    </row>
    <row r="1796" spans="1:5" ht="25.5" hidden="1" x14ac:dyDescent="0.2">
      <c r="A1796" s="348" t="str">
        <f>IF((SUM('Раздел 1'!AB145:AB145)&lt;=SUM('Раздел 1'!M145:M145)-SUM('Раздел 1'!Z145:Z145)),"","Неверно!")</f>
        <v/>
      </c>
      <c r="B1796" s="349" t="s">
        <v>5289</v>
      </c>
      <c r="C1796" s="352" t="s">
        <v>5331</v>
      </c>
      <c r="D1796" s="352" t="s">
        <v>8495</v>
      </c>
      <c r="E1796" s="349" t="str">
        <f>CONCATENATE(SUM('Раздел 1'!AB145:AB145),"&lt;=",SUM('Раздел 1'!M145:M145),"-",SUM('Раздел 1'!Z145:Z145))</f>
        <v>0&lt;=75-0</v>
      </c>
    </row>
    <row r="1797" spans="1:5" ht="25.5" hidden="1" x14ac:dyDescent="0.2">
      <c r="A1797" s="348" t="str">
        <f>IF((SUM('Раздел 1'!AB146:AB146)&lt;=SUM('Раздел 1'!M146:M146)-SUM('Раздел 1'!Z146:Z146)),"","Неверно!")</f>
        <v/>
      </c>
      <c r="B1797" s="349" t="s">
        <v>5289</v>
      </c>
      <c r="C1797" s="352" t="s">
        <v>5332</v>
      </c>
      <c r="D1797" s="352" t="s">
        <v>8495</v>
      </c>
      <c r="E1797" s="349" t="str">
        <f>CONCATENATE(SUM('Раздел 1'!AB146:AB146),"&lt;=",SUM('Раздел 1'!M146:M146),"-",SUM('Раздел 1'!Z146:Z146))</f>
        <v>0&lt;=0-0</v>
      </c>
    </row>
    <row r="1798" spans="1:5" ht="25.5" hidden="1" x14ac:dyDescent="0.2">
      <c r="A1798" s="348" t="str">
        <f>IF((SUM('Раздел 1'!AB147:AB147)&lt;=SUM('Раздел 1'!M147:M147)-SUM('Раздел 1'!Z147:Z147)),"","Неверно!")</f>
        <v/>
      </c>
      <c r="B1798" s="349" t="s">
        <v>5289</v>
      </c>
      <c r="C1798" s="352" t="s">
        <v>5333</v>
      </c>
      <c r="D1798" s="352" t="s">
        <v>8495</v>
      </c>
      <c r="E1798" s="349" t="str">
        <f>CONCATENATE(SUM('Раздел 1'!AB147:AB147),"&lt;=",SUM('Раздел 1'!M147:M147),"-",SUM('Раздел 1'!Z147:Z147))</f>
        <v>0&lt;=0-0</v>
      </c>
    </row>
    <row r="1799" spans="1:5" ht="25.5" hidden="1" x14ac:dyDescent="0.2">
      <c r="A1799" s="348" t="str">
        <f>IF((SUM('Раздел 1'!AB148:AB148)&lt;=SUM('Раздел 1'!M148:M148)-SUM('Раздел 1'!Z148:Z148)),"","Неверно!")</f>
        <v/>
      </c>
      <c r="B1799" s="349" t="s">
        <v>5289</v>
      </c>
      <c r="C1799" s="352" t="s">
        <v>5334</v>
      </c>
      <c r="D1799" s="352" t="s">
        <v>8495</v>
      </c>
      <c r="E1799" s="349" t="str">
        <f>CONCATENATE(SUM('Раздел 1'!AB148:AB148),"&lt;=",SUM('Раздел 1'!M148:M148),"-",SUM('Раздел 1'!Z148:Z148))</f>
        <v>0&lt;=0-0</v>
      </c>
    </row>
    <row r="1800" spans="1:5" ht="25.5" hidden="1" x14ac:dyDescent="0.2">
      <c r="A1800" s="348" t="str">
        <f>IF((SUM('Раздел 1'!AB23:AB23)&lt;=SUM('Раздел 1'!M23:M23)-SUM('Раздел 1'!Z23:Z23)),"","Неверно!")</f>
        <v/>
      </c>
      <c r="B1800" s="349" t="s">
        <v>5289</v>
      </c>
      <c r="C1800" s="352" t="s">
        <v>5335</v>
      </c>
      <c r="D1800" s="352" t="s">
        <v>8495</v>
      </c>
      <c r="E1800" s="349" t="str">
        <f>CONCATENATE(SUM('Раздел 1'!AB23:AB23),"&lt;=",SUM('Раздел 1'!M23:M23),"-",SUM('Раздел 1'!Z23:Z23))</f>
        <v>0&lt;=5-0</v>
      </c>
    </row>
    <row r="1801" spans="1:5" ht="25.5" hidden="1" x14ac:dyDescent="0.2">
      <c r="A1801" s="348" t="str">
        <f>IF((SUM('Раздел 1'!AB149:AB149)&lt;=SUM('Раздел 1'!M149:M149)-SUM('Раздел 1'!Z149:Z149)),"","Неверно!")</f>
        <v/>
      </c>
      <c r="B1801" s="349" t="s">
        <v>5289</v>
      </c>
      <c r="C1801" s="352" t="s">
        <v>5336</v>
      </c>
      <c r="D1801" s="352" t="s">
        <v>8495</v>
      </c>
      <c r="E1801" s="349" t="str">
        <f>CONCATENATE(SUM('Раздел 1'!AB149:AB149),"&lt;=",SUM('Раздел 1'!M149:M149),"-",SUM('Раздел 1'!Z149:Z149))</f>
        <v>0&lt;=1-0</v>
      </c>
    </row>
    <row r="1802" spans="1:5" ht="25.5" hidden="1" x14ac:dyDescent="0.2">
      <c r="A1802" s="348" t="str">
        <f>IF((SUM('Раздел 1'!AB150:AB150)&lt;=SUM('Раздел 1'!M150:M150)-SUM('Раздел 1'!Z150:Z150)),"","Неверно!")</f>
        <v/>
      </c>
      <c r="B1802" s="349" t="s">
        <v>5289</v>
      </c>
      <c r="C1802" s="352" t="s">
        <v>5337</v>
      </c>
      <c r="D1802" s="352" t="s">
        <v>8495</v>
      </c>
      <c r="E1802" s="349" t="str">
        <f>CONCATENATE(SUM('Раздел 1'!AB150:AB150),"&lt;=",SUM('Раздел 1'!M150:M150),"-",SUM('Раздел 1'!Z150:Z150))</f>
        <v>0&lt;=0-0</v>
      </c>
    </row>
    <row r="1803" spans="1:5" ht="25.5" hidden="1" x14ac:dyDescent="0.2">
      <c r="A1803" s="348" t="str">
        <f>IF((SUM('Раздел 1'!AB151:AB151)&lt;=SUM('Раздел 1'!M151:M151)-SUM('Раздел 1'!Z151:Z151)),"","Неверно!")</f>
        <v/>
      </c>
      <c r="B1803" s="349" t="s">
        <v>5289</v>
      </c>
      <c r="C1803" s="352" t="s">
        <v>5338</v>
      </c>
      <c r="D1803" s="352" t="s">
        <v>8495</v>
      </c>
      <c r="E1803" s="349" t="str">
        <f>CONCATENATE(SUM('Раздел 1'!AB151:AB151),"&lt;=",SUM('Раздел 1'!M151:M151),"-",SUM('Раздел 1'!Z151:Z151))</f>
        <v>0&lt;=2-0</v>
      </c>
    </row>
    <row r="1804" spans="1:5" ht="25.5" hidden="1" x14ac:dyDescent="0.2">
      <c r="A1804" s="348" t="str">
        <f>IF((SUM('Раздел 1'!AB152:AB152)&lt;=SUM('Раздел 1'!M152:M152)-SUM('Раздел 1'!Z152:Z152)),"","Неверно!")</f>
        <v/>
      </c>
      <c r="B1804" s="349" t="s">
        <v>5289</v>
      </c>
      <c r="C1804" s="352" t="s">
        <v>5339</v>
      </c>
      <c r="D1804" s="352" t="s">
        <v>8495</v>
      </c>
      <c r="E1804" s="349" t="str">
        <f>CONCATENATE(SUM('Раздел 1'!AB152:AB152),"&lt;=",SUM('Раздел 1'!M152:M152),"-",SUM('Раздел 1'!Z152:Z152))</f>
        <v>0&lt;=28-0</v>
      </c>
    </row>
    <row r="1805" spans="1:5" ht="25.5" hidden="1" x14ac:dyDescent="0.2">
      <c r="A1805" s="348" t="str">
        <f>IF((SUM('Раздел 1'!AB153:AB153)&lt;=SUM('Раздел 1'!M153:M153)-SUM('Раздел 1'!Z153:Z153)),"","Неверно!")</f>
        <v/>
      </c>
      <c r="B1805" s="349" t="s">
        <v>5289</v>
      </c>
      <c r="C1805" s="352" t="s">
        <v>5340</v>
      </c>
      <c r="D1805" s="352" t="s">
        <v>8495</v>
      </c>
      <c r="E1805" s="349" t="str">
        <f>CONCATENATE(SUM('Раздел 1'!AB153:AB153),"&lt;=",SUM('Раздел 1'!M153:M153),"-",SUM('Раздел 1'!Z153:Z153))</f>
        <v>0&lt;=0-0</v>
      </c>
    </row>
    <row r="1806" spans="1:5" ht="25.5" hidden="1" x14ac:dyDescent="0.2">
      <c r="A1806" s="348" t="str">
        <f>IF((SUM('Раздел 1'!AB154:AB154)&lt;=SUM('Раздел 1'!M154:M154)-SUM('Раздел 1'!Z154:Z154)),"","Неверно!")</f>
        <v/>
      </c>
      <c r="B1806" s="349" t="s">
        <v>5289</v>
      </c>
      <c r="C1806" s="352" t="s">
        <v>5341</v>
      </c>
      <c r="D1806" s="352" t="s">
        <v>8495</v>
      </c>
      <c r="E1806" s="349" t="str">
        <f>CONCATENATE(SUM('Раздел 1'!AB154:AB154),"&lt;=",SUM('Раздел 1'!M154:M154),"-",SUM('Раздел 1'!Z154:Z154))</f>
        <v>0&lt;=0-0</v>
      </c>
    </row>
    <row r="1807" spans="1:5" ht="25.5" hidden="1" x14ac:dyDescent="0.2">
      <c r="A1807" s="348" t="str">
        <f>IF((SUM('Раздел 1'!AB155:AB155)&lt;=SUM('Раздел 1'!M155:M155)-SUM('Раздел 1'!Z155:Z155)),"","Неверно!")</f>
        <v/>
      </c>
      <c r="B1807" s="349" t="s">
        <v>5289</v>
      </c>
      <c r="C1807" s="352" t="s">
        <v>5342</v>
      </c>
      <c r="D1807" s="352" t="s">
        <v>8495</v>
      </c>
      <c r="E1807" s="349" t="str">
        <f>CONCATENATE(SUM('Раздел 1'!AB155:AB155),"&lt;=",SUM('Раздел 1'!M155:M155),"-",SUM('Раздел 1'!Z155:Z155))</f>
        <v>0&lt;=0-0</v>
      </c>
    </row>
    <row r="1808" spans="1:5" ht="25.5" hidden="1" x14ac:dyDescent="0.2">
      <c r="A1808" s="348" t="str">
        <f>IF((SUM('Раздел 1'!AB156:AB156)&lt;=SUM('Раздел 1'!M156:M156)-SUM('Раздел 1'!Z156:Z156)),"","Неверно!")</f>
        <v/>
      </c>
      <c r="B1808" s="349" t="s">
        <v>5289</v>
      </c>
      <c r="C1808" s="352" t="s">
        <v>5343</v>
      </c>
      <c r="D1808" s="352" t="s">
        <v>8495</v>
      </c>
      <c r="E1808" s="349" t="str">
        <f>CONCATENATE(SUM('Раздел 1'!AB156:AB156),"&lt;=",SUM('Раздел 1'!M156:M156),"-",SUM('Раздел 1'!Z156:Z156))</f>
        <v>0&lt;=0-0</v>
      </c>
    </row>
    <row r="1809" spans="1:5" ht="25.5" hidden="1" x14ac:dyDescent="0.2">
      <c r="A1809" s="348" t="str">
        <f>IF((SUM('Раздел 1'!AB157:AB157)&lt;=SUM('Раздел 1'!M157:M157)-SUM('Раздел 1'!Z157:Z157)),"","Неверно!")</f>
        <v/>
      </c>
      <c r="B1809" s="349" t="s">
        <v>5289</v>
      </c>
      <c r="C1809" s="352" t="s">
        <v>5344</v>
      </c>
      <c r="D1809" s="352" t="s">
        <v>8495</v>
      </c>
      <c r="E1809" s="349" t="str">
        <f>CONCATENATE(SUM('Раздел 1'!AB157:AB157),"&lt;=",SUM('Раздел 1'!M157:M157),"-",SUM('Раздел 1'!Z157:Z157))</f>
        <v>0&lt;=1-0</v>
      </c>
    </row>
    <row r="1810" spans="1:5" ht="25.5" hidden="1" x14ac:dyDescent="0.2">
      <c r="A1810" s="348" t="str">
        <f>IF((SUM('Раздел 1'!AB158:AB158)&lt;=SUM('Раздел 1'!M158:M158)-SUM('Раздел 1'!Z158:Z158)),"","Неверно!")</f>
        <v/>
      </c>
      <c r="B1810" s="349" t="s">
        <v>5289</v>
      </c>
      <c r="C1810" s="352" t="s">
        <v>5345</v>
      </c>
      <c r="D1810" s="352" t="s">
        <v>8495</v>
      </c>
      <c r="E1810" s="349" t="str">
        <f>CONCATENATE(SUM('Раздел 1'!AB158:AB158),"&lt;=",SUM('Раздел 1'!M158:M158),"-",SUM('Раздел 1'!Z158:Z158))</f>
        <v>0&lt;=0-0</v>
      </c>
    </row>
    <row r="1811" spans="1:5" ht="25.5" hidden="1" x14ac:dyDescent="0.2">
      <c r="A1811" s="348" t="str">
        <f>IF((SUM('Раздел 1'!AB24:AB24)&lt;=SUM('Раздел 1'!M24:M24)-SUM('Раздел 1'!Z24:Z24)),"","Неверно!")</f>
        <v/>
      </c>
      <c r="B1811" s="349" t="s">
        <v>5289</v>
      </c>
      <c r="C1811" s="352" t="s">
        <v>5346</v>
      </c>
      <c r="D1811" s="352" t="s">
        <v>8495</v>
      </c>
      <c r="E1811" s="349" t="str">
        <f>CONCATENATE(SUM('Раздел 1'!AB24:AB24),"&lt;=",SUM('Раздел 1'!M24:M24),"-",SUM('Раздел 1'!Z24:Z24))</f>
        <v>0&lt;=0-0</v>
      </c>
    </row>
    <row r="1812" spans="1:5" ht="25.5" hidden="1" x14ac:dyDescent="0.2">
      <c r="A1812" s="348" t="str">
        <f>IF((SUM('Раздел 1'!AB159:AB159)&lt;=SUM('Раздел 1'!M159:M159)-SUM('Раздел 1'!Z159:Z159)),"","Неверно!")</f>
        <v/>
      </c>
      <c r="B1812" s="349" t="s">
        <v>5289</v>
      </c>
      <c r="C1812" s="352" t="s">
        <v>5347</v>
      </c>
      <c r="D1812" s="352" t="s">
        <v>8495</v>
      </c>
      <c r="E1812" s="349" t="str">
        <f>CONCATENATE(SUM('Раздел 1'!AB159:AB159),"&lt;=",SUM('Раздел 1'!M159:M159),"-",SUM('Раздел 1'!Z159:Z159))</f>
        <v>0&lt;=43-0</v>
      </c>
    </row>
    <row r="1813" spans="1:5" ht="25.5" hidden="1" x14ac:dyDescent="0.2">
      <c r="A1813" s="348" t="str">
        <f>IF((SUM('Раздел 1'!AB160:AB160)&lt;=SUM('Раздел 1'!M160:M160)-SUM('Раздел 1'!Z160:Z160)),"","Неверно!")</f>
        <v/>
      </c>
      <c r="B1813" s="349" t="s">
        <v>5289</v>
      </c>
      <c r="C1813" s="352" t="s">
        <v>5348</v>
      </c>
      <c r="D1813" s="352" t="s">
        <v>8495</v>
      </c>
      <c r="E1813" s="349" t="str">
        <f>CONCATENATE(SUM('Раздел 1'!AB160:AB160),"&lt;=",SUM('Раздел 1'!M160:M160),"-",SUM('Раздел 1'!Z160:Z160))</f>
        <v>0&lt;=6-0</v>
      </c>
    </row>
    <row r="1814" spans="1:5" ht="25.5" hidden="1" x14ac:dyDescent="0.2">
      <c r="A1814" s="348" t="str">
        <f>IF((SUM('Раздел 1'!AB161:AB161)&lt;=SUM('Раздел 1'!M161:M161)-SUM('Раздел 1'!Z161:Z161)),"","Неверно!")</f>
        <v/>
      </c>
      <c r="B1814" s="349" t="s">
        <v>5289</v>
      </c>
      <c r="C1814" s="352" t="s">
        <v>5349</v>
      </c>
      <c r="D1814" s="352" t="s">
        <v>8495</v>
      </c>
      <c r="E1814" s="349" t="str">
        <f>CONCATENATE(SUM('Раздел 1'!AB161:AB161),"&lt;=",SUM('Раздел 1'!M161:M161),"-",SUM('Раздел 1'!Z161:Z161))</f>
        <v>0&lt;=0-0</v>
      </c>
    </row>
    <row r="1815" spans="1:5" ht="25.5" hidden="1" x14ac:dyDescent="0.2">
      <c r="A1815" s="348" t="str">
        <f>IF((SUM('Раздел 1'!AB162:AB162)&lt;=SUM('Раздел 1'!M162:M162)-SUM('Раздел 1'!Z162:Z162)),"","Неверно!")</f>
        <v/>
      </c>
      <c r="B1815" s="349" t="s">
        <v>5289</v>
      </c>
      <c r="C1815" s="352" t="s">
        <v>5350</v>
      </c>
      <c r="D1815" s="352" t="s">
        <v>8495</v>
      </c>
      <c r="E1815" s="349" t="str">
        <f>CONCATENATE(SUM('Раздел 1'!AB162:AB162),"&lt;=",SUM('Раздел 1'!M162:M162),"-",SUM('Раздел 1'!Z162:Z162))</f>
        <v>0&lt;=1407-0</v>
      </c>
    </row>
    <row r="1816" spans="1:5" ht="25.5" hidden="1" x14ac:dyDescent="0.2">
      <c r="A1816" s="348" t="str">
        <f>IF((SUM('Раздел 1'!AB163:AB163)&lt;=SUM('Раздел 1'!M163:M163)-SUM('Раздел 1'!Z163:Z163)),"","Неверно!")</f>
        <v/>
      </c>
      <c r="B1816" s="349" t="s">
        <v>5289</v>
      </c>
      <c r="C1816" s="352" t="s">
        <v>5351</v>
      </c>
      <c r="D1816" s="352" t="s">
        <v>8495</v>
      </c>
      <c r="E1816" s="349" t="str">
        <f>CONCATENATE(SUM('Раздел 1'!AB163:AB163),"&lt;=",SUM('Раздел 1'!M163:M163),"-",SUM('Раздел 1'!Z163:Z163))</f>
        <v>0&lt;=883-0</v>
      </c>
    </row>
    <row r="1817" spans="1:5" ht="25.5" hidden="1" x14ac:dyDescent="0.2">
      <c r="A1817" s="348" t="str">
        <f>IF((SUM('Раздел 1'!AB164:AB164)&lt;=SUM('Раздел 1'!M164:M164)-SUM('Раздел 1'!Z164:Z164)),"","Неверно!")</f>
        <v/>
      </c>
      <c r="B1817" s="349" t="s">
        <v>5289</v>
      </c>
      <c r="C1817" s="352" t="s">
        <v>5352</v>
      </c>
      <c r="D1817" s="352" t="s">
        <v>8495</v>
      </c>
      <c r="E1817" s="349" t="str">
        <f>CONCATENATE(SUM('Раздел 1'!AB164:AB164),"&lt;=",SUM('Раздел 1'!M164:M164),"-",SUM('Раздел 1'!Z164:Z164))</f>
        <v>0&lt;=0-0</v>
      </c>
    </row>
    <row r="1818" spans="1:5" ht="25.5" hidden="1" x14ac:dyDescent="0.2">
      <c r="A1818" s="348" t="str">
        <f>IF((SUM('Раздел 1'!AB165:AB165)&lt;=SUM('Раздел 1'!M165:M165)-SUM('Раздел 1'!Z165:Z165)),"","Неверно!")</f>
        <v/>
      </c>
      <c r="B1818" s="349" t="s">
        <v>5289</v>
      </c>
      <c r="C1818" s="352" t="s">
        <v>5353</v>
      </c>
      <c r="D1818" s="352" t="s">
        <v>8495</v>
      </c>
      <c r="E1818" s="349" t="str">
        <f>CONCATENATE(SUM('Раздел 1'!AB165:AB165),"&lt;=",SUM('Раздел 1'!M165:M165),"-",SUM('Раздел 1'!Z165:Z165))</f>
        <v>0&lt;=1-0</v>
      </c>
    </row>
    <row r="1819" spans="1:5" ht="25.5" hidden="1" x14ac:dyDescent="0.2">
      <c r="A1819" s="348" t="str">
        <f>IF((SUM('Раздел 1'!AB166:AB166)&lt;=SUM('Раздел 1'!M166:M166)-SUM('Раздел 1'!Z166:Z166)),"","Неверно!")</f>
        <v/>
      </c>
      <c r="B1819" s="349" t="s">
        <v>5289</v>
      </c>
      <c r="C1819" s="352" t="s">
        <v>5354</v>
      </c>
      <c r="D1819" s="352" t="s">
        <v>8495</v>
      </c>
      <c r="E1819" s="349" t="str">
        <f>CONCATENATE(SUM('Раздел 1'!AB166:AB166),"&lt;=",SUM('Раздел 1'!M166:M166),"-",SUM('Раздел 1'!Z166:Z166))</f>
        <v>0&lt;=0-0</v>
      </c>
    </row>
    <row r="1820" spans="1:5" ht="25.5" hidden="1" x14ac:dyDescent="0.2">
      <c r="A1820" s="348" t="str">
        <f>IF((SUM('Раздел 1'!AB167:AB167)&lt;=SUM('Раздел 1'!M167:M167)-SUM('Раздел 1'!Z167:Z167)),"","Неверно!")</f>
        <v/>
      </c>
      <c r="B1820" s="349" t="s">
        <v>5289</v>
      </c>
      <c r="C1820" s="352" t="s">
        <v>5355</v>
      </c>
      <c r="D1820" s="352" t="s">
        <v>8495</v>
      </c>
      <c r="E1820" s="349" t="str">
        <f>CONCATENATE(SUM('Раздел 1'!AB167:AB167),"&lt;=",SUM('Раздел 1'!M167:M167),"-",SUM('Раздел 1'!Z167:Z167))</f>
        <v>0&lt;=0-0</v>
      </c>
    </row>
    <row r="1821" spans="1:5" ht="25.5" hidden="1" x14ac:dyDescent="0.2">
      <c r="A1821" s="348" t="str">
        <f>IF((SUM('Раздел 1'!AB168:AB168)&lt;=SUM('Раздел 1'!M168:M168)-SUM('Раздел 1'!Z168:Z168)),"","Неверно!")</f>
        <v/>
      </c>
      <c r="B1821" s="349" t="s">
        <v>5289</v>
      </c>
      <c r="C1821" s="352" t="s">
        <v>5356</v>
      </c>
      <c r="D1821" s="352" t="s">
        <v>8495</v>
      </c>
      <c r="E1821" s="349" t="str">
        <f>CONCATENATE(SUM('Раздел 1'!AB168:AB168),"&lt;=",SUM('Раздел 1'!M168:M168),"-",SUM('Раздел 1'!Z168:Z168))</f>
        <v>0&lt;=13-0</v>
      </c>
    </row>
    <row r="1822" spans="1:5" ht="25.5" hidden="1" x14ac:dyDescent="0.2">
      <c r="A1822" s="348" t="str">
        <f>IF((SUM('Раздел 1'!AB25:AB25)&lt;=SUM('Раздел 1'!M25:M25)-SUM('Раздел 1'!Z25:Z25)),"","Неверно!")</f>
        <v/>
      </c>
      <c r="B1822" s="349" t="s">
        <v>5289</v>
      </c>
      <c r="C1822" s="352" t="s">
        <v>5357</v>
      </c>
      <c r="D1822" s="352" t="s">
        <v>8495</v>
      </c>
      <c r="E1822" s="349" t="str">
        <f>CONCATENATE(SUM('Раздел 1'!AB25:AB25),"&lt;=",SUM('Раздел 1'!M25:M25),"-",SUM('Раздел 1'!Z25:Z25))</f>
        <v>0&lt;=0-0</v>
      </c>
    </row>
    <row r="1823" spans="1:5" ht="25.5" hidden="1" x14ac:dyDescent="0.2">
      <c r="A1823" s="348" t="str">
        <f>IF((SUM('Раздел 1'!AB169:AB169)&lt;=SUM('Раздел 1'!M169:M169)-SUM('Раздел 1'!Z169:Z169)),"","Неверно!")</f>
        <v/>
      </c>
      <c r="B1823" s="349" t="s">
        <v>5289</v>
      </c>
      <c r="C1823" s="352" t="s">
        <v>5358</v>
      </c>
      <c r="D1823" s="352" t="s">
        <v>8495</v>
      </c>
      <c r="E1823" s="349" t="str">
        <f>CONCATENATE(SUM('Раздел 1'!AB169:AB169),"&lt;=",SUM('Раздел 1'!M169:M169),"-",SUM('Раздел 1'!Z169:Z169))</f>
        <v>1&lt;=1-0</v>
      </c>
    </row>
    <row r="1824" spans="1:5" ht="25.5" hidden="1" x14ac:dyDescent="0.2">
      <c r="A1824" s="348" t="str">
        <f>IF((SUM('Раздел 1'!AB170:AB170)&lt;=SUM('Раздел 1'!M170:M170)-SUM('Раздел 1'!Z170:Z170)),"","Неверно!")</f>
        <v/>
      </c>
      <c r="B1824" s="349" t="s">
        <v>5289</v>
      </c>
      <c r="C1824" s="352" t="s">
        <v>5359</v>
      </c>
      <c r="D1824" s="352" t="s">
        <v>8495</v>
      </c>
      <c r="E1824" s="349" t="str">
        <f>CONCATENATE(SUM('Раздел 1'!AB170:AB170),"&lt;=",SUM('Раздел 1'!M170:M170),"-",SUM('Раздел 1'!Z170:Z170))</f>
        <v>0&lt;=0-0</v>
      </c>
    </row>
    <row r="1825" spans="1:5" ht="25.5" hidden="1" x14ac:dyDescent="0.2">
      <c r="A1825" s="348" t="str">
        <f>IF((SUM('Раздел 1'!AB171:AB171)&lt;=SUM('Раздел 1'!M171:M171)-SUM('Раздел 1'!Z171:Z171)),"","Неверно!")</f>
        <v/>
      </c>
      <c r="B1825" s="349" t="s">
        <v>5289</v>
      </c>
      <c r="C1825" s="352" t="s">
        <v>5360</v>
      </c>
      <c r="D1825" s="352" t="s">
        <v>8495</v>
      </c>
      <c r="E1825" s="349" t="str">
        <f>CONCATENATE(SUM('Раздел 1'!AB171:AB171),"&lt;=",SUM('Раздел 1'!M171:M171),"-",SUM('Раздел 1'!Z171:Z171))</f>
        <v>0&lt;=0-0</v>
      </c>
    </row>
    <row r="1826" spans="1:5" ht="25.5" hidden="1" x14ac:dyDescent="0.2">
      <c r="A1826" s="348" t="str">
        <f>IF((SUM('Раздел 1'!AB172:AB172)&lt;=SUM('Раздел 1'!M172:M172)-SUM('Раздел 1'!Z172:Z172)),"","Неверно!")</f>
        <v/>
      </c>
      <c r="B1826" s="349" t="s">
        <v>5289</v>
      </c>
      <c r="C1826" s="352" t="s">
        <v>5361</v>
      </c>
      <c r="D1826" s="352" t="s">
        <v>8495</v>
      </c>
      <c r="E1826" s="349" t="str">
        <f>CONCATENATE(SUM('Раздел 1'!AB172:AB172),"&lt;=",SUM('Раздел 1'!M172:M172),"-",SUM('Раздел 1'!Z172:Z172))</f>
        <v>0&lt;=0-0</v>
      </c>
    </row>
    <row r="1827" spans="1:5" ht="25.5" hidden="1" x14ac:dyDescent="0.2">
      <c r="A1827" s="348" t="str">
        <f>IF((SUM('Раздел 1'!AB173:AB173)&lt;=SUM('Раздел 1'!M173:M173)-SUM('Раздел 1'!Z173:Z173)),"","Неверно!")</f>
        <v/>
      </c>
      <c r="B1827" s="349" t="s">
        <v>5289</v>
      </c>
      <c r="C1827" s="352" t="s">
        <v>5362</v>
      </c>
      <c r="D1827" s="352" t="s">
        <v>8495</v>
      </c>
      <c r="E1827" s="349" t="str">
        <f>CONCATENATE(SUM('Раздел 1'!AB173:AB173),"&lt;=",SUM('Раздел 1'!M173:M173),"-",SUM('Раздел 1'!Z173:Z173))</f>
        <v>0&lt;=0-0</v>
      </c>
    </row>
    <row r="1828" spans="1:5" ht="25.5" hidden="1" x14ac:dyDescent="0.2">
      <c r="A1828" s="348" t="str">
        <f>IF((SUM('Раздел 1'!AB174:AB174)&lt;=SUM('Раздел 1'!M174:M174)-SUM('Раздел 1'!Z174:Z174)),"","Неверно!")</f>
        <v/>
      </c>
      <c r="B1828" s="349" t="s">
        <v>5289</v>
      </c>
      <c r="C1828" s="352" t="s">
        <v>5363</v>
      </c>
      <c r="D1828" s="352" t="s">
        <v>8495</v>
      </c>
      <c r="E1828" s="349" t="str">
        <f>CONCATENATE(SUM('Раздел 1'!AB174:AB174),"&lt;=",SUM('Раздел 1'!M174:M174),"-",SUM('Раздел 1'!Z174:Z174))</f>
        <v>0&lt;=2-0</v>
      </c>
    </row>
    <row r="1829" spans="1:5" ht="25.5" hidden="1" x14ac:dyDescent="0.2">
      <c r="A1829" s="348" t="str">
        <f>IF((SUM('Раздел 1'!AB175:AB175)&lt;=SUM('Раздел 1'!M175:M175)-SUM('Раздел 1'!Z175:Z175)),"","Неверно!")</f>
        <v/>
      </c>
      <c r="B1829" s="349" t="s">
        <v>5289</v>
      </c>
      <c r="C1829" s="352" t="s">
        <v>5364</v>
      </c>
      <c r="D1829" s="352" t="s">
        <v>8495</v>
      </c>
      <c r="E1829" s="349" t="str">
        <f>CONCATENATE(SUM('Раздел 1'!AB175:AB175),"&lt;=",SUM('Раздел 1'!M175:M175),"-",SUM('Раздел 1'!Z175:Z175))</f>
        <v>0&lt;=0-0</v>
      </c>
    </row>
    <row r="1830" spans="1:5" ht="25.5" hidden="1" x14ac:dyDescent="0.2">
      <c r="A1830" s="348" t="str">
        <f>IF((SUM('Раздел 1'!AB176:AB176)&lt;=SUM('Раздел 1'!M176:M176)-SUM('Раздел 1'!Z176:Z176)),"","Неверно!")</f>
        <v/>
      </c>
      <c r="B1830" s="349" t="s">
        <v>5289</v>
      </c>
      <c r="C1830" s="352" t="s">
        <v>5365</v>
      </c>
      <c r="D1830" s="352" t="s">
        <v>8495</v>
      </c>
      <c r="E1830" s="349" t="str">
        <f>CONCATENATE(SUM('Раздел 1'!AB176:AB176),"&lt;=",SUM('Раздел 1'!M176:M176),"-",SUM('Раздел 1'!Z176:Z176))</f>
        <v>0&lt;=0-0</v>
      </c>
    </row>
    <row r="1831" spans="1:5" ht="25.5" hidden="1" x14ac:dyDescent="0.2">
      <c r="A1831" s="348" t="str">
        <f>IF((SUM('Раздел 1'!AB177:AB177)&lt;=SUM('Раздел 1'!M177:M177)-SUM('Раздел 1'!Z177:Z177)),"","Неверно!")</f>
        <v/>
      </c>
      <c r="B1831" s="349" t="s">
        <v>5289</v>
      </c>
      <c r="C1831" s="352" t="s">
        <v>5366</v>
      </c>
      <c r="D1831" s="352" t="s">
        <v>8495</v>
      </c>
      <c r="E1831" s="349" t="str">
        <f>CONCATENATE(SUM('Раздел 1'!AB177:AB177),"&lt;=",SUM('Раздел 1'!M177:M177),"-",SUM('Раздел 1'!Z177:Z177))</f>
        <v>0&lt;=417-0</v>
      </c>
    </row>
    <row r="1832" spans="1:5" ht="25.5" hidden="1" x14ac:dyDescent="0.2">
      <c r="A1832" s="348" t="str">
        <f>IF((SUM('Раздел 1'!AB178:AB178)&lt;=SUM('Раздел 1'!M178:M178)-SUM('Раздел 1'!Z178:Z178)),"","Неверно!")</f>
        <v/>
      </c>
      <c r="B1832" s="349" t="s">
        <v>5289</v>
      </c>
      <c r="C1832" s="352" t="s">
        <v>5367</v>
      </c>
      <c r="D1832" s="352" t="s">
        <v>8495</v>
      </c>
      <c r="E1832" s="349" t="str">
        <f>CONCATENATE(SUM('Раздел 1'!AB178:AB178),"&lt;=",SUM('Раздел 1'!M178:M178),"-",SUM('Раздел 1'!Z178:Z178))</f>
        <v>0&lt;=11-0</v>
      </c>
    </row>
    <row r="1833" spans="1:5" ht="25.5" hidden="1" x14ac:dyDescent="0.2">
      <c r="A1833" s="348" t="str">
        <f>IF((SUM('Раздел 1'!AB26:AB26)&lt;=SUM('Раздел 1'!M26:M26)-SUM('Раздел 1'!Z26:Z26)),"","Неверно!")</f>
        <v/>
      </c>
      <c r="B1833" s="349" t="s">
        <v>5289</v>
      </c>
      <c r="C1833" s="352" t="s">
        <v>5368</v>
      </c>
      <c r="D1833" s="352" t="s">
        <v>8495</v>
      </c>
      <c r="E1833" s="349" t="str">
        <f>CONCATENATE(SUM('Раздел 1'!AB26:AB26),"&lt;=",SUM('Раздел 1'!M26:M26),"-",SUM('Раздел 1'!Z26:Z26))</f>
        <v>0&lt;=1-0</v>
      </c>
    </row>
    <row r="1834" spans="1:5" ht="25.5" hidden="1" x14ac:dyDescent="0.2">
      <c r="A1834" s="348" t="str">
        <f>IF((SUM('Раздел 1'!AB179:AB179)&lt;=SUM('Раздел 1'!M179:M179)-SUM('Раздел 1'!Z179:Z179)),"","Неверно!")</f>
        <v/>
      </c>
      <c r="B1834" s="349" t="s">
        <v>5289</v>
      </c>
      <c r="C1834" s="352" t="s">
        <v>5369</v>
      </c>
      <c r="D1834" s="352" t="s">
        <v>8495</v>
      </c>
      <c r="E1834" s="349" t="str">
        <f>CONCATENATE(SUM('Раздел 1'!AB179:AB179),"&lt;=",SUM('Раздел 1'!M179:M179),"-",SUM('Раздел 1'!Z179:Z179))</f>
        <v>0&lt;=1-1</v>
      </c>
    </row>
    <row r="1835" spans="1:5" ht="25.5" hidden="1" x14ac:dyDescent="0.2">
      <c r="A1835" s="348" t="str">
        <f>IF((SUM('Раздел 1'!AB180:AB180)&lt;=SUM('Раздел 1'!M180:M180)-SUM('Раздел 1'!Z180:Z180)),"","Неверно!")</f>
        <v/>
      </c>
      <c r="B1835" s="349" t="s">
        <v>5289</v>
      </c>
      <c r="C1835" s="352" t="s">
        <v>5370</v>
      </c>
      <c r="D1835" s="352" t="s">
        <v>8495</v>
      </c>
      <c r="E1835" s="349" t="str">
        <f>CONCATENATE(SUM('Раздел 1'!AB180:AB180),"&lt;=",SUM('Раздел 1'!M180:M180),"-",SUM('Раздел 1'!Z180:Z180))</f>
        <v>0&lt;=0-0</v>
      </c>
    </row>
    <row r="1836" spans="1:5" ht="25.5" hidden="1" x14ac:dyDescent="0.2">
      <c r="A1836" s="348" t="str">
        <f>IF((SUM('Раздел 1'!AB181:AB181)&lt;=SUM('Раздел 1'!M181:M181)-SUM('Раздел 1'!Z181:Z181)),"","Неверно!")</f>
        <v/>
      </c>
      <c r="B1836" s="349" t="s">
        <v>5289</v>
      </c>
      <c r="C1836" s="352" t="s">
        <v>5371</v>
      </c>
      <c r="D1836" s="352" t="s">
        <v>8495</v>
      </c>
      <c r="E1836" s="349" t="str">
        <f>CONCATENATE(SUM('Раздел 1'!AB181:AB181),"&lt;=",SUM('Раздел 1'!M181:M181),"-",SUM('Раздел 1'!Z181:Z181))</f>
        <v>0&lt;=0-0</v>
      </c>
    </row>
    <row r="1837" spans="1:5" ht="25.5" hidden="1" x14ac:dyDescent="0.2">
      <c r="A1837" s="348" t="str">
        <f>IF((SUM('Раздел 1'!AB182:AB182)&lt;=SUM('Раздел 1'!M182:M182)-SUM('Раздел 1'!Z182:Z182)),"","Неверно!")</f>
        <v/>
      </c>
      <c r="B1837" s="349" t="s">
        <v>5289</v>
      </c>
      <c r="C1837" s="352" t="s">
        <v>5372</v>
      </c>
      <c r="D1837" s="352" t="s">
        <v>8495</v>
      </c>
      <c r="E1837" s="349" t="str">
        <f>CONCATENATE(SUM('Раздел 1'!AB182:AB182),"&lt;=",SUM('Раздел 1'!M182:M182),"-",SUM('Раздел 1'!Z182:Z182))</f>
        <v>0&lt;=0-0</v>
      </c>
    </row>
    <row r="1838" spans="1:5" ht="25.5" hidden="1" x14ac:dyDescent="0.2">
      <c r="A1838" s="348" t="str">
        <f>IF((SUM('Раздел 1'!AB183:AB183)&lt;=SUM('Раздел 1'!M183:M183)-SUM('Раздел 1'!Z183:Z183)),"","Неверно!")</f>
        <v/>
      </c>
      <c r="B1838" s="349" t="s">
        <v>5289</v>
      </c>
      <c r="C1838" s="352" t="s">
        <v>5373</v>
      </c>
      <c r="D1838" s="352" t="s">
        <v>8495</v>
      </c>
      <c r="E1838" s="349" t="str">
        <f>CONCATENATE(SUM('Раздел 1'!AB183:AB183),"&lt;=",SUM('Раздел 1'!M183:M183),"-",SUM('Раздел 1'!Z183:Z183))</f>
        <v>0&lt;=0-0</v>
      </c>
    </row>
    <row r="1839" spans="1:5" ht="25.5" hidden="1" x14ac:dyDescent="0.2">
      <c r="A1839" s="348" t="str">
        <f>IF((SUM('Раздел 1'!AB184:AB184)&lt;=SUM('Раздел 1'!M184:M184)-SUM('Раздел 1'!Z184:Z184)),"","Неверно!")</f>
        <v/>
      </c>
      <c r="B1839" s="349" t="s">
        <v>5289</v>
      </c>
      <c r="C1839" s="352" t="s">
        <v>5374</v>
      </c>
      <c r="D1839" s="352" t="s">
        <v>8495</v>
      </c>
      <c r="E1839" s="349" t="str">
        <f>CONCATENATE(SUM('Раздел 1'!AB184:AB184),"&lt;=",SUM('Раздел 1'!M184:M184),"-",SUM('Раздел 1'!Z184:Z184))</f>
        <v>0&lt;=0-0</v>
      </c>
    </row>
    <row r="1840" spans="1:5" ht="25.5" hidden="1" x14ac:dyDescent="0.2">
      <c r="A1840" s="348" t="str">
        <f>IF((SUM('Раздел 1'!AB185:AB185)&lt;=SUM('Раздел 1'!M185:M185)-SUM('Раздел 1'!Z185:Z185)),"","Неверно!")</f>
        <v/>
      </c>
      <c r="B1840" s="349" t="s">
        <v>5289</v>
      </c>
      <c r="C1840" s="352" t="s">
        <v>5375</v>
      </c>
      <c r="D1840" s="352" t="s">
        <v>8495</v>
      </c>
      <c r="E1840" s="349" t="str">
        <f>CONCATENATE(SUM('Раздел 1'!AB185:AB185),"&lt;=",SUM('Раздел 1'!M185:M185),"-",SUM('Раздел 1'!Z185:Z185))</f>
        <v>0&lt;=0-0</v>
      </c>
    </row>
    <row r="1841" spans="1:5" ht="25.5" hidden="1" x14ac:dyDescent="0.2">
      <c r="A1841" s="348" t="str">
        <f>IF((SUM('Раздел 1'!AB186:AB186)&lt;=SUM('Раздел 1'!M186:M186)-SUM('Раздел 1'!Z186:Z186)),"","Неверно!")</f>
        <v/>
      </c>
      <c r="B1841" s="349" t="s">
        <v>5289</v>
      </c>
      <c r="C1841" s="352" t="s">
        <v>5376</v>
      </c>
      <c r="D1841" s="352" t="s">
        <v>8495</v>
      </c>
      <c r="E1841" s="349" t="str">
        <f>CONCATENATE(SUM('Раздел 1'!AB186:AB186),"&lt;=",SUM('Раздел 1'!M186:M186),"-",SUM('Раздел 1'!Z186:Z186))</f>
        <v>0&lt;=0-0</v>
      </c>
    </row>
    <row r="1842" spans="1:5" ht="25.5" hidden="1" x14ac:dyDescent="0.2">
      <c r="A1842" s="348" t="str">
        <f>IF((SUM('Раздел 1'!AB187:AB187)&lt;=SUM('Раздел 1'!M187:M187)-SUM('Раздел 1'!Z187:Z187)),"","Неверно!")</f>
        <v/>
      </c>
      <c r="B1842" s="349" t="s">
        <v>5289</v>
      </c>
      <c r="C1842" s="352" t="s">
        <v>5377</v>
      </c>
      <c r="D1842" s="352" t="s">
        <v>8495</v>
      </c>
      <c r="E1842" s="349" t="str">
        <f>CONCATENATE(SUM('Раздел 1'!AB187:AB187),"&lt;=",SUM('Раздел 1'!M187:M187),"-",SUM('Раздел 1'!Z187:Z187))</f>
        <v>0&lt;=2-0</v>
      </c>
    </row>
    <row r="1843" spans="1:5" ht="25.5" hidden="1" x14ac:dyDescent="0.2">
      <c r="A1843" s="348" t="str">
        <f>IF((SUM('Раздел 1'!AB188:AB188)&lt;=SUM('Раздел 1'!M188:M188)-SUM('Раздел 1'!Z188:Z188)),"","Неверно!")</f>
        <v/>
      </c>
      <c r="B1843" s="349" t="s">
        <v>5289</v>
      </c>
      <c r="C1843" s="352" t="s">
        <v>5378</v>
      </c>
      <c r="D1843" s="352" t="s">
        <v>8495</v>
      </c>
      <c r="E1843" s="349" t="str">
        <f>CONCATENATE(SUM('Раздел 1'!AB188:AB188),"&lt;=",SUM('Раздел 1'!M188:M188),"-",SUM('Раздел 1'!Z188:Z188))</f>
        <v>0&lt;=0-0</v>
      </c>
    </row>
    <row r="1844" spans="1:5" ht="25.5" hidden="1" x14ac:dyDescent="0.2">
      <c r="A1844" s="348" t="str">
        <f>IF((SUM('Раздел 1'!AB27:AB27)&lt;=SUM('Раздел 1'!M27:M27)-SUM('Раздел 1'!Z27:Z27)),"","Неверно!")</f>
        <v/>
      </c>
      <c r="B1844" s="349" t="s">
        <v>5289</v>
      </c>
      <c r="C1844" s="352" t="s">
        <v>5379</v>
      </c>
      <c r="D1844" s="352" t="s">
        <v>8495</v>
      </c>
      <c r="E1844" s="349" t="str">
        <f>CONCATENATE(SUM('Раздел 1'!AB27:AB27),"&lt;=",SUM('Раздел 1'!M27:M27),"-",SUM('Раздел 1'!Z27:Z27))</f>
        <v>0&lt;=0-0</v>
      </c>
    </row>
    <row r="1845" spans="1:5" ht="25.5" hidden="1" x14ac:dyDescent="0.2">
      <c r="A1845" s="348" t="str">
        <f>IF((SUM('Раздел 1'!AB189:AB189)&lt;=SUM('Раздел 1'!M189:M189)-SUM('Раздел 1'!Z189:Z189)),"","Неверно!")</f>
        <v/>
      </c>
      <c r="B1845" s="349" t="s">
        <v>5289</v>
      </c>
      <c r="C1845" s="352" t="s">
        <v>5380</v>
      </c>
      <c r="D1845" s="352" t="s">
        <v>8495</v>
      </c>
      <c r="E1845" s="349" t="str">
        <f>CONCATENATE(SUM('Раздел 1'!AB189:AB189),"&lt;=",SUM('Раздел 1'!M189:M189),"-",SUM('Раздел 1'!Z189:Z189))</f>
        <v>0&lt;=148-0</v>
      </c>
    </row>
    <row r="1846" spans="1:5" ht="25.5" hidden="1" x14ac:dyDescent="0.2">
      <c r="A1846" s="348" t="str">
        <f>IF((SUM('Раздел 1'!AB190:AB190)&lt;=SUM('Раздел 1'!M190:M190)-SUM('Раздел 1'!Z190:Z190)),"","Неверно!")</f>
        <v/>
      </c>
      <c r="B1846" s="349" t="s">
        <v>5289</v>
      </c>
      <c r="C1846" s="352" t="s">
        <v>5381</v>
      </c>
      <c r="D1846" s="352" t="s">
        <v>8495</v>
      </c>
      <c r="E1846" s="349" t="str">
        <f>CONCATENATE(SUM('Раздел 1'!AB190:AB190),"&lt;=",SUM('Раздел 1'!M190:M190),"-",SUM('Раздел 1'!Z190:Z190))</f>
        <v>0&lt;=0-0</v>
      </c>
    </row>
    <row r="1847" spans="1:5" ht="25.5" hidden="1" x14ac:dyDescent="0.2">
      <c r="A1847" s="348" t="str">
        <f>IF((SUM('Раздел 1'!AB191:AB191)&lt;=SUM('Раздел 1'!M191:M191)-SUM('Раздел 1'!Z191:Z191)),"","Неверно!")</f>
        <v/>
      </c>
      <c r="B1847" s="349" t="s">
        <v>5289</v>
      </c>
      <c r="C1847" s="352" t="s">
        <v>5382</v>
      </c>
      <c r="D1847" s="352" t="s">
        <v>8495</v>
      </c>
      <c r="E1847" s="349" t="str">
        <f>CONCATENATE(SUM('Раздел 1'!AB191:AB191),"&lt;=",SUM('Раздел 1'!M191:M191),"-",SUM('Раздел 1'!Z191:Z191))</f>
        <v>0&lt;=63-0</v>
      </c>
    </row>
    <row r="1848" spans="1:5" ht="25.5" hidden="1" x14ac:dyDescent="0.2">
      <c r="A1848" s="348" t="str">
        <f>IF((SUM('Раздел 1'!AB192:AB192)&lt;=SUM('Раздел 1'!M192:M192)-SUM('Раздел 1'!Z192:Z192)),"","Неверно!")</f>
        <v/>
      </c>
      <c r="B1848" s="349" t="s">
        <v>5289</v>
      </c>
      <c r="C1848" s="352" t="s">
        <v>5383</v>
      </c>
      <c r="D1848" s="352" t="s">
        <v>8495</v>
      </c>
      <c r="E1848" s="349" t="str">
        <f>CONCATENATE(SUM('Раздел 1'!AB192:AB192),"&lt;=",SUM('Раздел 1'!M192:M192),"-",SUM('Раздел 1'!Z192:Z192))</f>
        <v>0&lt;=113-0</v>
      </c>
    </row>
    <row r="1849" spans="1:5" ht="25.5" hidden="1" x14ac:dyDescent="0.2">
      <c r="A1849" s="348" t="str">
        <f>IF((SUM('Раздел 1'!AB193:AB193)&lt;=SUM('Раздел 1'!M193:M193)-SUM('Раздел 1'!Z193:Z193)),"","Неверно!")</f>
        <v/>
      </c>
      <c r="B1849" s="349" t="s">
        <v>5289</v>
      </c>
      <c r="C1849" s="352" t="s">
        <v>5384</v>
      </c>
      <c r="D1849" s="352" t="s">
        <v>8495</v>
      </c>
      <c r="E1849" s="349" t="str">
        <f>CONCATENATE(SUM('Раздел 1'!AB193:AB193),"&lt;=",SUM('Раздел 1'!M193:M193),"-",SUM('Раздел 1'!Z193:Z193))</f>
        <v>0&lt;=0-0</v>
      </c>
    </row>
    <row r="1850" spans="1:5" ht="25.5" hidden="1" x14ac:dyDescent="0.2">
      <c r="A1850" s="348" t="str">
        <f>IF((SUM('Раздел 1'!AB194:AB194)&lt;=SUM('Раздел 1'!M194:M194)-SUM('Раздел 1'!Z194:Z194)),"","Неверно!")</f>
        <v/>
      </c>
      <c r="B1850" s="349" t="s">
        <v>5289</v>
      </c>
      <c r="C1850" s="352" t="s">
        <v>5385</v>
      </c>
      <c r="D1850" s="352" t="s">
        <v>8495</v>
      </c>
      <c r="E1850" s="349" t="str">
        <f>CONCATENATE(SUM('Раздел 1'!AB194:AB194),"&lt;=",SUM('Раздел 1'!M194:M194),"-",SUM('Раздел 1'!Z194:Z194))</f>
        <v>0&lt;=3-0</v>
      </c>
    </row>
    <row r="1851" spans="1:5" ht="25.5" hidden="1" x14ac:dyDescent="0.2">
      <c r="A1851" s="348" t="str">
        <f>IF((SUM('Раздел 1'!AB195:AB195)&lt;=SUM('Раздел 1'!M195:M195)-SUM('Раздел 1'!Z195:Z195)),"","Неверно!")</f>
        <v/>
      </c>
      <c r="B1851" s="349" t="s">
        <v>5289</v>
      </c>
      <c r="C1851" s="352" t="s">
        <v>5386</v>
      </c>
      <c r="D1851" s="352" t="s">
        <v>8495</v>
      </c>
      <c r="E1851" s="349" t="str">
        <f>CONCATENATE(SUM('Раздел 1'!AB195:AB195),"&lt;=",SUM('Раздел 1'!M195:M195),"-",SUM('Раздел 1'!Z195:Z195))</f>
        <v>0&lt;=0-0</v>
      </c>
    </row>
    <row r="1852" spans="1:5" ht="25.5" hidden="1" x14ac:dyDescent="0.2">
      <c r="A1852" s="348" t="str">
        <f>IF((SUM('Раздел 1'!AB196:AB196)&lt;=SUM('Раздел 1'!M196:M196)-SUM('Раздел 1'!Z196:Z196)),"","Неверно!")</f>
        <v/>
      </c>
      <c r="B1852" s="349" t="s">
        <v>5289</v>
      </c>
      <c r="C1852" s="352" t="s">
        <v>5387</v>
      </c>
      <c r="D1852" s="352" t="s">
        <v>8495</v>
      </c>
      <c r="E1852" s="349" t="str">
        <f>CONCATENATE(SUM('Раздел 1'!AB196:AB196),"&lt;=",SUM('Раздел 1'!M196:M196),"-",SUM('Раздел 1'!Z196:Z196))</f>
        <v>0&lt;=0-0</v>
      </c>
    </row>
    <row r="1853" spans="1:5" ht="25.5" hidden="1" x14ac:dyDescent="0.2">
      <c r="A1853" s="348" t="str">
        <f>IF((SUM('Раздел 1'!AB197:AB197)&lt;=SUM('Раздел 1'!M197:M197)-SUM('Раздел 1'!Z197:Z197)),"","Неверно!")</f>
        <v/>
      </c>
      <c r="B1853" s="349" t="s">
        <v>5289</v>
      </c>
      <c r="C1853" s="352" t="s">
        <v>5388</v>
      </c>
      <c r="D1853" s="352" t="s">
        <v>8495</v>
      </c>
      <c r="E1853" s="349" t="str">
        <f>CONCATENATE(SUM('Раздел 1'!AB197:AB197),"&lt;=",SUM('Раздел 1'!M197:M197),"-",SUM('Раздел 1'!Z197:Z197))</f>
        <v>0&lt;=0-0</v>
      </c>
    </row>
    <row r="1854" spans="1:5" ht="25.5" hidden="1" x14ac:dyDescent="0.2">
      <c r="A1854" s="348" t="str">
        <f>IF((SUM('Раздел 1'!AB198:AB198)&lt;=SUM('Раздел 1'!M198:M198)-SUM('Раздел 1'!Z198:Z198)),"","Неверно!")</f>
        <v/>
      </c>
      <c r="B1854" s="349" t="s">
        <v>5289</v>
      </c>
      <c r="C1854" s="352" t="s">
        <v>5389</v>
      </c>
      <c r="D1854" s="352" t="s">
        <v>8495</v>
      </c>
      <c r="E1854" s="349" t="str">
        <f>CONCATENATE(SUM('Раздел 1'!AB198:AB198),"&lt;=",SUM('Раздел 1'!M198:M198),"-",SUM('Раздел 1'!Z198:Z198))</f>
        <v>0&lt;=0-0</v>
      </c>
    </row>
    <row r="1855" spans="1:5" ht="25.5" hidden="1" x14ac:dyDescent="0.2">
      <c r="A1855" s="348" t="str">
        <f>IF((SUM('Раздел 1'!AB28:AB28)&lt;=SUM('Раздел 1'!M28:M28)-SUM('Раздел 1'!Z28:Z28)),"","Неверно!")</f>
        <v/>
      </c>
      <c r="B1855" s="349" t="s">
        <v>5289</v>
      </c>
      <c r="C1855" s="352" t="s">
        <v>5390</v>
      </c>
      <c r="D1855" s="352" t="s">
        <v>8495</v>
      </c>
      <c r="E1855" s="349" t="str">
        <f>CONCATENATE(SUM('Раздел 1'!AB28:AB28),"&lt;=",SUM('Раздел 1'!M28:M28),"-",SUM('Раздел 1'!Z28:Z28))</f>
        <v>0&lt;=0-0</v>
      </c>
    </row>
    <row r="1856" spans="1:5" ht="25.5" hidden="1" x14ac:dyDescent="0.2">
      <c r="A1856" s="348" t="str">
        <f>IF((SUM('Раздел 1'!AB199:AB199)&lt;=SUM('Раздел 1'!M199:M199)-SUM('Раздел 1'!Z199:Z199)),"","Неверно!")</f>
        <v/>
      </c>
      <c r="B1856" s="349" t="s">
        <v>5289</v>
      </c>
      <c r="C1856" s="352" t="s">
        <v>5391</v>
      </c>
      <c r="D1856" s="352" t="s">
        <v>8495</v>
      </c>
      <c r="E1856" s="349" t="str">
        <f>CONCATENATE(SUM('Раздел 1'!AB199:AB199),"&lt;=",SUM('Раздел 1'!M199:M199),"-",SUM('Раздел 1'!Z199:Z199))</f>
        <v>0&lt;=0-0</v>
      </c>
    </row>
    <row r="1857" spans="1:5" ht="25.5" hidden="1" x14ac:dyDescent="0.2">
      <c r="A1857" s="348" t="str">
        <f>IF((SUM('Раздел 1'!AB200:AB200)&lt;=SUM('Раздел 1'!M200:M200)-SUM('Раздел 1'!Z200:Z200)),"","Неверно!")</f>
        <v/>
      </c>
      <c r="B1857" s="349" t="s">
        <v>5289</v>
      </c>
      <c r="C1857" s="352" t="s">
        <v>5392</v>
      </c>
      <c r="D1857" s="352" t="s">
        <v>8495</v>
      </c>
      <c r="E1857" s="349" t="str">
        <f>CONCATENATE(SUM('Раздел 1'!AB200:AB200),"&lt;=",SUM('Раздел 1'!M200:M200),"-",SUM('Раздел 1'!Z200:Z200))</f>
        <v>0&lt;=0-0</v>
      </c>
    </row>
    <row r="1858" spans="1:5" ht="25.5" hidden="1" x14ac:dyDescent="0.2">
      <c r="A1858" s="348" t="str">
        <f>IF((SUM('Раздел 1'!AB201:AB201)&lt;=SUM('Раздел 1'!M201:M201)-SUM('Раздел 1'!Z201:Z201)),"","Неверно!")</f>
        <v/>
      </c>
      <c r="B1858" s="349" t="s">
        <v>5289</v>
      </c>
      <c r="C1858" s="352" t="s">
        <v>5393</v>
      </c>
      <c r="D1858" s="352" t="s">
        <v>8495</v>
      </c>
      <c r="E1858" s="349" t="str">
        <f>CONCATENATE(SUM('Раздел 1'!AB201:AB201),"&lt;=",SUM('Раздел 1'!M201:M201),"-",SUM('Раздел 1'!Z201:Z201))</f>
        <v>0&lt;=0-0</v>
      </c>
    </row>
    <row r="1859" spans="1:5" ht="25.5" hidden="1" x14ac:dyDescent="0.2">
      <c r="A1859" s="348" t="str">
        <f>IF((SUM('Раздел 1'!AB202:AB202)&lt;=SUM('Раздел 1'!M202:M202)-SUM('Раздел 1'!Z202:Z202)),"","Неверно!")</f>
        <v/>
      </c>
      <c r="B1859" s="349" t="s">
        <v>5289</v>
      </c>
      <c r="C1859" s="352" t="s">
        <v>5394</v>
      </c>
      <c r="D1859" s="352" t="s">
        <v>8495</v>
      </c>
      <c r="E1859" s="349" t="str">
        <f>CONCATENATE(SUM('Раздел 1'!AB202:AB202),"&lt;=",SUM('Раздел 1'!M202:M202),"-",SUM('Раздел 1'!Z202:Z202))</f>
        <v>0&lt;=0-0</v>
      </c>
    </row>
    <row r="1860" spans="1:5" ht="25.5" hidden="1" x14ac:dyDescent="0.2">
      <c r="A1860" s="348" t="str">
        <f>IF((SUM('Раздел 1'!AB203:AB203)&lt;=SUM('Раздел 1'!M203:M203)-SUM('Раздел 1'!Z203:Z203)),"","Неверно!")</f>
        <v/>
      </c>
      <c r="B1860" s="349" t="s">
        <v>5289</v>
      </c>
      <c r="C1860" s="352" t="s">
        <v>5395</v>
      </c>
      <c r="D1860" s="352" t="s">
        <v>8495</v>
      </c>
      <c r="E1860" s="349" t="str">
        <f>CONCATENATE(SUM('Раздел 1'!AB203:AB203),"&lt;=",SUM('Раздел 1'!M203:M203),"-",SUM('Раздел 1'!Z203:Z203))</f>
        <v>0&lt;=1-0</v>
      </c>
    </row>
    <row r="1861" spans="1:5" ht="25.5" hidden="1" x14ac:dyDescent="0.2">
      <c r="A1861" s="348" t="str">
        <f>IF((SUM('Раздел 1'!AB204:AB204)&lt;=SUM('Раздел 1'!M204:M204)-SUM('Раздел 1'!Z204:Z204)),"","Неверно!")</f>
        <v/>
      </c>
      <c r="B1861" s="349" t="s">
        <v>5289</v>
      </c>
      <c r="C1861" s="352" t="s">
        <v>5396</v>
      </c>
      <c r="D1861" s="352" t="s">
        <v>8495</v>
      </c>
      <c r="E1861" s="349" t="str">
        <f>CONCATENATE(SUM('Раздел 1'!AB204:AB204),"&lt;=",SUM('Раздел 1'!M204:M204),"-",SUM('Раздел 1'!Z204:Z204))</f>
        <v>0&lt;=1-0</v>
      </c>
    </row>
    <row r="1862" spans="1:5" ht="25.5" hidden="1" x14ac:dyDescent="0.2">
      <c r="A1862" s="348" t="str">
        <f>IF((SUM('Раздел 1'!AB205:AB205)&lt;=SUM('Раздел 1'!M205:M205)-SUM('Раздел 1'!Z205:Z205)),"","Неверно!")</f>
        <v/>
      </c>
      <c r="B1862" s="349" t="s">
        <v>5289</v>
      </c>
      <c r="C1862" s="352" t="s">
        <v>5397</v>
      </c>
      <c r="D1862" s="352" t="s">
        <v>8495</v>
      </c>
      <c r="E1862" s="349" t="str">
        <f>CONCATENATE(SUM('Раздел 1'!AB205:AB205),"&lt;=",SUM('Раздел 1'!M205:M205),"-",SUM('Раздел 1'!Z205:Z205))</f>
        <v>0&lt;=148-0</v>
      </c>
    </row>
    <row r="1863" spans="1:5" ht="25.5" hidden="1" x14ac:dyDescent="0.2">
      <c r="A1863" s="348" t="str">
        <f>IF((SUM('Раздел 1'!AB206:AB206)&lt;=SUM('Раздел 1'!M206:M206)-SUM('Раздел 1'!Z206:Z206)),"","Неверно!")</f>
        <v/>
      </c>
      <c r="B1863" s="349" t="s">
        <v>5289</v>
      </c>
      <c r="C1863" s="352" t="s">
        <v>5398</v>
      </c>
      <c r="D1863" s="352" t="s">
        <v>8495</v>
      </c>
      <c r="E1863" s="349" t="str">
        <f>CONCATENATE(SUM('Раздел 1'!AB206:AB206),"&lt;=",SUM('Раздел 1'!M206:M206),"-",SUM('Раздел 1'!Z206:Z206))</f>
        <v>0&lt;=20-0</v>
      </c>
    </row>
    <row r="1864" spans="1:5" ht="25.5" hidden="1" x14ac:dyDescent="0.2">
      <c r="A1864" s="348" t="str">
        <f>IF((SUM('Раздел 1'!AB207:AB207)&lt;=SUM('Раздел 1'!M207:M207)-SUM('Раздел 1'!Z207:Z207)),"","Неверно!")</f>
        <v/>
      </c>
      <c r="B1864" s="349" t="s">
        <v>5289</v>
      </c>
      <c r="C1864" s="352" t="s">
        <v>5399</v>
      </c>
      <c r="D1864" s="352" t="s">
        <v>8495</v>
      </c>
      <c r="E1864" s="349" t="str">
        <f>CONCATENATE(SUM('Раздел 1'!AB207:AB207),"&lt;=",SUM('Раздел 1'!M207:M207),"-",SUM('Раздел 1'!Z207:Z207))</f>
        <v>0&lt;=481-0</v>
      </c>
    </row>
    <row r="1865" spans="1:5" ht="25.5" hidden="1" x14ac:dyDescent="0.2">
      <c r="A1865" s="348" t="str">
        <f>IF((SUM('Раздел 1'!AB208:AB208)&lt;=SUM('Раздел 1'!M208:M208)-SUM('Раздел 1'!Z208:Z208)),"","Неверно!")</f>
        <v/>
      </c>
      <c r="B1865" s="349" t="s">
        <v>5289</v>
      </c>
      <c r="C1865" s="352" t="s">
        <v>5400</v>
      </c>
      <c r="D1865" s="352" t="s">
        <v>8495</v>
      </c>
      <c r="E1865" s="349" t="str">
        <f>CONCATENATE(SUM('Раздел 1'!AB208:AB208),"&lt;=",SUM('Раздел 1'!M208:M208),"-",SUM('Раздел 1'!Z208:Z208))</f>
        <v>0&lt;=9-0</v>
      </c>
    </row>
    <row r="1866" spans="1:5" ht="25.5" hidden="1" x14ac:dyDescent="0.2">
      <c r="A1866" s="348" t="str">
        <f>IF((SUM('Раздел 1'!AB11:AB11)&lt;=SUM('Раздел 1'!M11:M11)-SUM('Раздел 1'!Z11:Z11)),"","Неверно!")</f>
        <v/>
      </c>
      <c r="B1866" s="349" t="s">
        <v>5289</v>
      </c>
      <c r="C1866" s="352" t="s">
        <v>5401</v>
      </c>
      <c r="D1866" s="352" t="s">
        <v>8495</v>
      </c>
      <c r="E1866" s="349" t="str">
        <f>CONCATENATE(SUM('Раздел 1'!AB11:AB11),"&lt;=",SUM('Раздел 1'!M11:M11),"-",SUM('Раздел 1'!Z11:Z11))</f>
        <v>99&lt;=27445-1</v>
      </c>
    </row>
    <row r="1867" spans="1:5" ht="25.5" hidden="1" x14ac:dyDescent="0.2">
      <c r="A1867" s="348" t="str">
        <f>IF((SUM('Раздел 1'!AB29:AB29)&lt;=SUM('Раздел 1'!M29:M29)-SUM('Раздел 1'!Z29:Z29)),"","Неверно!")</f>
        <v/>
      </c>
      <c r="B1867" s="349" t="s">
        <v>5289</v>
      </c>
      <c r="C1867" s="352" t="s">
        <v>5402</v>
      </c>
      <c r="D1867" s="352" t="s">
        <v>8495</v>
      </c>
      <c r="E1867" s="349" t="str">
        <f>CONCATENATE(SUM('Раздел 1'!AB29:AB29),"&lt;=",SUM('Раздел 1'!M29:M29),"-",SUM('Раздел 1'!Z29:Z29))</f>
        <v>0&lt;=5-0</v>
      </c>
    </row>
    <row r="1868" spans="1:5" ht="25.5" hidden="1" x14ac:dyDescent="0.2">
      <c r="A1868" s="348" t="str">
        <f>IF((SUM('Раздел 1'!AB209:AB209)&lt;=SUM('Раздел 1'!M209:M209)-SUM('Раздел 1'!Z209:Z209)),"","Неверно!")</f>
        <v/>
      </c>
      <c r="B1868" s="349" t="s">
        <v>5289</v>
      </c>
      <c r="C1868" s="352" t="s">
        <v>5403</v>
      </c>
      <c r="D1868" s="352" t="s">
        <v>8495</v>
      </c>
      <c r="E1868" s="349" t="str">
        <f>CONCATENATE(SUM('Раздел 1'!AB209:AB209),"&lt;=",SUM('Раздел 1'!M209:M209),"-",SUM('Раздел 1'!Z209:Z209))</f>
        <v>0&lt;=1-0</v>
      </c>
    </row>
    <row r="1869" spans="1:5" ht="25.5" hidden="1" x14ac:dyDescent="0.2">
      <c r="A1869" s="348" t="str">
        <f>IF((SUM('Раздел 1'!AB210:AB210)&lt;=SUM('Раздел 1'!M210:M210)-SUM('Раздел 1'!Z210:Z210)),"","Неверно!")</f>
        <v/>
      </c>
      <c r="B1869" s="349" t="s">
        <v>5289</v>
      </c>
      <c r="C1869" s="352" t="s">
        <v>5404</v>
      </c>
      <c r="D1869" s="352" t="s">
        <v>8495</v>
      </c>
      <c r="E1869" s="349" t="str">
        <f>CONCATENATE(SUM('Раздел 1'!AB210:AB210),"&lt;=",SUM('Раздел 1'!M210:M210),"-",SUM('Раздел 1'!Z210:Z210))</f>
        <v>0&lt;=297-0</v>
      </c>
    </row>
    <row r="1870" spans="1:5" ht="25.5" hidden="1" x14ac:dyDescent="0.2">
      <c r="A1870" s="348" t="str">
        <f>IF((SUM('Раздел 1'!AB211:AB211)&lt;=SUM('Раздел 1'!M211:M211)-SUM('Раздел 1'!Z211:Z211)),"","Неверно!")</f>
        <v/>
      </c>
      <c r="B1870" s="349" t="s">
        <v>5289</v>
      </c>
      <c r="C1870" s="352" t="s">
        <v>5405</v>
      </c>
      <c r="D1870" s="352" t="s">
        <v>8495</v>
      </c>
      <c r="E1870" s="349" t="str">
        <f>CONCATENATE(SUM('Раздел 1'!AB211:AB211),"&lt;=",SUM('Раздел 1'!M211:M211),"-",SUM('Раздел 1'!Z211:Z211))</f>
        <v>0&lt;=0-0</v>
      </c>
    </row>
    <row r="1871" spans="1:5" ht="25.5" hidden="1" x14ac:dyDescent="0.2">
      <c r="A1871" s="348" t="str">
        <f>IF((SUM('Раздел 1'!AB212:AB212)&lt;=SUM('Раздел 1'!M212:M212)-SUM('Раздел 1'!Z212:Z212)),"","Неверно!")</f>
        <v/>
      </c>
      <c r="B1871" s="349" t="s">
        <v>5289</v>
      </c>
      <c r="C1871" s="352" t="s">
        <v>5406</v>
      </c>
      <c r="D1871" s="352" t="s">
        <v>8495</v>
      </c>
      <c r="E1871" s="349" t="str">
        <f>CONCATENATE(SUM('Раздел 1'!AB212:AB212),"&lt;=",SUM('Раздел 1'!M212:M212),"-",SUM('Раздел 1'!Z212:Z212))</f>
        <v>12&lt;=23-0</v>
      </c>
    </row>
    <row r="1872" spans="1:5" ht="25.5" hidden="1" x14ac:dyDescent="0.2">
      <c r="A1872" s="348" t="str">
        <f>IF((SUM('Раздел 1'!AB213:AB213)&lt;=SUM('Раздел 1'!M213:M213)-SUM('Раздел 1'!Z213:Z213)),"","Неверно!")</f>
        <v/>
      </c>
      <c r="B1872" s="349" t="s">
        <v>5289</v>
      </c>
      <c r="C1872" s="352" t="s">
        <v>5407</v>
      </c>
      <c r="D1872" s="352" t="s">
        <v>8495</v>
      </c>
      <c r="E1872" s="349" t="str">
        <f>CONCATENATE(SUM('Раздел 1'!AB213:AB213),"&lt;=",SUM('Раздел 1'!M213:M213),"-",SUM('Раздел 1'!Z213:Z213))</f>
        <v>0&lt;=181-0</v>
      </c>
    </row>
    <row r="1873" spans="1:5" ht="25.5" hidden="1" x14ac:dyDescent="0.2">
      <c r="A1873" s="348" t="str">
        <f>IF((SUM('Раздел 1'!AB214:AB214)&lt;=SUM('Раздел 1'!M214:M214)-SUM('Раздел 1'!Z214:Z214)),"","Неверно!")</f>
        <v/>
      </c>
      <c r="B1873" s="349" t="s">
        <v>5289</v>
      </c>
      <c r="C1873" s="352" t="s">
        <v>5408</v>
      </c>
      <c r="D1873" s="352" t="s">
        <v>8495</v>
      </c>
      <c r="E1873" s="349" t="str">
        <f>CONCATENATE(SUM('Раздел 1'!AB214:AB214),"&lt;=",SUM('Раздел 1'!M214:M214),"-",SUM('Раздел 1'!Z214:Z214))</f>
        <v>0&lt;=17-0</v>
      </c>
    </row>
    <row r="1874" spans="1:5" ht="25.5" hidden="1" x14ac:dyDescent="0.2">
      <c r="A1874" s="348" t="str">
        <f>IF((SUM('Раздел 1'!AB215:AB215)&lt;=SUM('Раздел 1'!M215:M215)-SUM('Раздел 1'!Z215:Z215)),"","Неверно!")</f>
        <v/>
      </c>
      <c r="B1874" s="349" t="s">
        <v>5289</v>
      </c>
      <c r="C1874" s="352" t="s">
        <v>5409</v>
      </c>
      <c r="D1874" s="352" t="s">
        <v>8495</v>
      </c>
      <c r="E1874" s="349" t="str">
        <f>CONCATENATE(SUM('Раздел 1'!AB215:AB215),"&lt;=",SUM('Раздел 1'!M215:M215),"-",SUM('Раздел 1'!Z215:Z215))</f>
        <v>0&lt;=4-0</v>
      </c>
    </row>
    <row r="1875" spans="1:5" ht="25.5" hidden="1" x14ac:dyDescent="0.2">
      <c r="A1875" s="348" t="str">
        <f>IF((SUM('Раздел 1'!AB216:AB216)&lt;=SUM('Раздел 1'!M216:M216)-SUM('Раздел 1'!Z216:Z216)),"","Неверно!")</f>
        <v/>
      </c>
      <c r="B1875" s="349" t="s">
        <v>5289</v>
      </c>
      <c r="C1875" s="352" t="s">
        <v>5410</v>
      </c>
      <c r="D1875" s="352" t="s">
        <v>8495</v>
      </c>
      <c r="E1875" s="349" t="str">
        <f>CONCATENATE(SUM('Раздел 1'!AB216:AB216),"&lt;=",SUM('Раздел 1'!M216:M216),"-",SUM('Раздел 1'!Z216:Z216))</f>
        <v>0&lt;=482-0</v>
      </c>
    </row>
    <row r="1876" spans="1:5" ht="25.5" hidden="1" x14ac:dyDescent="0.2">
      <c r="A1876" s="348" t="str">
        <f>IF((SUM('Раздел 1'!AB217:AB217)&lt;=SUM('Раздел 1'!M217:M217)-SUM('Раздел 1'!Z217:Z217)),"","Неверно!")</f>
        <v/>
      </c>
      <c r="B1876" s="349" t="s">
        <v>5289</v>
      </c>
      <c r="C1876" s="352" t="s">
        <v>5411</v>
      </c>
      <c r="D1876" s="352" t="s">
        <v>8495</v>
      </c>
      <c r="E1876" s="349" t="str">
        <f>CONCATENATE(SUM('Раздел 1'!AB217:AB217),"&lt;=",SUM('Раздел 1'!M217:M217),"-",SUM('Раздел 1'!Z217:Z217))</f>
        <v>0&lt;=0-0</v>
      </c>
    </row>
    <row r="1877" spans="1:5" ht="25.5" hidden="1" x14ac:dyDescent="0.2">
      <c r="A1877" s="348" t="str">
        <f>IF((SUM('Раздел 1'!AB218:AB218)&lt;=SUM('Раздел 1'!M218:M218)-SUM('Раздел 1'!Z218:Z218)),"","Неверно!")</f>
        <v/>
      </c>
      <c r="B1877" s="349" t="s">
        <v>5289</v>
      </c>
      <c r="C1877" s="352" t="s">
        <v>5412</v>
      </c>
      <c r="D1877" s="352" t="s">
        <v>8495</v>
      </c>
      <c r="E1877" s="349" t="str">
        <f>CONCATENATE(SUM('Раздел 1'!AB218:AB218),"&lt;=",SUM('Раздел 1'!M218:M218),"-",SUM('Раздел 1'!Z218:Z218))</f>
        <v>0&lt;=2-0</v>
      </c>
    </row>
    <row r="1878" spans="1:5" ht="25.5" hidden="1" x14ac:dyDescent="0.2">
      <c r="A1878" s="348" t="str">
        <f>IF((SUM('Раздел 1'!AB30:AB30)&lt;=SUM('Раздел 1'!M30:M30)-SUM('Раздел 1'!Z30:Z30)),"","Неверно!")</f>
        <v/>
      </c>
      <c r="B1878" s="349" t="s">
        <v>5289</v>
      </c>
      <c r="C1878" s="352" t="s">
        <v>5413</v>
      </c>
      <c r="D1878" s="352" t="s">
        <v>8495</v>
      </c>
      <c r="E1878" s="349" t="str">
        <f>CONCATENATE(SUM('Раздел 1'!AB30:AB30),"&lt;=",SUM('Раздел 1'!M30:M30),"-",SUM('Раздел 1'!Z30:Z30))</f>
        <v>0&lt;=0-0</v>
      </c>
    </row>
    <row r="1879" spans="1:5" ht="25.5" hidden="1" x14ac:dyDescent="0.2">
      <c r="A1879" s="348" t="str">
        <f>IF((SUM('Раздел 1'!AB219:AB219)&lt;=SUM('Раздел 1'!M219:M219)-SUM('Раздел 1'!Z219:Z219)),"","Неверно!")</f>
        <v/>
      </c>
      <c r="B1879" s="349" t="s">
        <v>5289</v>
      </c>
      <c r="C1879" s="352" t="s">
        <v>5414</v>
      </c>
      <c r="D1879" s="352" t="s">
        <v>8495</v>
      </c>
      <c r="E1879" s="349" t="str">
        <f>CONCATENATE(SUM('Раздел 1'!AB219:AB219),"&lt;=",SUM('Раздел 1'!M219:M219),"-",SUM('Раздел 1'!Z219:Z219))</f>
        <v>0&lt;=0-0</v>
      </c>
    </row>
    <row r="1880" spans="1:5" ht="25.5" hidden="1" x14ac:dyDescent="0.2">
      <c r="A1880" s="348" t="str">
        <f>IF((SUM('Раздел 1'!AB220:AB220)&lt;=SUM('Раздел 1'!M220:M220)-SUM('Раздел 1'!Z220:Z220)),"","Неверно!")</f>
        <v/>
      </c>
      <c r="B1880" s="349" t="s">
        <v>5289</v>
      </c>
      <c r="C1880" s="352" t="s">
        <v>5415</v>
      </c>
      <c r="D1880" s="352" t="s">
        <v>8495</v>
      </c>
      <c r="E1880" s="349" t="str">
        <f>CONCATENATE(SUM('Раздел 1'!AB220:AB220),"&lt;=",SUM('Раздел 1'!M220:M220),"-",SUM('Раздел 1'!Z220:Z220))</f>
        <v>0&lt;=0-0</v>
      </c>
    </row>
    <row r="1881" spans="1:5" ht="25.5" hidden="1" x14ac:dyDescent="0.2">
      <c r="A1881" s="348" t="str">
        <f>IF((SUM('Раздел 1'!AB221:AB221)&lt;=SUM('Раздел 1'!M221:M221)-SUM('Раздел 1'!Z221:Z221)),"","Неверно!")</f>
        <v/>
      </c>
      <c r="B1881" s="349" t="s">
        <v>5289</v>
      </c>
      <c r="C1881" s="352" t="s">
        <v>5416</v>
      </c>
      <c r="D1881" s="352" t="s">
        <v>8495</v>
      </c>
      <c r="E1881" s="349" t="str">
        <f>CONCATENATE(SUM('Раздел 1'!AB221:AB221),"&lt;=",SUM('Раздел 1'!M221:M221),"-",SUM('Раздел 1'!Z221:Z221))</f>
        <v>0&lt;=10-0</v>
      </c>
    </row>
    <row r="1882" spans="1:5" ht="25.5" hidden="1" x14ac:dyDescent="0.2">
      <c r="A1882" s="348" t="str">
        <f>IF((SUM('Раздел 1'!AB222:AB222)&lt;=SUM('Раздел 1'!M222:M222)-SUM('Раздел 1'!Z222:Z222)),"","Неверно!")</f>
        <v/>
      </c>
      <c r="B1882" s="349" t="s">
        <v>5289</v>
      </c>
      <c r="C1882" s="352" t="s">
        <v>5417</v>
      </c>
      <c r="D1882" s="352" t="s">
        <v>8495</v>
      </c>
      <c r="E1882" s="349" t="str">
        <f>CONCATENATE(SUM('Раздел 1'!AB222:AB222),"&lt;=",SUM('Раздел 1'!M222:M222),"-",SUM('Раздел 1'!Z222:Z222))</f>
        <v>0&lt;=0-0</v>
      </c>
    </row>
    <row r="1883" spans="1:5" ht="25.5" hidden="1" x14ac:dyDescent="0.2">
      <c r="A1883" s="348" t="str">
        <f>IF((SUM('Раздел 1'!AB223:AB223)&lt;=SUM('Раздел 1'!M223:M223)-SUM('Раздел 1'!Z223:Z223)),"","Неверно!")</f>
        <v/>
      </c>
      <c r="B1883" s="349" t="s">
        <v>5289</v>
      </c>
      <c r="C1883" s="352" t="s">
        <v>5418</v>
      </c>
      <c r="D1883" s="352" t="s">
        <v>8495</v>
      </c>
      <c r="E1883" s="349" t="str">
        <f>CONCATENATE(SUM('Раздел 1'!AB223:AB223),"&lt;=",SUM('Раздел 1'!M223:M223),"-",SUM('Раздел 1'!Z223:Z223))</f>
        <v>0&lt;=107-0</v>
      </c>
    </row>
    <row r="1884" spans="1:5" ht="25.5" hidden="1" x14ac:dyDescent="0.2">
      <c r="A1884" s="348" t="str">
        <f>IF((SUM('Раздел 1'!AB224:AB224)&lt;=SUM('Раздел 1'!M224:M224)-SUM('Раздел 1'!Z224:Z224)),"","Неверно!")</f>
        <v/>
      </c>
      <c r="B1884" s="349" t="s">
        <v>5289</v>
      </c>
      <c r="C1884" s="352" t="s">
        <v>5419</v>
      </c>
      <c r="D1884" s="352" t="s">
        <v>8495</v>
      </c>
      <c r="E1884" s="349" t="str">
        <f>CONCATENATE(SUM('Раздел 1'!AB224:AB224),"&lt;=",SUM('Раздел 1'!M224:M224),"-",SUM('Раздел 1'!Z224:Z224))</f>
        <v>0&lt;=0-0</v>
      </c>
    </row>
    <row r="1885" spans="1:5" ht="25.5" hidden="1" x14ac:dyDescent="0.2">
      <c r="A1885" s="348" t="str">
        <f>IF((SUM('Раздел 1'!AB225:AB225)&lt;=SUM('Раздел 1'!M225:M225)-SUM('Раздел 1'!Z225:Z225)),"","Неверно!")</f>
        <v/>
      </c>
      <c r="B1885" s="349" t="s">
        <v>5289</v>
      </c>
      <c r="C1885" s="352" t="s">
        <v>5420</v>
      </c>
      <c r="D1885" s="352" t="s">
        <v>8495</v>
      </c>
      <c r="E1885" s="349" t="str">
        <f>CONCATENATE(SUM('Раздел 1'!AB225:AB225),"&lt;=",SUM('Раздел 1'!M225:M225),"-",SUM('Раздел 1'!Z225:Z225))</f>
        <v>0&lt;=0-0</v>
      </c>
    </row>
    <row r="1886" spans="1:5" ht="25.5" hidden="1" x14ac:dyDescent="0.2">
      <c r="A1886" s="348" t="str">
        <f>IF((SUM('Раздел 1'!AB226:AB226)&lt;=SUM('Раздел 1'!M226:M226)-SUM('Раздел 1'!Z226:Z226)),"","Неверно!")</f>
        <v/>
      </c>
      <c r="B1886" s="349" t="s">
        <v>5289</v>
      </c>
      <c r="C1886" s="352" t="s">
        <v>5421</v>
      </c>
      <c r="D1886" s="352" t="s">
        <v>8495</v>
      </c>
      <c r="E1886" s="349" t="str">
        <f>CONCATENATE(SUM('Раздел 1'!AB226:AB226),"&lt;=",SUM('Раздел 1'!M226:M226),"-",SUM('Раздел 1'!Z226:Z226))</f>
        <v>0&lt;=0-0</v>
      </c>
    </row>
    <row r="1887" spans="1:5" ht="25.5" hidden="1" x14ac:dyDescent="0.2">
      <c r="A1887" s="348" t="str">
        <f>IF((SUM('Раздел 1'!AB227:AB227)&lt;=SUM('Раздел 1'!M227:M227)-SUM('Раздел 1'!Z227:Z227)),"","Неверно!")</f>
        <v/>
      </c>
      <c r="B1887" s="349" t="s">
        <v>5289</v>
      </c>
      <c r="C1887" s="352" t="s">
        <v>5422</v>
      </c>
      <c r="D1887" s="352" t="s">
        <v>8495</v>
      </c>
      <c r="E1887" s="349" t="str">
        <f>CONCATENATE(SUM('Раздел 1'!AB227:AB227),"&lt;=",SUM('Раздел 1'!M227:M227),"-",SUM('Раздел 1'!Z227:Z227))</f>
        <v>0&lt;=0-0</v>
      </c>
    </row>
    <row r="1888" spans="1:5" ht="25.5" hidden="1" x14ac:dyDescent="0.2">
      <c r="A1888" s="348" t="str">
        <f>IF((SUM('Раздел 1'!AB228:AB228)&lt;=SUM('Раздел 1'!M228:M228)-SUM('Раздел 1'!Z228:Z228)),"","Неверно!")</f>
        <v/>
      </c>
      <c r="B1888" s="349" t="s">
        <v>5289</v>
      </c>
      <c r="C1888" s="352" t="s">
        <v>5423</v>
      </c>
      <c r="D1888" s="352" t="s">
        <v>8495</v>
      </c>
      <c r="E1888" s="349" t="str">
        <f>CONCATENATE(SUM('Раздел 1'!AB228:AB228),"&lt;=",SUM('Раздел 1'!M228:M228),"-",SUM('Раздел 1'!Z228:Z228))</f>
        <v>0&lt;=0-0</v>
      </c>
    </row>
    <row r="1889" spans="1:5" ht="25.5" hidden="1" x14ac:dyDescent="0.2">
      <c r="A1889" s="348" t="str">
        <f>IF((SUM('Раздел 1'!AB31:AB31)&lt;=SUM('Раздел 1'!M31:M31)-SUM('Раздел 1'!Z31:Z31)),"","Неверно!")</f>
        <v/>
      </c>
      <c r="B1889" s="349" t="s">
        <v>5289</v>
      </c>
      <c r="C1889" s="352" t="s">
        <v>5424</v>
      </c>
      <c r="D1889" s="352" t="s">
        <v>8495</v>
      </c>
      <c r="E1889" s="349" t="str">
        <f>CONCATENATE(SUM('Раздел 1'!AB31:AB31),"&lt;=",SUM('Раздел 1'!M31:M31),"-",SUM('Раздел 1'!Z31:Z31))</f>
        <v>0&lt;=1-0</v>
      </c>
    </row>
    <row r="1890" spans="1:5" ht="25.5" hidden="1" x14ac:dyDescent="0.2">
      <c r="A1890" s="348" t="str">
        <f>IF((SUM('Раздел 1'!AB229:AB229)&lt;=SUM('Раздел 1'!M229:M229)-SUM('Раздел 1'!Z229:Z229)),"","Неверно!")</f>
        <v/>
      </c>
      <c r="B1890" s="349" t="s">
        <v>5289</v>
      </c>
      <c r="C1890" s="352" t="s">
        <v>5425</v>
      </c>
      <c r="D1890" s="352" t="s">
        <v>8495</v>
      </c>
      <c r="E1890" s="349" t="str">
        <f>CONCATENATE(SUM('Раздел 1'!AB229:AB229),"&lt;=",SUM('Раздел 1'!M229:M229),"-",SUM('Раздел 1'!Z229:Z229))</f>
        <v>0&lt;=22-0</v>
      </c>
    </row>
    <row r="1891" spans="1:5" ht="25.5" hidden="1" x14ac:dyDescent="0.2">
      <c r="A1891" s="348" t="str">
        <f>IF((SUM('Раздел 1'!AB230:AB230)&lt;=SUM('Раздел 1'!M230:M230)-SUM('Раздел 1'!Z230:Z230)),"","Неверно!")</f>
        <v/>
      </c>
      <c r="B1891" s="349" t="s">
        <v>5289</v>
      </c>
      <c r="C1891" s="352" t="s">
        <v>5426</v>
      </c>
      <c r="D1891" s="352" t="s">
        <v>8495</v>
      </c>
      <c r="E1891" s="349" t="str">
        <f>CONCATENATE(SUM('Раздел 1'!AB230:AB230),"&lt;=",SUM('Раздел 1'!M230:M230),"-",SUM('Раздел 1'!Z230:Z230))</f>
        <v>22&lt;=77-0</v>
      </c>
    </row>
    <row r="1892" spans="1:5" ht="25.5" hidden="1" x14ac:dyDescent="0.2">
      <c r="A1892" s="348" t="str">
        <f>IF((SUM('Раздел 1'!AB231:AB231)&lt;=SUM('Раздел 1'!M231:M231)-SUM('Раздел 1'!Z231:Z231)),"","Неверно!")</f>
        <v/>
      </c>
      <c r="B1892" s="349" t="s">
        <v>5289</v>
      </c>
      <c r="C1892" s="352" t="s">
        <v>5427</v>
      </c>
      <c r="D1892" s="352" t="s">
        <v>8495</v>
      </c>
      <c r="E1892" s="349" t="str">
        <f>CONCATENATE(SUM('Раздел 1'!AB231:AB231),"&lt;=",SUM('Раздел 1'!M231:M231),"-",SUM('Раздел 1'!Z231:Z231))</f>
        <v>0&lt;=0-0</v>
      </c>
    </row>
    <row r="1893" spans="1:5" ht="25.5" hidden="1" x14ac:dyDescent="0.2">
      <c r="A1893" s="348" t="str">
        <f>IF((SUM('Раздел 1'!AB232:AB232)&lt;=SUM('Раздел 1'!M232:M232)-SUM('Раздел 1'!Z232:Z232)),"","Неверно!")</f>
        <v/>
      </c>
      <c r="B1893" s="349" t="s">
        <v>5289</v>
      </c>
      <c r="C1893" s="352" t="s">
        <v>5428</v>
      </c>
      <c r="D1893" s="352" t="s">
        <v>8495</v>
      </c>
      <c r="E1893" s="349" t="str">
        <f>CONCATENATE(SUM('Раздел 1'!AB232:AB232),"&lt;=",SUM('Раздел 1'!M232:M232),"-",SUM('Раздел 1'!Z232:Z232))</f>
        <v>7&lt;=21-0</v>
      </c>
    </row>
    <row r="1894" spans="1:5" ht="25.5" hidden="1" x14ac:dyDescent="0.2">
      <c r="A1894" s="348" t="str">
        <f>IF((SUM('Раздел 1'!AB233:AB233)&lt;=SUM('Раздел 1'!M233:M233)-SUM('Раздел 1'!Z233:Z233)),"","Неверно!")</f>
        <v/>
      </c>
      <c r="B1894" s="349" t="s">
        <v>5289</v>
      </c>
      <c r="C1894" s="352" t="s">
        <v>5429</v>
      </c>
      <c r="D1894" s="352" t="s">
        <v>8495</v>
      </c>
      <c r="E1894" s="349" t="str">
        <f>CONCATENATE(SUM('Раздел 1'!AB233:AB233),"&lt;=",SUM('Раздел 1'!M233:M233),"-",SUM('Раздел 1'!Z233:Z233))</f>
        <v>0&lt;=0-0</v>
      </c>
    </row>
    <row r="1895" spans="1:5" ht="25.5" hidden="1" x14ac:dyDescent="0.2">
      <c r="A1895" s="348" t="str">
        <f>IF((SUM('Раздел 1'!AB234:AB234)&lt;=SUM('Раздел 1'!M234:M234)-SUM('Раздел 1'!Z234:Z234)),"","Неверно!")</f>
        <v/>
      </c>
      <c r="B1895" s="349" t="s">
        <v>5289</v>
      </c>
      <c r="C1895" s="352" t="s">
        <v>5430</v>
      </c>
      <c r="D1895" s="352" t="s">
        <v>8495</v>
      </c>
      <c r="E1895" s="349" t="str">
        <f>CONCATENATE(SUM('Раздел 1'!AB234:AB234),"&lt;=",SUM('Раздел 1'!M234:M234),"-",SUM('Раздел 1'!Z234:Z234))</f>
        <v>0&lt;=5-0</v>
      </c>
    </row>
    <row r="1896" spans="1:5" ht="25.5" hidden="1" x14ac:dyDescent="0.2">
      <c r="A1896" s="348" t="str">
        <f>IF((SUM('Раздел 1'!AB235:AB235)&lt;=SUM('Раздел 1'!M235:M235)-SUM('Раздел 1'!Z235:Z235)),"","Неверно!")</f>
        <v/>
      </c>
      <c r="B1896" s="349" t="s">
        <v>5289</v>
      </c>
      <c r="C1896" s="352" t="s">
        <v>5431</v>
      </c>
      <c r="D1896" s="352" t="s">
        <v>8495</v>
      </c>
      <c r="E1896" s="349" t="str">
        <f>CONCATENATE(SUM('Раздел 1'!AB235:AB235),"&lt;=",SUM('Раздел 1'!M235:M235),"-",SUM('Раздел 1'!Z235:Z235))</f>
        <v>0&lt;=3-0</v>
      </c>
    </row>
    <row r="1897" spans="1:5" ht="25.5" hidden="1" x14ac:dyDescent="0.2">
      <c r="A1897" s="348" t="str">
        <f>IF((SUM('Раздел 1'!AB236:AB236)&lt;=SUM('Раздел 1'!M236:M236)-SUM('Раздел 1'!Z236:Z236)),"","Неверно!")</f>
        <v/>
      </c>
      <c r="B1897" s="349" t="s">
        <v>5289</v>
      </c>
      <c r="C1897" s="352" t="s">
        <v>5432</v>
      </c>
      <c r="D1897" s="352" t="s">
        <v>8495</v>
      </c>
      <c r="E1897" s="349" t="str">
        <f>CONCATENATE(SUM('Раздел 1'!AB236:AB236),"&lt;=",SUM('Раздел 1'!M236:M236),"-",SUM('Раздел 1'!Z236:Z236))</f>
        <v>0&lt;=6576-0</v>
      </c>
    </row>
    <row r="1898" spans="1:5" ht="25.5" hidden="1" x14ac:dyDescent="0.2">
      <c r="A1898" s="348" t="str">
        <f>IF((SUM('Раздел 1'!AB237:AB237)&lt;=SUM('Раздел 1'!M237:M237)-SUM('Раздел 1'!Z237:Z237)),"","Неверно!")</f>
        <v/>
      </c>
      <c r="B1898" s="349" t="s">
        <v>5289</v>
      </c>
      <c r="C1898" s="352" t="s">
        <v>5433</v>
      </c>
      <c r="D1898" s="352" t="s">
        <v>8495</v>
      </c>
      <c r="E1898" s="349" t="str">
        <f>CONCATENATE(SUM('Раздел 1'!AB237:AB237),"&lt;=",SUM('Раздел 1'!M237:M237),"-",SUM('Раздел 1'!Z237:Z237))</f>
        <v>0&lt;=0-0</v>
      </c>
    </row>
    <row r="1899" spans="1:5" ht="25.5" hidden="1" x14ac:dyDescent="0.2">
      <c r="A1899" s="348" t="str">
        <f>IF((SUM('Раздел 1'!AB238:AB238)&lt;=SUM('Раздел 1'!M238:M238)-SUM('Раздел 1'!Z238:Z238)),"","Неверно!")</f>
        <v/>
      </c>
      <c r="B1899" s="349" t="s">
        <v>5289</v>
      </c>
      <c r="C1899" s="352" t="s">
        <v>5434</v>
      </c>
      <c r="D1899" s="352" t="s">
        <v>8495</v>
      </c>
      <c r="E1899" s="349" t="str">
        <f>CONCATENATE(SUM('Раздел 1'!AB238:AB238),"&lt;=",SUM('Раздел 1'!M238:M238),"-",SUM('Раздел 1'!Z238:Z238))</f>
        <v>0&lt;=5006-0</v>
      </c>
    </row>
    <row r="1900" spans="1:5" ht="25.5" hidden="1" x14ac:dyDescent="0.2">
      <c r="A1900" s="348" t="str">
        <f>IF((SUM('Раздел 1'!AB32:AB32)&lt;=SUM('Раздел 1'!M32:M32)-SUM('Раздел 1'!Z32:Z32)),"","Неверно!")</f>
        <v/>
      </c>
      <c r="B1900" s="349" t="s">
        <v>5289</v>
      </c>
      <c r="C1900" s="352" t="s">
        <v>5435</v>
      </c>
      <c r="D1900" s="352" t="s">
        <v>8495</v>
      </c>
      <c r="E1900" s="349" t="str">
        <f>CONCATENATE(SUM('Раздел 1'!AB32:AB32),"&lt;=",SUM('Раздел 1'!M32:M32),"-",SUM('Раздел 1'!Z32:Z32))</f>
        <v>0&lt;=39-0</v>
      </c>
    </row>
    <row r="1901" spans="1:5" ht="25.5" hidden="1" x14ac:dyDescent="0.2">
      <c r="A1901" s="348" t="str">
        <f>IF((SUM('Раздел 1'!AB239:AB239)&lt;=SUM('Раздел 1'!M239:M239)-SUM('Раздел 1'!Z239:Z239)),"","Неверно!")</f>
        <v/>
      </c>
      <c r="B1901" s="349" t="s">
        <v>5289</v>
      </c>
      <c r="C1901" s="352" t="s">
        <v>5436</v>
      </c>
      <c r="D1901" s="352" t="s">
        <v>8495</v>
      </c>
      <c r="E1901" s="349" t="str">
        <f>CONCATENATE(SUM('Раздел 1'!AB239:AB239),"&lt;=",SUM('Раздел 1'!M239:M239),"-",SUM('Раздел 1'!Z239:Z239))</f>
        <v>0&lt;=7-0</v>
      </c>
    </row>
    <row r="1902" spans="1:5" ht="25.5" hidden="1" x14ac:dyDescent="0.2">
      <c r="A1902" s="348" t="str">
        <f>IF((SUM('Раздел 1'!AB240:AB240)&lt;=SUM('Раздел 1'!M240:M240)-SUM('Раздел 1'!Z240:Z240)),"","Неверно!")</f>
        <v/>
      </c>
      <c r="B1902" s="349" t="s">
        <v>5289</v>
      </c>
      <c r="C1902" s="352" t="s">
        <v>5437</v>
      </c>
      <c r="D1902" s="352" t="s">
        <v>8495</v>
      </c>
      <c r="E1902" s="349" t="str">
        <f>CONCATENATE(SUM('Раздел 1'!AB240:AB240),"&lt;=",SUM('Раздел 1'!M240:M240),"-",SUM('Раздел 1'!Z240:Z240))</f>
        <v>0&lt;=0-0</v>
      </c>
    </row>
    <row r="1903" spans="1:5" ht="25.5" hidden="1" x14ac:dyDescent="0.2">
      <c r="A1903" s="348" t="str">
        <f>IF((SUM('Раздел 1'!AB241:AB241)&lt;=SUM('Раздел 1'!M241:M241)-SUM('Раздел 1'!Z241:Z241)),"","Неверно!")</f>
        <v/>
      </c>
      <c r="B1903" s="349" t="s">
        <v>5289</v>
      </c>
      <c r="C1903" s="352" t="s">
        <v>5438</v>
      </c>
      <c r="D1903" s="352" t="s">
        <v>8495</v>
      </c>
      <c r="E1903" s="349" t="str">
        <f>CONCATENATE(SUM('Раздел 1'!AB241:AB241),"&lt;=",SUM('Раздел 1'!M241:M241),"-",SUM('Раздел 1'!Z241:Z241))</f>
        <v>0&lt;=2-0</v>
      </c>
    </row>
    <row r="1904" spans="1:5" ht="25.5" hidden="1" x14ac:dyDescent="0.2">
      <c r="A1904" s="348" t="str">
        <f>IF((SUM('Раздел 1'!AB242:AB242)&lt;=SUM('Раздел 1'!M242:M242)-SUM('Раздел 1'!Z242:Z242)),"","Неверно!")</f>
        <v/>
      </c>
      <c r="B1904" s="349" t="s">
        <v>5289</v>
      </c>
      <c r="C1904" s="352" t="s">
        <v>5439</v>
      </c>
      <c r="D1904" s="352" t="s">
        <v>8495</v>
      </c>
      <c r="E1904" s="349" t="str">
        <f>CONCATENATE(SUM('Раздел 1'!AB242:AB242),"&lt;=",SUM('Раздел 1'!M242:M242),"-",SUM('Раздел 1'!Z242:Z242))</f>
        <v>0&lt;=0-0</v>
      </c>
    </row>
    <row r="1905" spans="1:5" ht="25.5" hidden="1" x14ac:dyDescent="0.2">
      <c r="A1905" s="348" t="str">
        <f>IF((SUM('Раздел 1'!AB243:AB243)&lt;=SUM('Раздел 1'!M243:M243)-SUM('Раздел 1'!Z243:Z243)),"","Неверно!")</f>
        <v/>
      </c>
      <c r="B1905" s="349" t="s">
        <v>5289</v>
      </c>
      <c r="C1905" s="352" t="s">
        <v>5440</v>
      </c>
      <c r="D1905" s="352" t="s">
        <v>8495</v>
      </c>
      <c r="E1905" s="349" t="str">
        <f>CONCATENATE(SUM('Раздел 1'!AB243:AB243),"&lt;=",SUM('Раздел 1'!M243:M243),"-",SUM('Раздел 1'!Z243:Z243))</f>
        <v>0&lt;=0-0</v>
      </c>
    </row>
    <row r="1906" spans="1:5" ht="25.5" hidden="1" x14ac:dyDescent="0.2">
      <c r="A1906" s="348" t="str">
        <f>IF((SUM('Раздел 1'!AB244:AB244)&lt;=SUM('Раздел 1'!M244:M244)-SUM('Раздел 1'!Z244:Z244)),"","Неверно!")</f>
        <v/>
      </c>
      <c r="B1906" s="349" t="s">
        <v>5289</v>
      </c>
      <c r="C1906" s="352" t="s">
        <v>5441</v>
      </c>
      <c r="D1906" s="352" t="s">
        <v>8495</v>
      </c>
      <c r="E1906" s="349" t="str">
        <f>CONCATENATE(SUM('Раздел 1'!AB244:AB244),"&lt;=",SUM('Раздел 1'!M244:M244),"-",SUM('Раздел 1'!Z244:Z244))</f>
        <v>0&lt;=1-0</v>
      </c>
    </row>
    <row r="1907" spans="1:5" ht="25.5" hidden="1" x14ac:dyDescent="0.2">
      <c r="A1907" s="348" t="str">
        <f>IF((SUM('Раздел 1'!AB245:AB245)&lt;=SUM('Раздел 1'!M245:M245)-SUM('Раздел 1'!Z245:Z245)),"","Неверно!")</f>
        <v/>
      </c>
      <c r="B1907" s="349" t="s">
        <v>5289</v>
      </c>
      <c r="C1907" s="352" t="s">
        <v>5442</v>
      </c>
      <c r="D1907" s="352" t="s">
        <v>8495</v>
      </c>
      <c r="E1907" s="349" t="str">
        <f>CONCATENATE(SUM('Раздел 1'!AB245:AB245),"&lt;=",SUM('Раздел 1'!M245:M245),"-",SUM('Раздел 1'!Z245:Z245))</f>
        <v>0&lt;=0-0</v>
      </c>
    </row>
    <row r="1908" spans="1:5" ht="25.5" hidden="1" x14ac:dyDescent="0.2">
      <c r="A1908" s="348" t="str">
        <f>IF((SUM('Раздел 1'!AB246:AB246)&lt;=SUM('Раздел 1'!M246:M246)-SUM('Раздел 1'!Z246:Z246)),"","Неверно!")</f>
        <v/>
      </c>
      <c r="B1908" s="349" t="s">
        <v>5289</v>
      </c>
      <c r="C1908" s="352" t="s">
        <v>5443</v>
      </c>
      <c r="D1908" s="352" t="s">
        <v>8495</v>
      </c>
      <c r="E1908" s="349" t="str">
        <f>CONCATENATE(SUM('Раздел 1'!AB246:AB246),"&lt;=",SUM('Раздел 1'!M246:M246),"-",SUM('Раздел 1'!Z246:Z246))</f>
        <v>0&lt;=0-0</v>
      </c>
    </row>
    <row r="1909" spans="1:5" ht="25.5" hidden="1" x14ac:dyDescent="0.2">
      <c r="A1909" s="348" t="str">
        <f>IF((SUM('Раздел 1'!AB247:AB247)&lt;=SUM('Раздел 1'!M247:M247)-SUM('Раздел 1'!Z247:Z247)),"","Неверно!")</f>
        <v/>
      </c>
      <c r="B1909" s="349" t="s">
        <v>5289</v>
      </c>
      <c r="C1909" s="352" t="s">
        <v>5444</v>
      </c>
      <c r="D1909" s="352" t="s">
        <v>8495</v>
      </c>
      <c r="E1909" s="349" t="str">
        <f>CONCATENATE(SUM('Раздел 1'!AB247:AB247),"&lt;=",SUM('Раздел 1'!M247:M247),"-",SUM('Раздел 1'!Z247:Z247))</f>
        <v>0&lt;=142-0</v>
      </c>
    </row>
    <row r="1910" spans="1:5" ht="25.5" hidden="1" x14ac:dyDescent="0.2">
      <c r="A1910" s="348" t="str">
        <f>IF((SUM('Раздел 1'!AB248:AB248)&lt;=SUM('Раздел 1'!M248:M248)-SUM('Раздел 1'!Z248:Z248)),"","Неверно!")</f>
        <v/>
      </c>
      <c r="B1910" s="349" t="s">
        <v>5289</v>
      </c>
      <c r="C1910" s="352" t="s">
        <v>5445</v>
      </c>
      <c r="D1910" s="352" t="s">
        <v>8495</v>
      </c>
      <c r="E1910" s="349" t="str">
        <f>CONCATENATE(SUM('Раздел 1'!AB248:AB248),"&lt;=",SUM('Раздел 1'!M248:M248),"-",SUM('Раздел 1'!Z248:Z248))</f>
        <v>0&lt;=0-0</v>
      </c>
    </row>
    <row r="1911" spans="1:5" ht="25.5" hidden="1" x14ac:dyDescent="0.2">
      <c r="A1911" s="348" t="str">
        <f>IF((SUM('Раздел 1'!AB33:AB33)&lt;=SUM('Раздел 1'!M33:M33)-SUM('Раздел 1'!Z33:Z33)),"","Неверно!")</f>
        <v/>
      </c>
      <c r="B1911" s="349" t="s">
        <v>5289</v>
      </c>
      <c r="C1911" s="352" t="s">
        <v>5446</v>
      </c>
      <c r="D1911" s="352" t="s">
        <v>8495</v>
      </c>
      <c r="E1911" s="349" t="str">
        <f>CONCATENATE(SUM('Раздел 1'!AB33:AB33),"&lt;=",SUM('Раздел 1'!M33:M33),"-",SUM('Раздел 1'!Z33:Z33))</f>
        <v>0&lt;=128-0</v>
      </c>
    </row>
    <row r="1912" spans="1:5" ht="25.5" hidden="1" x14ac:dyDescent="0.2">
      <c r="A1912" s="348" t="str">
        <f>IF((SUM('Раздел 1'!AB249:AB249)&lt;=SUM('Раздел 1'!M249:M249)-SUM('Раздел 1'!Z249:Z249)),"","Неверно!")</f>
        <v/>
      </c>
      <c r="B1912" s="349" t="s">
        <v>5289</v>
      </c>
      <c r="C1912" s="352" t="s">
        <v>5447</v>
      </c>
      <c r="D1912" s="352" t="s">
        <v>8495</v>
      </c>
      <c r="E1912" s="349" t="str">
        <f>CONCATENATE(SUM('Раздел 1'!AB249:AB249),"&lt;=",SUM('Раздел 1'!M249:M249),"-",SUM('Раздел 1'!Z249:Z249))</f>
        <v>0&lt;=52-0</v>
      </c>
    </row>
    <row r="1913" spans="1:5" ht="25.5" hidden="1" x14ac:dyDescent="0.2">
      <c r="A1913" s="348" t="str">
        <f>IF((SUM('Раздел 1'!AB250:AB250)&lt;=SUM('Раздел 1'!M250:M250)-SUM('Раздел 1'!Z250:Z250)),"","Неверно!")</f>
        <v/>
      </c>
      <c r="B1913" s="349" t="s">
        <v>5289</v>
      </c>
      <c r="C1913" s="352" t="s">
        <v>5448</v>
      </c>
      <c r="D1913" s="352" t="s">
        <v>8495</v>
      </c>
      <c r="E1913" s="349" t="str">
        <f>CONCATENATE(SUM('Раздел 1'!AB250:AB250),"&lt;=",SUM('Раздел 1'!M250:M250),"-",SUM('Раздел 1'!Z250:Z250))</f>
        <v>0&lt;=0-0</v>
      </c>
    </row>
    <row r="1914" spans="1:5" ht="25.5" hidden="1" x14ac:dyDescent="0.2">
      <c r="A1914" s="348" t="str">
        <f>IF((SUM('Раздел 1'!AB251:AB251)&lt;=SUM('Раздел 1'!M251:M251)-SUM('Раздел 1'!Z251:Z251)),"","Неверно!")</f>
        <v/>
      </c>
      <c r="B1914" s="349" t="s">
        <v>5289</v>
      </c>
      <c r="C1914" s="352" t="s">
        <v>5449</v>
      </c>
      <c r="D1914" s="352" t="s">
        <v>8495</v>
      </c>
      <c r="E1914" s="349" t="str">
        <f>CONCATENATE(SUM('Раздел 1'!AB251:AB251),"&lt;=",SUM('Раздел 1'!M251:M251),"-",SUM('Раздел 1'!Z251:Z251))</f>
        <v>0&lt;=0-0</v>
      </c>
    </row>
    <row r="1915" spans="1:5" ht="25.5" hidden="1" x14ac:dyDescent="0.2">
      <c r="A1915" s="348" t="str">
        <f>IF((SUM('Раздел 1'!AB252:AB252)&lt;=SUM('Раздел 1'!M252:M252)-SUM('Раздел 1'!Z252:Z252)),"","Неверно!")</f>
        <v/>
      </c>
      <c r="B1915" s="349" t="s">
        <v>5289</v>
      </c>
      <c r="C1915" s="352" t="s">
        <v>5450</v>
      </c>
      <c r="D1915" s="352" t="s">
        <v>8495</v>
      </c>
      <c r="E1915" s="349" t="str">
        <f>CONCATENATE(SUM('Раздел 1'!AB252:AB252),"&lt;=",SUM('Раздел 1'!M252:M252),"-",SUM('Раздел 1'!Z252:Z252))</f>
        <v>0&lt;=0-0</v>
      </c>
    </row>
    <row r="1916" spans="1:5" ht="25.5" hidden="1" x14ac:dyDescent="0.2">
      <c r="A1916" s="348" t="str">
        <f>IF((SUM('Раздел 1'!AB253:AB253)&lt;=SUM('Раздел 1'!M253:M253)-SUM('Раздел 1'!Z253:Z253)),"","Неверно!")</f>
        <v/>
      </c>
      <c r="B1916" s="349" t="s">
        <v>5289</v>
      </c>
      <c r="C1916" s="352" t="s">
        <v>5451</v>
      </c>
      <c r="D1916" s="352" t="s">
        <v>8495</v>
      </c>
      <c r="E1916" s="349" t="str">
        <f>CONCATENATE(SUM('Раздел 1'!AB253:AB253),"&lt;=",SUM('Раздел 1'!M253:M253),"-",SUM('Раздел 1'!Z253:Z253))</f>
        <v>0&lt;=8-0</v>
      </c>
    </row>
    <row r="1917" spans="1:5" ht="25.5" hidden="1" x14ac:dyDescent="0.2">
      <c r="A1917" s="348" t="str">
        <f>IF((SUM('Раздел 1'!AB254:AB254)&lt;=SUM('Раздел 1'!M254:M254)-SUM('Раздел 1'!Z254:Z254)),"","Неверно!")</f>
        <v/>
      </c>
      <c r="B1917" s="349" t="s">
        <v>5289</v>
      </c>
      <c r="C1917" s="352" t="s">
        <v>5452</v>
      </c>
      <c r="D1917" s="352" t="s">
        <v>8495</v>
      </c>
      <c r="E1917" s="349" t="str">
        <f>CONCATENATE(SUM('Раздел 1'!AB254:AB254),"&lt;=",SUM('Раздел 1'!M254:M254),"-",SUM('Раздел 1'!Z254:Z254))</f>
        <v>1&lt;=654-0</v>
      </c>
    </row>
    <row r="1918" spans="1:5" ht="25.5" hidden="1" x14ac:dyDescent="0.2">
      <c r="A1918" s="348" t="str">
        <f>IF((SUM('Раздел 1'!AB255:AB255)&lt;=SUM('Раздел 1'!M255:M255)-SUM('Раздел 1'!Z255:Z255)),"","Неверно!")</f>
        <v/>
      </c>
      <c r="B1918" s="349" t="s">
        <v>5289</v>
      </c>
      <c r="C1918" s="352" t="s">
        <v>5453</v>
      </c>
      <c r="D1918" s="352" t="s">
        <v>8495</v>
      </c>
      <c r="E1918" s="349" t="str">
        <f>CONCATENATE(SUM('Раздел 1'!AB255:AB255),"&lt;=",SUM('Раздел 1'!M255:M255),"-",SUM('Раздел 1'!Z255:Z255))</f>
        <v>0&lt;=0-0</v>
      </c>
    </row>
    <row r="1919" spans="1:5" ht="25.5" hidden="1" x14ac:dyDescent="0.2">
      <c r="A1919" s="348" t="str">
        <f>IF((SUM('Раздел 1'!AB256:AB256)&lt;=SUM('Раздел 1'!M256:M256)-SUM('Раздел 1'!Z256:Z256)),"","Неверно!")</f>
        <v/>
      </c>
      <c r="B1919" s="349" t="s">
        <v>5289</v>
      </c>
      <c r="C1919" s="352" t="s">
        <v>5454</v>
      </c>
      <c r="D1919" s="352" t="s">
        <v>8495</v>
      </c>
      <c r="E1919" s="349" t="str">
        <f>CONCATENATE(SUM('Раздел 1'!AB256:AB256),"&lt;=",SUM('Раздел 1'!M256:M256),"-",SUM('Раздел 1'!Z256:Z256))</f>
        <v>0&lt;=16-0</v>
      </c>
    </row>
    <row r="1920" spans="1:5" ht="25.5" hidden="1" x14ac:dyDescent="0.2">
      <c r="A1920" s="348" t="str">
        <f>IF((SUM('Раздел 1'!AB257:AB257)&lt;=SUM('Раздел 1'!M257:M257)-SUM('Раздел 1'!Z257:Z257)),"","Неверно!")</f>
        <v/>
      </c>
      <c r="B1920" s="349" t="s">
        <v>5289</v>
      </c>
      <c r="C1920" s="352" t="s">
        <v>5455</v>
      </c>
      <c r="D1920" s="352" t="s">
        <v>8495</v>
      </c>
      <c r="E1920" s="349" t="str">
        <f>CONCATENATE(SUM('Раздел 1'!AB257:AB257),"&lt;=",SUM('Раздел 1'!M257:M257),"-",SUM('Раздел 1'!Z257:Z257))</f>
        <v>0&lt;=0-0</v>
      </c>
    </row>
    <row r="1921" spans="1:5" ht="25.5" hidden="1" x14ac:dyDescent="0.2">
      <c r="A1921" s="348" t="str">
        <f>IF((SUM('Раздел 1'!AB258:AB258)&lt;=SUM('Раздел 1'!M258:M258)-SUM('Раздел 1'!Z258:Z258)),"","Неверно!")</f>
        <v/>
      </c>
      <c r="B1921" s="349" t="s">
        <v>5289</v>
      </c>
      <c r="C1921" s="352" t="s">
        <v>5456</v>
      </c>
      <c r="D1921" s="352" t="s">
        <v>8495</v>
      </c>
      <c r="E1921" s="349" t="str">
        <f>CONCATENATE(SUM('Раздел 1'!AB258:AB258),"&lt;=",SUM('Раздел 1'!M258:M258),"-",SUM('Раздел 1'!Z258:Z258))</f>
        <v>0&lt;=4-0</v>
      </c>
    </row>
    <row r="1922" spans="1:5" ht="25.5" hidden="1" x14ac:dyDescent="0.2">
      <c r="A1922" s="348" t="str">
        <f>IF((SUM('Раздел 1'!AB34:AB34)&lt;=SUM('Раздел 1'!M34:M34)-SUM('Раздел 1'!Z34:Z34)),"","Неверно!")</f>
        <v/>
      </c>
      <c r="B1922" s="349" t="s">
        <v>5289</v>
      </c>
      <c r="C1922" s="352" t="s">
        <v>5457</v>
      </c>
      <c r="D1922" s="352" t="s">
        <v>8495</v>
      </c>
      <c r="E1922" s="349" t="str">
        <f>CONCATENATE(SUM('Раздел 1'!AB34:AB34),"&lt;=",SUM('Раздел 1'!M34:M34),"-",SUM('Раздел 1'!Z34:Z34))</f>
        <v>0&lt;=0-0</v>
      </c>
    </row>
    <row r="1923" spans="1:5" ht="25.5" hidden="1" x14ac:dyDescent="0.2">
      <c r="A1923" s="348" t="str">
        <f>IF((SUM('Раздел 1'!AB259:AB259)&lt;=SUM('Раздел 1'!M259:M259)-SUM('Раздел 1'!Z259:Z259)),"","Неверно!")</f>
        <v/>
      </c>
      <c r="B1923" s="349" t="s">
        <v>5289</v>
      </c>
      <c r="C1923" s="352" t="s">
        <v>5458</v>
      </c>
      <c r="D1923" s="352" t="s">
        <v>8495</v>
      </c>
      <c r="E1923" s="349" t="str">
        <f>CONCATENATE(SUM('Раздел 1'!AB259:AB259),"&lt;=",SUM('Раздел 1'!M259:M259),"-",SUM('Раздел 1'!Z259:Z259))</f>
        <v>0&lt;=6-0</v>
      </c>
    </row>
    <row r="1924" spans="1:5" ht="25.5" hidden="1" x14ac:dyDescent="0.2">
      <c r="A1924" s="348" t="str">
        <f>IF((SUM('Раздел 1'!AB260:AB260)&lt;=SUM('Раздел 1'!M260:M260)-SUM('Раздел 1'!Z260:Z260)),"","Неверно!")</f>
        <v/>
      </c>
      <c r="B1924" s="349" t="s">
        <v>5289</v>
      </c>
      <c r="C1924" s="352" t="s">
        <v>5459</v>
      </c>
      <c r="D1924" s="352" t="s">
        <v>8495</v>
      </c>
      <c r="E1924" s="349" t="str">
        <f>CONCATENATE(SUM('Раздел 1'!AB260:AB260),"&lt;=",SUM('Раздел 1'!M260:M260),"-",SUM('Раздел 1'!Z260:Z260))</f>
        <v>0&lt;=8-0</v>
      </c>
    </row>
    <row r="1925" spans="1:5" ht="25.5" hidden="1" x14ac:dyDescent="0.2">
      <c r="A1925" s="348" t="str">
        <f>IF((SUM('Раздел 1'!AB261:AB261)&lt;=SUM('Раздел 1'!M261:M261)-SUM('Раздел 1'!Z261:Z261)),"","Неверно!")</f>
        <v/>
      </c>
      <c r="B1925" s="349" t="s">
        <v>5289</v>
      </c>
      <c r="C1925" s="352" t="s">
        <v>5460</v>
      </c>
      <c r="D1925" s="352" t="s">
        <v>8495</v>
      </c>
      <c r="E1925" s="349" t="str">
        <f>CONCATENATE(SUM('Раздел 1'!AB261:AB261),"&lt;=",SUM('Раздел 1'!M261:M261),"-",SUM('Раздел 1'!Z261:Z261))</f>
        <v>0&lt;=1-0</v>
      </c>
    </row>
    <row r="1926" spans="1:5" ht="25.5" hidden="1" x14ac:dyDescent="0.2">
      <c r="A1926" s="348" t="str">
        <f>IF((SUM('Раздел 1'!AB262:AB262)&lt;=SUM('Раздел 1'!M262:M262)-SUM('Раздел 1'!Z262:Z262)),"","Неверно!")</f>
        <v/>
      </c>
      <c r="B1926" s="349" t="s">
        <v>5289</v>
      </c>
      <c r="C1926" s="352" t="s">
        <v>5461</v>
      </c>
      <c r="D1926" s="352" t="s">
        <v>8495</v>
      </c>
      <c r="E1926" s="349" t="str">
        <f>CONCATENATE(SUM('Раздел 1'!AB262:AB262),"&lt;=",SUM('Раздел 1'!M262:M262),"-",SUM('Раздел 1'!Z262:Z262))</f>
        <v>0&lt;=0-0</v>
      </c>
    </row>
    <row r="1927" spans="1:5" ht="25.5" hidden="1" x14ac:dyDescent="0.2">
      <c r="A1927" s="348" t="str">
        <f>IF((SUM('Раздел 1'!AB263:AB263)&lt;=SUM('Раздел 1'!M263:M263)-SUM('Раздел 1'!Z263:Z263)),"","Неверно!")</f>
        <v/>
      </c>
      <c r="B1927" s="349" t="s">
        <v>5289</v>
      </c>
      <c r="C1927" s="352" t="s">
        <v>5462</v>
      </c>
      <c r="D1927" s="352" t="s">
        <v>8495</v>
      </c>
      <c r="E1927" s="349" t="str">
        <f>CONCATENATE(SUM('Раздел 1'!AB263:AB263),"&lt;=",SUM('Раздел 1'!M263:M263),"-",SUM('Раздел 1'!Z263:Z263))</f>
        <v>0&lt;=311-0</v>
      </c>
    </row>
    <row r="1928" spans="1:5" ht="25.5" hidden="1" x14ac:dyDescent="0.2">
      <c r="A1928" s="348" t="str">
        <f>IF((SUM('Раздел 1'!AB35:AB35)&lt;=SUM('Раздел 1'!M35:M35)-SUM('Раздел 1'!Z35:Z35)),"","Неверно!")</f>
        <v/>
      </c>
      <c r="B1928" s="349" t="s">
        <v>5289</v>
      </c>
      <c r="C1928" s="352" t="s">
        <v>5463</v>
      </c>
      <c r="D1928" s="352" t="s">
        <v>8495</v>
      </c>
      <c r="E1928" s="349" t="str">
        <f>CONCATENATE(SUM('Раздел 1'!AB35:AB35),"&lt;=",SUM('Раздел 1'!M35:M35),"-",SUM('Раздел 1'!Z35:Z35))</f>
        <v>0&lt;=2-0</v>
      </c>
    </row>
    <row r="1929" spans="1:5" ht="25.5" hidden="1" x14ac:dyDescent="0.2">
      <c r="A1929" s="348" t="str">
        <f>IF((SUM('Раздел 1'!AB36:AB36)&lt;=SUM('Раздел 1'!M36:M36)-SUM('Раздел 1'!Z36:Z36)),"","Неверно!")</f>
        <v/>
      </c>
      <c r="B1929" s="349" t="s">
        <v>5289</v>
      </c>
      <c r="C1929" s="352" t="s">
        <v>5464</v>
      </c>
      <c r="D1929" s="352" t="s">
        <v>8495</v>
      </c>
      <c r="E1929" s="349" t="str">
        <f>CONCATENATE(SUM('Раздел 1'!AB36:AB36),"&lt;=",SUM('Раздел 1'!M36:M36),"-",SUM('Раздел 1'!Z36:Z36))</f>
        <v>0&lt;=0-0</v>
      </c>
    </row>
    <row r="1930" spans="1:5" ht="25.5" hidden="1" x14ac:dyDescent="0.2">
      <c r="A1930" s="348" t="str">
        <f>IF((SUM('Раздел 1'!AB37:AB37)&lt;=SUM('Раздел 1'!M37:M37)-SUM('Раздел 1'!Z37:Z37)),"","Неверно!")</f>
        <v/>
      </c>
      <c r="B1930" s="349" t="s">
        <v>5289</v>
      </c>
      <c r="C1930" s="352" t="s">
        <v>5465</v>
      </c>
      <c r="D1930" s="352" t="s">
        <v>8495</v>
      </c>
      <c r="E1930" s="349" t="str">
        <f>CONCATENATE(SUM('Раздел 1'!AB37:AB37),"&lt;=",SUM('Раздел 1'!M37:M37),"-",SUM('Раздел 1'!Z37:Z37))</f>
        <v>0&lt;=0-0</v>
      </c>
    </row>
    <row r="1931" spans="1:5" ht="25.5" hidden="1" x14ac:dyDescent="0.2">
      <c r="A1931" s="348" t="str">
        <f>IF((SUM('Раздел 1'!AB38:AB38)&lt;=SUM('Раздел 1'!M38:M38)-SUM('Раздел 1'!Z38:Z38)),"","Неверно!")</f>
        <v/>
      </c>
      <c r="B1931" s="349" t="s">
        <v>5289</v>
      </c>
      <c r="C1931" s="352" t="s">
        <v>5466</v>
      </c>
      <c r="D1931" s="352" t="s">
        <v>8495</v>
      </c>
      <c r="E1931" s="349" t="str">
        <f>CONCATENATE(SUM('Раздел 1'!AB38:AB38),"&lt;=",SUM('Раздел 1'!M38:M38),"-",SUM('Раздел 1'!Z38:Z38))</f>
        <v>0&lt;=0-0</v>
      </c>
    </row>
    <row r="1932" spans="1:5" ht="25.5" hidden="1" x14ac:dyDescent="0.2">
      <c r="A1932" s="348" t="str">
        <f>IF((SUM('Раздел 1'!AB12:AB12)&lt;=SUM('Раздел 1'!M12:M12)-SUM('Раздел 1'!Z12:Z12)),"","Неверно!")</f>
        <v/>
      </c>
      <c r="B1932" s="349" t="s">
        <v>5289</v>
      </c>
      <c r="C1932" s="352" t="s">
        <v>5467</v>
      </c>
      <c r="D1932" s="352" t="s">
        <v>8495</v>
      </c>
      <c r="E1932" s="349" t="str">
        <f>CONCATENATE(SUM('Раздел 1'!AB12:AB12),"&lt;=",SUM('Раздел 1'!M12:M12),"-",SUM('Раздел 1'!Z12:Z12))</f>
        <v>0&lt;=0-0</v>
      </c>
    </row>
    <row r="1933" spans="1:5" ht="25.5" hidden="1" x14ac:dyDescent="0.2">
      <c r="A1933" s="348" t="str">
        <f>IF((SUM('Раздел 1'!AB39:AB39)&lt;=SUM('Раздел 1'!M39:M39)-SUM('Раздел 1'!Z39:Z39)),"","Неверно!")</f>
        <v/>
      </c>
      <c r="B1933" s="349" t="s">
        <v>5289</v>
      </c>
      <c r="C1933" s="352" t="s">
        <v>5468</v>
      </c>
      <c r="D1933" s="352" t="s">
        <v>8495</v>
      </c>
      <c r="E1933" s="349" t="str">
        <f>CONCATENATE(SUM('Раздел 1'!AB39:AB39),"&lt;=",SUM('Раздел 1'!M39:M39),"-",SUM('Раздел 1'!Z39:Z39))</f>
        <v>0&lt;=0-0</v>
      </c>
    </row>
    <row r="1934" spans="1:5" ht="25.5" hidden="1" x14ac:dyDescent="0.2">
      <c r="A1934" s="348" t="str">
        <f>IF((SUM('Раздел 1'!AB40:AB40)&lt;=SUM('Раздел 1'!M40:M40)-SUM('Раздел 1'!Z40:Z40)),"","Неверно!")</f>
        <v/>
      </c>
      <c r="B1934" s="349" t="s">
        <v>5289</v>
      </c>
      <c r="C1934" s="352" t="s">
        <v>5469</v>
      </c>
      <c r="D1934" s="352" t="s">
        <v>8495</v>
      </c>
      <c r="E1934" s="349" t="str">
        <f>CONCATENATE(SUM('Раздел 1'!AB40:AB40),"&lt;=",SUM('Раздел 1'!M40:M40),"-",SUM('Раздел 1'!Z40:Z40))</f>
        <v>0&lt;=0-0</v>
      </c>
    </row>
    <row r="1935" spans="1:5" ht="25.5" hidden="1" x14ac:dyDescent="0.2">
      <c r="A1935" s="348" t="str">
        <f>IF((SUM('Раздел 1'!AB41:AB41)&lt;=SUM('Раздел 1'!M41:M41)-SUM('Раздел 1'!Z41:Z41)),"","Неверно!")</f>
        <v/>
      </c>
      <c r="B1935" s="349" t="s">
        <v>5289</v>
      </c>
      <c r="C1935" s="352" t="s">
        <v>5470</v>
      </c>
      <c r="D1935" s="352" t="s">
        <v>8495</v>
      </c>
      <c r="E1935" s="349" t="str">
        <f>CONCATENATE(SUM('Раздел 1'!AB41:AB41),"&lt;=",SUM('Раздел 1'!M41:M41),"-",SUM('Раздел 1'!Z41:Z41))</f>
        <v>0&lt;=44-0</v>
      </c>
    </row>
    <row r="1936" spans="1:5" ht="25.5" hidden="1" x14ac:dyDescent="0.2">
      <c r="A1936" s="348" t="str">
        <f>IF((SUM('Раздел 1'!AB42:AB42)&lt;=SUM('Раздел 1'!M42:M42)-SUM('Раздел 1'!Z42:Z42)),"","Неверно!")</f>
        <v/>
      </c>
      <c r="B1936" s="349" t="s">
        <v>5289</v>
      </c>
      <c r="C1936" s="352" t="s">
        <v>5471</v>
      </c>
      <c r="D1936" s="352" t="s">
        <v>8495</v>
      </c>
      <c r="E1936" s="349" t="str">
        <f>CONCATENATE(SUM('Раздел 1'!AB42:AB42),"&lt;=",SUM('Раздел 1'!M42:M42),"-",SUM('Раздел 1'!Z42:Z42))</f>
        <v>0&lt;=584-0</v>
      </c>
    </row>
    <row r="1937" spans="1:5" ht="25.5" hidden="1" x14ac:dyDescent="0.2">
      <c r="A1937" s="348" t="str">
        <f>IF((SUM('Раздел 1'!AB43:AB43)&lt;=SUM('Раздел 1'!M43:M43)-SUM('Раздел 1'!Z43:Z43)),"","Неверно!")</f>
        <v/>
      </c>
      <c r="B1937" s="349" t="s">
        <v>5289</v>
      </c>
      <c r="C1937" s="352" t="s">
        <v>5472</v>
      </c>
      <c r="D1937" s="352" t="s">
        <v>8495</v>
      </c>
      <c r="E1937" s="349" t="str">
        <f>CONCATENATE(SUM('Раздел 1'!AB43:AB43),"&lt;=",SUM('Раздел 1'!M43:M43),"-",SUM('Раздел 1'!Z43:Z43))</f>
        <v>0&lt;=2-0</v>
      </c>
    </row>
    <row r="1938" spans="1:5" ht="25.5" hidden="1" x14ac:dyDescent="0.2">
      <c r="A1938" s="348" t="str">
        <f>IF((SUM('Раздел 1'!AB44:AB44)&lt;=SUM('Раздел 1'!M44:M44)-SUM('Раздел 1'!Z44:Z44)),"","Неверно!")</f>
        <v/>
      </c>
      <c r="B1938" s="349" t="s">
        <v>5289</v>
      </c>
      <c r="C1938" s="352" t="s">
        <v>5473</v>
      </c>
      <c r="D1938" s="352" t="s">
        <v>8495</v>
      </c>
      <c r="E1938" s="349" t="str">
        <f>CONCATENATE(SUM('Раздел 1'!AB44:AB44),"&lt;=",SUM('Раздел 1'!M44:M44),"-",SUM('Раздел 1'!Z44:Z44))</f>
        <v>0&lt;=1-0</v>
      </c>
    </row>
    <row r="1939" spans="1:5" ht="25.5" hidden="1" x14ac:dyDescent="0.2">
      <c r="A1939" s="348" t="str">
        <f>IF((SUM('Раздел 1'!AB45:AB45)&lt;=SUM('Раздел 1'!M45:M45)-SUM('Раздел 1'!Z45:Z45)),"","Неверно!")</f>
        <v/>
      </c>
      <c r="B1939" s="349" t="s">
        <v>5289</v>
      </c>
      <c r="C1939" s="352" t="s">
        <v>5474</v>
      </c>
      <c r="D1939" s="352" t="s">
        <v>8495</v>
      </c>
      <c r="E1939" s="349" t="str">
        <f>CONCATENATE(SUM('Раздел 1'!AB45:AB45),"&lt;=",SUM('Раздел 1'!M45:M45),"-",SUM('Раздел 1'!Z45:Z45))</f>
        <v>0&lt;=0-0</v>
      </c>
    </row>
    <row r="1940" spans="1:5" ht="25.5" hidden="1" x14ac:dyDescent="0.2">
      <c r="A1940" s="348" t="str">
        <f>IF((SUM('Раздел 1'!AB46:AB46)&lt;=SUM('Раздел 1'!M46:M46)-SUM('Раздел 1'!Z46:Z46)),"","Неверно!")</f>
        <v/>
      </c>
      <c r="B1940" s="349" t="s">
        <v>5289</v>
      </c>
      <c r="C1940" s="352" t="s">
        <v>5475</v>
      </c>
      <c r="D1940" s="352" t="s">
        <v>8495</v>
      </c>
      <c r="E1940" s="349" t="str">
        <f>CONCATENATE(SUM('Раздел 1'!AB46:AB46),"&lt;=",SUM('Раздел 1'!M46:M46),"-",SUM('Раздел 1'!Z46:Z46))</f>
        <v>0&lt;=0-0</v>
      </c>
    </row>
    <row r="1941" spans="1:5" ht="25.5" hidden="1" x14ac:dyDescent="0.2">
      <c r="A1941" s="348" t="str">
        <f>IF((SUM('Раздел 1'!AB47:AB47)&lt;=SUM('Раздел 1'!M47:M47)-SUM('Раздел 1'!Z47:Z47)),"","Неверно!")</f>
        <v/>
      </c>
      <c r="B1941" s="349" t="s">
        <v>5289</v>
      </c>
      <c r="C1941" s="352" t="s">
        <v>5476</v>
      </c>
      <c r="D1941" s="352" t="s">
        <v>8495</v>
      </c>
      <c r="E1941" s="349" t="str">
        <f>CONCATENATE(SUM('Раздел 1'!AB47:AB47),"&lt;=",SUM('Раздел 1'!M47:M47),"-",SUM('Раздел 1'!Z47:Z47))</f>
        <v>0&lt;=1-0</v>
      </c>
    </row>
    <row r="1942" spans="1:5" ht="25.5" hidden="1" x14ac:dyDescent="0.2">
      <c r="A1942" s="348" t="str">
        <f>IF((SUM('Раздел 1'!AB48:AB48)&lt;=SUM('Раздел 1'!M48:M48)-SUM('Раздел 1'!Z48:Z48)),"","Неверно!")</f>
        <v/>
      </c>
      <c r="B1942" s="349" t="s">
        <v>5289</v>
      </c>
      <c r="C1942" s="352" t="s">
        <v>5477</v>
      </c>
      <c r="D1942" s="352" t="s">
        <v>8495</v>
      </c>
      <c r="E1942" s="349" t="str">
        <f>CONCATENATE(SUM('Раздел 1'!AB48:AB48),"&lt;=",SUM('Раздел 1'!M48:M48),"-",SUM('Раздел 1'!Z48:Z48))</f>
        <v>0&lt;=1-0</v>
      </c>
    </row>
    <row r="1943" spans="1:5" ht="25.5" hidden="1" x14ac:dyDescent="0.2">
      <c r="A1943" s="348" t="str">
        <f>IF((SUM('Раздел 1'!AB13:AB13)&lt;=SUM('Раздел 1'!M13:M13)-SUM('Раздел 1'!Z13:Z13)),"","Неверно!")</f>
        <v/>
      </c>
      <c r="B1943" s="349" t="s">
        <v>5289</v>
      </c>
      <c r="C1943" s="352" t="s">
        <v>5478</v>
      </c>
      <c r="D1943" s="352" t="s">
        <v>8495</v>
      </c>
      <c r="E1943" s="349" t="str">
        <f>CONCATENATE(SUM('Раздел 1'!AB13:AB13),"&lt;=",SUM('Раздел 1'!M13:M13),"-",SUM('Раздел 1'!Z13:Z13))</f>
        <v>0&lt;=0-0</v>
      </c>
    </row>
    <row r="1944" spans="1:5" ht="25.5" hidden="1" x14ac:dyDescent="0.2">
      <c r="A1944" s="348" t="str">
        <f>IF((SUM('Раздел 1'!AB49:AB49)&lt;=SUM('Раздел 1'!M49:M49)-SUM('Раздел 1'!Z49:Z49)),"","Неверно!")</f>
        <v/>
      </c>
      <c r="B1944" s="349" t="s">
        <v>5289</v>
      </c>
      <c r="C1944" s="352" t="s">
        <v>5479</v>
      </c>
      <c r="D1944" s="352" t="s">
        <v>8495</v>
      </c>
      <c r="E1944" s="349" t="str">
        <f>CONCATENATE(SUM('Раздел 1'!AB49:AB49),"&lt;=",SUM('Раздел 1'!M49:M49),"-",SUM('Раздел 1'!Z49:Z49))</f>
        <v>1&lt;=1-0</v>
      </c>
    </row>
    <row r="1945" spans="1:5" ht="25.5" hidden="1" x14ac:dyDescent="0.2">
      <c r="A1945" s="348" t="str">
        <f>IF((SUM('Раздел 1'!AB50:AB50)&lt;=SUM('Раздел 1'!M50:M50)-SUM('Раздел 1'!Z50:Z50)),"","Неверно!")</f>
        <v/>
      </c>
      <c r="B1945" s="349" t="s">
        <v>5289</v>
      </c>
      <c r="C1945" s="352" t="s">
        <v>5480</v>
      </c>
      <c r="D1945" s="352" t="s">
        <v>8495</v>
      </c>
      <c r="E1945" s="349" t="str">
        <f>CONCATENATE(SUM('Раздел 1'!AB50:AB50),"&lt;=",SUM('Раздел 1'!M50:M50),"-",SUM('Раздел 1'!Z50:Z50))</f>
        <v>0&lt;=0-0</v>
      </c>
    </row>
    <row r="1946" spans="1:5" ht="25.5" hidden="1" x14ac:dyDescent="0.2">
      <c r="A1946" s="348" t="str">
        <f>IF((SUM('Раздел 1'!AB51:AB51)&lt;=SUM('Раздел 1'!M51:M51)-SUM('Раздел 1'!Z51:Z51)),"","Неверно!")</f>
        <v/>
      </c>
      <c r="B1946" s="349" t="s">
        <v>5289</v>
      </c>
      <c r="C1946" s="352" t="s">
        <v>5481</v>
      </c>
      <c r="D1946" s="352" t="s">
        <v>8495</v>
      </c>
      <c r="E1946" s="349" t="str">
        <f>CONCATENATE(SUM('Раздел 1'!AB51:AB51),"&lt;=",SUM('Раздел 1'!M51:M51),"-",SUM('Раздел 1'!Z51:Z51))</f>
        <v>0&lt;=0-0</v>
      </c>
    </row>
    <row r="1947" spans="1:5" ht="25.5" hidden="1" x14ac:dyDescent="0.2">
      <c r="A1947" s="348" t="str">
        <f>IF((SUM('Раздел 1'!AB52:AB52)&lt;=SUM('Раздел 1'!M52:M52)-SUM('Раздел 1'!Z52:Z52)),"","Неверно!")</f>
        <v/>
      </c>
      <c r="B1947" s="349" t="s">
        <v>5289</v>
      </c>
      <c r="C1947" s="352" t="s">
        <v>5482</v>
      </c>
      <c r="D1947" s="352" t="s">
        <v>8495</v>
      </c>
      <c r="E1947" s="349" t="str">
        <f>CONCATENATE(SUM('Раздел 1'!AB52:AB52),"&lt;=",SUM('Раздел 1'!M52:M52),"-",SUM('Раздел 1'!Z52:Z52))</f>
        <v>0&lt;=0-0</v>
      </c>
    </row>
    <row r="1948" spans="1:5" ht="25.5" hidden="1" x14ac:dyDescent="0.2">
      <c r="A1948" s="348" t="str">
        <f>IF((SUM('Раздел 1'!AB53:AB53)&lt;=SUM('Раздел 1'!M53:M53)-SUM('Раздел 1'!Z53:Z53)),"","Неверно!")</f>
        <v/>
      </c>
      <c r="B1948" s="349" t="s">
        <v>5289</v>
      </c>
      <c r="C1948" s="352" t="s">
        <v>5483</v>
      </c>
      <c r="D1948" s="352" t="s">
        <v>8495</v>
      </c>
      <c r="E1948" s="349" t="str">
        <f>CONCATENATE(SUM('Раздел 1'!AB53:AB53),"&lt;=",SUM('Раздел 1'!M53:M53),"-",SUM('Раздел 1'!Z53:Z53))</f>
        <v>0&lt;=0-0</v>
      </c>
    </row>
    <row r="1949" spans="1:5" ht="25.5" hidden="1" x14ac:dyDescent="0.2">
      <c r="A1949" s="348" t="str">
        <f>IF((SUM('Раздел 1'!AB54:AB54)&lt;=SUM('Раздел 1'!M54:M54)-SUM('Раздел 1'!Z54:Z54)),"","Неверно!")</f>
        <v/>
      </c>
      <c r="B1949" s="349" t="s">
        <v>5289</v>
      </c>
      <c r="C1949" s="352" t="s">
        <v>5484</v>
      </c>
      <c r="D1949" s="352" t="s">
        <v>8495</v>
      </c>
      <c r="E1949" s="349" t="str">
        <f>CONCATENATE(SUM('Раздел 1'!AB54:AB54),"&lt;=",SUM('Раздел 1'!M54:M54),"-",SUM('Раздел 1'!Z54:Z54))</f>
        <v>0&lt;=63-0</v>
      </c>
    </row>
    <row r="1950" spans="1:5" ht="25.5" hidden="1" x14ac:dyDescent="0.2">
      <c r="A1950" s="348" t="str">
        <f>IF((SUM('Раздел 1'!AB55:AB55)&lt;=SUM('Раздел 1'!M55:M55)-SUM('Раздел 1'!Z55:Z55)),"","Неверно!")</f>
        <v/>
      </c>
      <c r="B1950" s="349" t="s">
        <v>5289</v>
      </c>
      <c r="C1950" s="352" t="s">
        <v>5485</v>
      </c>
      <c r="D1950" s="352" t="s">
        <v>8495</v>
      </c>
      <c r="E1950" s="349" t="str">
        <f>CONCATENATE(SUM('Раздел 1'!AB55:AB55),"&lt;=",SUM('Раздел 1'!M55:M55),"-",SUM('Раздел 1'!Z55:Z55))</f>
        <v>0&lt;=0-0</v>
      </c>
    </row>
    <row r="1951" spans="1:5" ht="25.5" hidden="1" x14ac:dyDescent="0.2">
      <c r="A1951" s="348" t="str">
        <f>IF((SUM('Раздел 1'!AB56:AB56)&lt;=SUM('Раздел 1'!M56:M56)-SUM('Раздел 1'!Z56:Z56)),"","Неверно!")</f>
        <v/>
      </c>
      <c r="B1951" s="349" t="s">
        <v>5289</v>
      </c>
      <c r="C1951" s="352" t="s">
        <v>5486</v>
      </c>
      <c r="D1951" s="352" t="s">
        <v>8495</v>
      </c>
      <c r="E1951" s="349" t="str">
        <f>CONCATENATE(SUM('Раздел 1'!AB56:AB56),"&lt;=",SUM('Раздел 1'!M56:M56),"-",SUM('Раздел 1'!Z56:Z56))</f>
        <v>10&lt;=37-0</v>
      </c>
    </row>
    <row r="1952" spans="1:5" ht="25.5" hidden="1" x14ac:dyDescent="0.2">
      <c r="A1952" s="348" t="str">
        <f>IF((SUM('Раздел 1'!AB57:AB57)&lt;=SUM('Раздел 1'!M57:M57)-SUM('Раздел 1'!Z57:Z57)),"","Неверно!")</f>
        <v/>
      </c>
      <c r="B1952" s="349" t="s">
        <v>5289</v>
      </c>
      <c r="C1952" s="352" t="s">
        <v>5487</v>
      </c>
      <c r="D1952" s="352" t="s">
        <v>8495</v>
      </c>
      <c r="E1952" s="349" t="str">
        <f>CONCATENATE(SUM('Раздел 1'!AB57:AB57),"&lt;=",SUM('Раздел 1'!M57:M57),"-",SUM('Раздел 1'!Z57:Z57))</f>
        <v>0&lt;=0-0</v>
      </c>
    </row>
    <row r="1953" spans="1:5" ht="25.5" hidden="1" x14ac:dyDescent="0.2">
      <c r="A1953" s="348" t="str">
        <f>IF((SUM('Раздел 1'!AB58:AB58)&lt;=SUM('Раздел 1'!M58:M58)-SUM('Раздел 1'!Z58:Z58)),"","Неверно!")</f>
        <v/>
      </c>
      <c r="B1953" s="349" t="s">
        <v>5289</v>
      </c>
      <c r="C1953" s="352" t="s">
        <v>5488</v>
      </c>
      <c r="D1953" s="352" t="s">
        <v>8495</v>
      </c>
      <c r="E1953" s="349" t="str">
        <f>CONCATENATE(SUM('Раздел 1'!AB58:AB58),"&lt;=",SUM('Раздел 1'!M58:M58),"-",SUM('Раздел 1'!Z58:Z58))</f>
        <v>0&lt;=0-0</v>
      </c>
    </row>
    <row r="1954" spans="1:5" ht="25.5" hidden="1" x14ac:dyDescent="0.2">
      <c r="A1954" s="348" t="str">
        <f>IF((SUM('Раздел 1'!AB14:AB14)&lt;=SUM('Раздел 1'!M14:M14)-SUM('Раздел 1'!Z14:Z14)),"","Неверно!")</f>
        <v/>
      </c>
      <c r="B1954" s="349" t="s">
        <v>5289</v>
      </c>
      <c r="C1954" s="352" t="s">
        <v>5489</v>
      </c>
      <c r="D1954" s="352" t="s">
        <v>8495</v>
      </c>
      <c r="E1954" s="349" t="str">
        <f>CONCATENATE(SUM('Раздел 1'!AB14:AB14),"&lt;=",SUM('Раздел 1'!M14:M14),"-",SUM('Раздел 1'!Z14:Z14))</f>
        <v>0&lt;=0-0</v>
      </c>
    </row>
    <row r="1955" spans="1:5" ht="25.5" hidden="1" x14ac:dyDescent="0.2">
      <c r="A1955" s="348" t="str">
        <f>IF((SUM('Раздел 1'!AB59:AB59)&lt;=SUM('Раздел 1'!M59:M59)-SUM('Раздел 1'!Z59:Z59)),"","Неверно!")</f>
        <v/>
      </c>
      <c r="B1955" s="349" t="s">
        <v>5289</v>
      </c>
      <c r="C1955" s="352" t="s">
        <v>5490</v>
      </c>
      <c r="D1955" s="352" t="s">
        <v>8495</v>
      </c>
      <c r="E1955" s="349" t="str">
        <f>CONCATENATE(SUM('Раздел 1'!AB59:AB59),"&lt;=",SUM('Раздел 1'!M59:M59),"-",SUM('Раздел 1'!Z59:Z59))</f>
        <v>0&lt;=195-0</v>
      </c>
    </row>
    <row r="1956" spans="1:5" ht="25.5" hidden="1" x14ac:dyDescent="0.2">
      <c r="A1956" s="348" t="str">
        <f>IF((SUM('Раздел 1'!AB60:AB60)&lt;=SUM('Раздел 1'!M60:M60)-SUM('Раздел 1'!Z60:Z60)),"","Неверно!")</f>
        <v/>
      </c>
      <c r="B1956" s="349" t="s">
        <v>5289</v>
      </c>
      <c r="C1956" s="352" t="s">
        <v>5491</v>
      </c>
      <c r="D1956" s="352" t="s">
        <v>8495</v>
      </c>
      <c r="E1956" s="349" t="str">
        <f>CONCATENATE(SUM('Раздел 1'!AB60:AB60),"&lt;=",SUM('Раздел 1'!M60:M60),"-",SUM('Раздел 1'!Z60:Z60))</f>
        <v>0&lt;=257-0</v>
      </c>
    </row>
    <row r="1957" spans="1:5" ht="25.5" hidden="1" x14ac:dyDescent="0.2">
      <c r="A1957" s="348" t="str">
        <f>IF((SUM('Раздел 1'!AB61:AB61)&lt;=SUM('Раздел 1'!M61:M61)-SUM('Раздел 1'!Z61:Z61)),"","Неверно!")</f>
        <v/>
      </c>
      <c r="B1957" s="349" t="s">
        <v>5289</v>
      </c>
      <c r="C1957" s="352" t="s">
        <v>5492</v>
      </c>
      <c r="D1957" s="352" t="s">
        <v>8495</v>
      </c>
      <c r="E1957" s="349" t="str">
        <f>CONCATENATE(SUM('Раздел 1'!AB61:AB61),"&lt;=",SUM('Раздел 1'!M61:M61),"-",SUM('Раздел 1'!Z61:Z61))</f>
        <v>0&lt;=3-0</v>
      </c>
    </row>
    <row r="1958" spans="1:5" ht="25.5" hidden="1" x14ac:dyDescent="0.2">
      <c r="A1958" s="348" t="str">
        <f>IF((SUM('Раздел 1'!AB62:AB62)&lt;=SUM('Раздел 1'!M62:M62)-SUM('Раздел 1'!Z62:Z62)),"","Неверно!")</f>
        <v/>
      </c>
      <c r="B1958" s="349" t="s">
        <v>5289</v>
      </c>
      <c r="C1958" s="352" t="s">
        <v>5493</v>
      </c>
      <c r="D1958" s="352" t="s">
        <v>8495</v>
      </c>
      <c r="E1958" s="349" t="str">
        <f>CONCATENATE(SUM('Раздел 1'!AB62:AB62),"&lt;=",SUM('Раздел 1'!M62:M62),"-",SUM('Раздел 1'!Z62:Z62))</f>
        <v>0&lt;=548-0</v>
      </c>
    </row>
    <row r="1959" spans="1:5" ht="25.5" hidden="1" x14ac:dyDescent="0.2">
      <c r="A1959" s="348" t="str">
        <f>IF((SUM('Раздел 1'!AB63:AB63)&lt;=SUM('Раздел 1'!M63:M63)-SUM('Раздел 1'!Z63:Z63)),"","Неверно!")</f>
        <v/>
      </c>
      <c r="B1959" s="349" t="s">
        <v>5289</v>
      </c>
      <c r="C1959" s="352" t="s">
        <v>5494</v>
      </c>
      <c r="D1959" s="352" t="s">
        <v>8495</v>
      </c>
      <c r="E1959" s="349" t="str">
        <f>CONCATENATE(SUM('Раздел 1'!AB63:AB63),"&lt;=",SUM('Раздел 1'!M63:M63),"-",SUM('Раздел 1'!Z63:Z63))</f>
        <v>0&lt;=4-0</v>
      </c>
    </row>
    <row r="1960" spans="1:5" ht="25.5" hidden="1" x14ac:dyDescent="0.2">
      <c r="A1960" s="348" t="str">
        <f>IF((SUM('Раздел 1'!AB64:AB64)&lt;=SUM('Раздел 1'!M64:M64)-SUM('Раздел 1'!Z64:Z64)),"","Неверно!")</f>
        <v/>
      </c>
      <c r="B1960" s="349" t="s">
        <v>5289</v>
      </c>
      <c r="C1960" s="352" t="s">
        <v>5495</v>
      </c>
      <c r="D1960" s="352" t="s">
        <v>8495</v>
      </c>
      <c r="E1960" s="349" t="str">
        <f>CONCATENATE(SUM('Раздел 1'!AB64:AB64),"&lt;=",SUM('Раздел 1'!M64:M64),"-",SUM('Раздел 1'!Z64:Z64))</f>
        <v>0&lt;=0-0</v>
      </c>
    </row>
    <row r="1961" spans="1:5" ht="25.5" hidden="1" x14ac:dyDescent="0.2">
      <c r="A1961" s="348" t="str">
        <f>IF((SUM('Раздел 1'!AB65:AB65)&lt;=SUM('Раздел 1'!M65:M65)-SUM('Раздел 1'!Z65:Z65)),"","Неверно!")</f>
        <v/>
      </c>
      <c r="B1961" s="349" t="s">
        <v>5289</v>
      </c>
      <c r="C1961" s="352" t="s">
        <v>5496</v>
      </c>
      <c r="D1961" s="352" t="s">
        <v>8495</v>
      </c>
      <c r="E1961" s="349" t="str">
        <f>CONCATENATE(SUM('Раздел 1'!AB65:AB65),"&lt;=",SUM('Раздел 1'!M65:M65),"-",SUM('Раздел 1'!Z65:Z65))</f>
        <v>0&lt;=0-0</v>
      </c>
    </row>
    <row r="1962" spans="1:5" ht="25.5" hidden="1" x14ac:dyDescent="0.2">
      <c r="A1962" s="348" t="str">
        <f>IF((SUM('Раздел 1'!AB66:AB66)&lt;=SUM('Раздел 1'!M66:M66)-SUM('Раздел 1'!Z66:Z66)),"","Неверно!")</f>
        <v/>
      </c>
      <c r="B1962" s="349" t="s">
        <v>5289</v>
      </c>
      <c r="C1962" s="352" t="s">
        <v>5497</v>
      </c>
      <c r="D1962" s="352" t="s">
        <v>8495</v>
      </c>
      <c r="E1962" s="349" t="str">
        <f>CONCATENATE(SUM('Раздел 1'!AB66:AB66),"&lt;=",SUM('Раздел 1'!M66:M66),"-",SUM('Раздел 1'!Z66:Z66))</f>
        <v>0&lt;=0-0</v>
      </c>
    </row>
    <row r="1963" spans="1:5" ht="25.5" hidden="1" x14ac:dyDescent="0.2">
      <c r="A1963" s="348" t="str">
        <f>IF((SUM('Раздел 1'!AB67:AB67)&lt;=SUM('Раздел 1'!M67:M67)-SUM('Раздел 1'!Z67:Z67)),"","Неверно!")</f>
        <v/>
      </c>
      <c r="B1963" s="349" t="s">
        <v>5289</v>
      </c>
      <c r="C1963" s="352" t="s">
        <v>5498</v>
      </c>
      <c r="D1963" s="352" t="s">
        <v>8495</v>
      </c>
      <c r="E1963" s="349" t="str">
        <f>CONCATENATE(SUM('Раздел 1'!AB67:AB67),"&lt;=",SUM('Раздел 1'!M67:M67),"-",SUM('Раздел 1'!Z67:Z67))</f>
        <v>0&lt;=1-0</v>
      </c>
    </row>
    <row r="1964" spans="1:5" ht="25.5" hidden="1" x14ac:dyDescent="0.2">
      <c r="A1964" s="348" t="str">
        <f>IF((SUM('Раздел 1'!AB68:AB68)&lt;=SUM('Раздел 1'!M68:M68)-SUM('Раздел 1'!Z68:Z68)),"","Неверно!")</f>
        <v/>
      </c>
      <c r="B1964" s="349" t="s">
        <v>5289</v>
      </c>
      <c r="C1964" s="352" t="s">
        <v>5499</v>
      </c>
      <c r="D1964" s="352" t="s">
        <v>8495</v>
      </c>
      <c r="E1964" s="349" t="str">
        <f>CONCATENATE(SUM('Раздел 1'!AB68:AB68),"&lt;=",SUM('Раздел 1'!M68:M68),"-",SUM('Раздел 1'!Z68:Z68))</f>
        <v>0&lt;=1-0</v>
      </c>
    </row>
    <row r="1965" spans="1:5" ht="25.5" hidden="1" x14ac:dyDescent="0.2">
      <c r="A1965" s="348" t="str">
        <f>IF((SUM('Раздел 1'!AB15:AB15)&lt;=SUM('Раздел 1'!M15:M15)-SUM('Раздел 1'!Z15:Z15)),"","Неверно!")</f>
        <v/>
      </c>
      <c r="B1965" s="349" t="s">
        <v>5289</v>
      </c>
      <c r="C1965" s="352" t="s">
        <v>5500</v>
      </c>
      <c r="D1965" s="352" t="s">
        <v>8495</v>
      </c>
      <c r="E1965" s="349" t="str">
        <f>CONCATENATE(SUM('Раздел 1'!AB15:AB15),"&lt;=",SUM('Раздел 1'!M15:M15),"-",SUM('Раздел 1'!Z15:Z15))</f>
        <v>0&lt;=0-0</v>
      </c>
    </row>
    <row r="1966" spans="1:5" ht="25.5" hidden="1" x14ac:dyDescent="0.2">
      <c r="A1966" s="348" t="str">
        <f>IF((SUM('Раздел 1'!AB69:AB69)&lt;=SUM('Раздел 1'!M69:M69)-SUM('Раздел 1'!Z69:Z69)),"","Неверно!")</f>
        <v/>
      </c>
      <c r="B1966" s="349" t="s">
        <v>5289</v>
      </c>
      <c r="C1966" s="352" t="s">
        <v>5501</v>
      </c>
      <c r="D1966" s="352" t="s">
        <v>8495</v>
      </c>
      <c r="E1966" s="349" t="str">
        <f>CONCATENATE(SUM('Раздел 1'!AB69:AB69),"&lt;=",SUM('Раздел 1'!M69:M69),"-",SUM('Раздел 1'!Z69:Z69))</f>
        <v>0&lt;=0-0</v>
      </c>
    </row>
    <row r="1967" spans="1:5" ht="25.5" hidden="1" x14ac:dyDescent="0.2">
      <c r="A1967" s="348" t="str">
        <f>IF((SUM('Раздел 1'!AB70:AB70)&lt;=SUM('Раздел 1'!M70:M70)-SUM('Раздел 1'!Z70:Z70)),"","Неверно!")</f>
        <v/>
      </c>
      <c r="B1967" s="349" t="s">
        <v>5289</v>
      </c>
      <c r="C1967" s="352" t="s">
        <v>5502</v>
      </c>
      <c r="D1967" s="352" t="s">
        <v>8495</v>
      </c>
      <c r="E1967" s="349" t="str">
        <f>CONCATENATE(SUM('Раздел 1'!AB70:AB70),"&lt;=",SUM('Раздел 1'!M70:M70),"-",SUM('Раздел 1'!Z70:Z70))</f>
        <v>0&lt;=0-0</v>
      </c>
    </row>
    <row r="1968" spans="1:5" ht="25.5" hidden="1" x14ac:dyDescent="0.2">
      <c r="A1968" s="348" t="str">
        <f>IF((SUM('Раздел 1'!AB71:AB71)&lt;=SUM('Раздел 1'!M71:M71)-SUM('Раздел 1'!Z71:Z71)),"","Неверно!")</f>
        <v/>
      </c>
      <c r="B1968" s="349" t="s">
        <v>5289</v>
      </c>
      <c r="C1968" s="352" t="s">
        <v>5503</v>
      </c>
      <c r="D1968" s="352" t="s">
        <v>8495</v>
      </c>
      <c r="E1968" s="349" t="str">
        <f>CONCATENATE(SUM('Раздел 1'!AB71:AB71),"&lt;=",SUM('Раздел 1'!M71:M71),"-",SUM('Раздел 1'!Z71:Z71))</f>
        <v>0&lt;=0-0</v>
      </c>
    </row>
    <row r="1969" spans="1:5" ht="25.5" hidden="1" x14ac:dyDescent="0.2">
      <c r="A1969" s="348" t="str">
        <f>IF((SUM('Раздел 1'!AB72:AB72)&lt;=SUM('Раздел 1'!M72:M72)-SUM('Раздел 1'!Z72:Z72)),"","Неверно!")</f>
        <v/>
      </c>
      <c r="B1969" s="349" t="s">
        <v>5289</v>
      </c>
      <c r="C1969" s="352" t="s">
        <v>5504</v>
      </c>
      <c r="D1969" s="352" t="s">
        <v>8495</v>
      </c>
      <c r="E1969" s="349" t="str">
        <f>CONCATENATE(SUM('Раздел 1'!AB72:AB72),"&lt;=",SUM('Раздел 1'!M72:M72),"-",SUM('Раздел 1'!Z72:Z72))</f>
        <v>0&lt;=0-0</v>
      </c>
    </row>
    <row r="1970" spans="1:5" ht="25.5" hidden="1" x14ac:dyDescent="0.2">
      <c r="A1970" s="348" t="str">
        <f>IF((SUM('Раздел 1'!AB73:AB73)&lt;=SUM('Раздел 1'!M73:M73)-SUM('Раздел 1'!Z73:Z73)),"","Неверно!")</f>
        <v/>
      </c>
      <c r="B1970" s="349" t="s">
        <v>5289</v>
      </c>
      <c r="C1970" s="352" t="s">
        <v>5505</v>
      </c>
      <c r="D1970" s="352" t="s">
        <v>8495</v>
      </c>
      <c r="E1970" s="349" t="str">
        <f>CONCATENATE(SUM('Раздел 1'!AB73:AB73),"&lt;=",SUM('Раздел 1'!M73:M73),"-",SUM('Раздел 1'!Z73:Z73))</f>
        <v>0&lt;=0-0</v>
      </c>
    </row>
    <row r="1971" spans="1:5" ht="25.5" hidden="1" x14ac:dyDescent="0.2">
      <c r="A1971" s="348" t="str">
        <f>IF((SUM('Раздел 1'!AB74:AB74)&lt;=SUM('Раздел 1'!M74:M74)-SUM('Раздел 1'!Z74:Z74)),"","Неверно!")</f>
        <v/>
      </c>
      <c r="B1971" s="349" t="s">
        <v>5289</v>
      </c>
      <c r="C1971" s="352" t="s">
        <v>5506</v>
      </c>
      <c r="D1971" s="352" t="s">
        <v>8495</v>
      </c>
      <c r="E1971" s="349" t="str">
        <f>CONCATENATE(SUM('Раздел 1'!AB74:AB74),"&lt;=",SUM('Раздел 1'!M74:M74),"-",SUM('Раздел 1'!Z74:Z74))</f>
        <v>0&lt;=0-0</v>
      </c>
    </row>
    <row r="1972" spans="1:5" ht="25.5" hidden="1" x14ac:dyDescent="0.2">
      <c r="A1972" s="348" t="str">
        <f>IF((SUM('Раздел 1'!AB75:AB75)&lt;=SUM('Раздел 1'!M75:M75)-SUM('Раздел 1'!Z75:Z75)),"","Неверно!")</f>
        <v/>
      </c>
      <c r="B1972" s="349" t="s">
        <v>5289</v>
      </c>
      <c r="C1972" s="352" t="s">
        <v>5507</v>
      </c>
      <c r="D1972" s="352" t="s">
        <v>8495</v>
      </c>
      <c r="E1972" s="349" t="str">
        <f>CONCATENATE(SUM('Раздел 1'!AB75:AB75),"&lt;=",SUM('Раздел 1'!M75:M75),"-",SUM('Раздел 1'!Z75:Z75))</f>
        <v>0&lt;=0-0</v>
      </c>
    </row>
    <row r="1973" spans="1:5" ht="25.5" hidden="1" x14ac:dyDescent="0.2">
      <c r="A1973" s="348" t="str">
        <f>IF((SUM('Раздел 1'!AB76:AB76)&lt;=SUM('Раздел 1'!M76:M76)-SUM('Раздел 1'!Z76:Z76)),"","Неверно!")</f>
        <v/>
      </c>
      <c r="B1973" s="349" t="s">
        <v>5289</v>
      </c>
      <c r="C1973" s="352" t="s">
        <v>5508</v>
      </c>
      <c r="D1973" s="352" t="s">
        <v>8495</v>
      </c>
      <c r="E1973" s="349" t="str">
        <f>CONCATENATE(SUM('Раздел 1'!AB76:AB76),"&lt;=",SUM('Раздел 1'!M76:M76),"-",SUM('Раздел 1'!Z76:Z76))</f>
        <v>0&lt;=0-0</v>
      </c>
    </row>
    <row r="1974" spans="1:5" ht="25.5" hidden="1" x14ac:dyDescent="0.2">
      <c r="A1974" s="348" t="str">
        <f>IF((SUM('Раздел 1'!AB77:AB77)&lt;=SUM('Раздел 1'!M77:M77)-SUM('Раздел 1'!Z77:Z77)),"","Неверно!")</f>
        <v/>
      </c>
      <c r="B1974" s="349" t="s">
        <v>5289</v>
      </c>
      <c r="C1974" s="352" t="s">
        <v>5509</v>
      </c>
      <c r="D1974" s="352" t="s">
        <v>8495</v>
      </c>
      <c r="E1974" s="349" t="str">
        <f>CONCATENATE(SUM('Раздел 1'!AB77:AB77),"&lt;=",SUM('Раздел 1'!M77:M77),"-",SUM('Раздел 1'!Z77:Z77))</f>
        <v>0&lt;=0-0</v>
      </c>
    </row>
    <row r="1975" spans="1:5" ht="25.5" hidden="1" x14ac:dyDescent="0.2">
      <c r="A1975" s="348" t="str">
        <f>IF((SUM('Раздел 1'!AB78:AB78)&lt;=SUM('Раздел 1'!M78:M78)-SUM('Раздел 1'!Z78:Z78)),"","Неверно!")</f>
        <v/>
      </c>
      <c r="B1975" s="349" t="s">
        <v>5289</v>
      </c>
      <c r="C1975" s="352" t="s">
        <v>5510</v>
      </c>
      <c r="D1975" s="352" t="s">
        <v>8495</v>
      </c>
      <c r="E1975" s="349" t="str">
        <f>CONCATENATE(SUM('Раздел 1'!AB78:AB78),"&lt;=",SUM('Раздел 1'!M78:M78),"-",SUM('Раздел 1'!Z78:Z78))</f>
        <v>0&lt;=0-0</v>
      </c>
    </row>
    <row r="1976" spans="1:5" ht="25.5" hidden="1" x14ac:dyDescent="0.2">
      <c r="A1976" s="348" t="str">
        <f>IF((SUM('Раздел 1'!AB16:AB16)&lt;=SUM('Раздел 1'!M16:M16)-SUM('Раздел 1'!Z16:Z16)),"","Неверно!")</f>
        <v/>
      </c>
      <c r="B1976" s="349" t="s">
        <v>5289</v>
      </c>
      <c r="C1976" s="352" t="s">
        <v>5511</v>
      </c>
      <c r="D1976" s="352" t="s">
        <v>8495</v>
      </c>
      <c r="E1976" s="349" t="str">
        <f>CONCATENATE(SUM('Раздел 1'!AB16:AB16),"&lt;=",SUM('Раздел 1'!M16:M16),"-",SUM('Раздел 1'!Z16:Z16))</f>
        <v>0&lt;=0-0</v>
      </c>
    </row>
    <row r="1977" spans="1:5" ht="25.5" hidden="1" x14ac:dyDescent="0.2">
      <c r="A1977" s="348" t="str">
        <f>IF((SUM('Раздел 1'!AB79:AB79)&lt;=SUM('Раздел 1'!M79:M79)-SUM('Раздел 1'!Z79:Z79)),"","Неверно!")</f>
        <v/>
      </c>
      <c r="B1977" s="349" t="s">
        <v>5289</v>
      </c>
      <c r="C1977" s="352" t="s">
        <v>5512</v>
      </c>
      <c r="D1977" s="352" t="s">
        <v>8495</v>
      </c>
      <c r="E1977" s="349" t="str">
        <f>CONCATENATE(SUM('Раздел 1'!AB79:AB79),"&lt;=",SUM('Раздел 1'!M79:M79),"-",SUM('Раздел 1'!Z79:Z79))</f>
        <v>5&lt;=35-0</v>
      </c>
    </row>
    <row r="1978" spans="1:5" ht="25.5" hidden="1" x14ac:dyDescent="0.2">
      <c r="A1978" s="348" t="str">
        <f>IF((SUM('Раздел 1'!AB80:AB80)&lt;=SUM('Раздел 1'!M80:M80)-SUM('Раздел 1'!Z80:Z80)),"","Неверно!")</f>
        <v/>
      </c>
      <c r="B1978" s="349" t="s">
        <v>5289</v>
      </c>
      <c r="C1978" s="352" t="s">
        <v>5513</v>
      </c>
      <c r="D1978" s="352" t="s">
        <v>8495</v>
      </c>
      <c r="E1978" s="349" t="str">
        <f>CONCATENATE(SUM('Раздел 1'!AB80:AB80),"&lt;=",SUM('Раздел 1'!M80:M80),"-",SUM('Раздел 1'!Z80:Z80))</f>
        <v>0&lt;=0-0</v>
      </c>
    </row>
    <row r="1979" spans="1:5" ht="25.5" hidden="1" x14ac:dyDescent="0.2">
      <c r="A1979" s="348" t="str">
        <f>IF((SUM('Раздел 1'!AB81:AB81)&lt;=SUM('Раздел 1'!M81:M81)-SUM('Раздел 1'!Z81:Z81)),"","Неверно!")</f>
        <v/>
      </c>
      <c r="B1979" s="349" t="s">
        <v>5289</v>
      </c>
      <c r="C1979" s="352" t="s">
        <v>5514</v>
      </c>
      <c r="D1979" s="352" t="s">
        <v>8495</v>
      </c>
      <c r="E1979" s="349" t="str">
        <f>CONCATENATE(SUM('Раздел 1'!AB81:AB81),"&lt;=",SUM('Раздел 1'!M81:M81),"-",SUM('Раздел 1'!Z81:Z81))</f>
        <v>0&lt;=0-0</v>
      </c>
    </row>
    <row r="1980" spans="1:5" ht="25.5" hidden="1" x14ac:dyDescent="0.2">
      <c r="A1980" s="348" t="str">
        <f>IF((SUM('Раздел 1'!AB82:AB82)&lt;=SUM('Раздел 1'!M82:M82)-SUM('Раздел 1'!Z82:Z82)),"","Неверно!")</f>
        <v/>
      </c>
      <c r="B1980" s="349" t="s">
        <v>5289</v>
      </c>
      <c r="C1980" s="352" t="s">
        <v>5515</v>
      </c>
      <c r="D1980" s="352" t="s">
        <v>8495</v>
      </c>
      <c r="E1980" s="349" t="str">
        <f>CONCATENATE(SUM('Раздел 1'!AB82:AB82),"&lt;=",SUM('Раздел 1'!M82:M82),"-",SUM('Раздел 1'!Z82:Z82))</f>
        <v>14&lt;=205-0</v>
      </c>
    </row>
    <row r="1981" spans="1:5" ht="25.5" hidden="1" x14ac:dyDescent="0.2">
      <c r="A1981" s="348" t="str">
        <f>IF((SUM('Раздел 1'!AB83:AB83)&lt;=SUM('Раздел 1'!M83:M83)-SUM('Раздел 1'!Z83:Z83)),"","Неверно!")</f>
        <v/>
      </c>
      <c r="B1981" s="349" t="s">
        <v>5289</v>
      </c>
      <c r="C1981" s="352" t="s">
        <v>5516</v>
      </c>
      <c r="D1981" s="352" t="s">
        <v>8495</v>
      </c>
      <c r="E1981" s="349" t="str">
        <f>CONCATENATE(SUM('Раздел 1'!AB83:AB83),"&lt;=",SUM('Раздел 1'!M83:M83),"-",SUM('Раздел 1'!Z83:Z83))</f>
        <v>0&lt;=0-0</v>
      </c>
    </row>
    <row r="1982" spans="1:5" ht="25.5" hidden="1" x14ac:dyDescent="0.2">
      <c r="A1982" s="348" t="str">
        <f>IF((SUM('Раздел 1'!AB84:AB84)&lt;=SUM('Раздел 1'!M84:M84)-SUM('Раздел 1'!Z84:Z84)),"","Неверно!")</f>
        <v/>
      </c>
      <c r="B1982" s="349" t="s">
        <v>5289</v>
      </c>
      <c r="C1982" s="352" t="s">
        <v>5517</v>
      </c>
      <c r="D1982" s="352" t="s">
        <v>8495</v>
      </c>
      <c r="E1982" s="349" t="str">
        <f>CONCATENATE(SUM('Раздел 1'!AB84:AB84),"&lt;=",SUM('Раздел 1'!M84:M84),"-",SUM('Раздел 1'!Z84:Z84))</f>
        <v>0&lt;=0-0</v>
      </c>
    </row>
    <row r="1983" spans="1:5" ht="25.5" hidden="1" x14ac:dyDescent="0.2">
      <c r="A1983" s="348" t="str">
        <f>IF((SUM('Раздел 1'!AB85:AB85)&lt;=SUM('Раздел 1'!M85:M85)-SUM('Раздел 1'!Z85:Z85)),"","Неверно!")</f>
        <v/>
      </c>
      <c r="B1983" s="349" t="s">
        <v>5289</v>
      </c>
      <c r="C1983" s="352" t="s">
        <v>5518</v>
      </c>
      <c r="D1983" s="352" t="s">
        <v>8495</v>
      </c>
      <c r="E1983" s="349" t="str">
        <f>CONCATENATE(SUM('Раздел 1'!AB85:AB85),"&lt;=",SUM('Раздел 1'!M85:M85),"-",SUM('Раздел 1'!Z85:Z85))</f>
        <v>0&lt;=0-0</v>
      </c>
    </row>
    <row r="1984" spans="1:5" ht="25.5" hidden="1" x14ac:dyDescent="0.2">
      <c r="A1984" s="348" t="str">
        <f>IF((SUM('Раздел 1'!AB86:AB86)&lt;=SUM('Раздел 1'!M86:M86)-SUM('Раздел 1'!Z86:Z86)),"","Неверно!")</f>
        <v/>
      </c>
      <c r="B1984" s="349" t="s">
        <v>5289</v>
      </c>
      <c r="C1984" s="352" t="s">
        <v>5519</v>
      </c>
      <c r="D1984" s="352" t="s">
        <v>8495</v>
      </c>
      <c r="E1984" s="349" t="str">
        <f>CONCATENATE(SUM('Раздел 1'!AB86:AB86),"&lt;=",SUM('Раздел 1'!M86:M86),"-",SUM('Раздел 1'!Z86:Z86))</f>
        <v>0&lt;=3-0</v>
      </c>
    </row>
    <row r="1985" spans="1:5" ht="25.5" hidden="1" x14ac:dyDescent="0.2">
      <c r="A1985" s="348" t="str">
        <f>IF((SUM('Раздел 1'!AB87:AB87)&lt;=SUM('Раздел 1'!M87:M87)-SUM('Раздел 1'!Z87:Z87)),"","Неверно!")</f>
        <v/>
      </c>
      <c r="B1985" s="349" t="s">
        <v>5289</v>
      </c>
      <c r="C1985" s="352" t="s">
        <v>5520</v>
      </c>
      <c r="D1985" s="352" t="s">
        <v>8495</v>
      </c>
      <c r="E1985" s="349" t="str">
        <f>CONCATENATE(SUM('Раздел 1'!AB87:AB87),"&lt;=",SUM('Раздел 1'!M87:M87),"-",SUM('Раздел 1'!Z87:Z87))</f>
        <v>0&lt;=0-0</v>
      </c>
    </row>
    <row r="1986" spans="1:5" ht="25.5" hidden="1" x14ac:dyDescent="0.2">
      <c r="A1986" s="348" t="str">
        <f>IF((SUM('Раздел 1'!AB88:AB88)&lt;=SUM('Раздел 1'!M88:M88)-SUM('Раздел 1'!Z88:Z88)),"","Неверно!")</f>
        <v/>
      </c>
      <c r="B1986" s="349" t="s">
        <v>5289</v>
      </c>
      <c r="C1986" s="352" t="s">
        <v>5521</v>
      </c>
      <c r="D1986" s="352" t="s">
        <v>8495</v>
      </c>
      <c r="E1986" s="349" t="str">
        <f>CONCATENATE(SUM('Раздел 1'!AB88:AB88),"&lt;=",SUM('Раздел 1'!M88:M88),"-",SUM('Раздел 1'!Z88:Z88))</f>
        <v>0&lt;=0-0</v>
      </c>
    </row>
    <row r="1987" spans="1:5" ht="25.5" hidden="1" x14ac:dyDescent="0.2">
      <c r="A1987" s="348" t="str">
        <f>IF((SUM('Раздел 1'!AB17:AB17)&lt;=SUM('Раздел 1'!M17:M17)-SUM('Раздел 1'!Z17:Z17)),"","Неверно!")</f>
        <v/>
      </c>
      <c r="B1987" s="349" t="s">
        <v>5289</v>
      </c>
      <c r="C1987" s="352" t="s">
        <v>5522</v>
      </c>
      <c r="D1987" s="352" t="s">
        <v>8495</v>
      </c>
      <c r="E1987" s="349" t="str">
        <f>CONCATENATE(SUM('Раздел 1'!AB17:AB17),"&lt;=",SUM('Раздел 1'!M17:M17),"-",SUM('Раздел 1'!Z17:Z17))</f>
        <v>0&lt;=0-0</v>
      </c>
    </row>
    <row r="1988" spans="1:5" ht="25.5" hidden="1" x14ac:dyDescent="0.2">
      <c r="A1988" s="348" t="str">
        <f>IF((SUM('Раздел 1'!AB89:AB89)&lt;=SUM('Раздел 1'!M89:M89)-SUM('Раздел 1'!Z89:Z89)),"","Неверно!")</f>
        <v/>
      </c>
      <c r="B1988" s="349" t="s">
        <v>5289</v>
      </c>
      <c r="C1988" s="352" t="s">
        <v>5523</v>
      </c>
      <c r="D1988" s="352" t="s">
        <v>8495</v>
      </c>
      <c r="E1988" s="349" t="str">
        <f>CONCATENATE(SUM('Раздел 1'!AB89:AB89),"&lt;=",SUM('Раздел 1'!M89:M89),"-",SUM('Раздел 1'!Z89:Z89))</f>
        <v>0&lt;=0-0</v>
      </c>
    </row>
    <row r="1989" spans="1:5" ht="25.5" hidden="1" x14ac:dyDescent="0.2">
      <c r="A1989" s="348" t="str">
        <f>IF((SUM('Раздел 1'!AB90:AB90)&lt;=SUM('Раздел 1'!M90:M90)-SUM('Раздел 1'!Z90:Z90)),"","Неверно!")</f>
        <v/>
      </c>
      <c r="B1989" s="349" t="s">
        <v>5289</v>
      </c>
      <c r="C1989" s="352" t="s">
        <v>5524</v>
      </c>
      <c r="D1989" s="352" t="s">
        <v>8495</v>
      </c>
      <c r="E1989" s="349" t="str">
        <f>CONCATENATE(SUM('Раздел 1'!AB90:AB90),"&lt;=",SUM('Раздел 1'!M90:M90),"-",SUM('Раздел 1'!Z90:Z90))</f>
        <v>0&lt;=0-0</v>
      </c>
    </row>
    <row r="1990" spans="1:5" ht="25.5" hidden="1" x14ac:dyDescent="0.2">
      <c r="A1990" s="348" t="str">
        <f>IF((SUM('Раздел 1'!AB91:AB91)&lt;=SUM('Раздел 1'!M91:M91)-SUM('Раздел 1'!Z91:Z91)),"","Неверно!")</f>
        <v/>
      </c>
      <c r="B1990" s="349" t="s">
        <v>5289</v>
      </c>
      <c r="C1990" s="352" t="s">
        <v>5525</v>
      </c>
      <c r="D1990" s="352" t="s">
        <v>8495</v>
      </c>
      <c r="E1990" s="349" t="str">
        <f>CONCATENATE(SUM('Раздел 1'!AB91:AB91),"&lt;=",SUM('Раздел 1'!M91:M91),"-",SUM('Раздел 1'!Z91:Z91))</f>
        <v>0&lt;=0-0</v>
      </c>
    </row>
    <row r="1991" spans="1:5" ht="25.5" hidden="1" x14ac:dyDescent="0.2">
      <c r="A1991" s="348" t="str">
        <f>IF((SUM('Раздел 1'!AB92:AB92)&lt;=SUM('Раздел 1'!M92:M92)-SUM('Раздел 1'!Z92:Z92)),"","Неверно!")</f>
        <v/>
      </c>
      <c r="B1991" s="349" t="s">
        <v>5289</v>
      </c>
      <c r="C1991" s="352" t="s">
        <v>5526</v>
      </c>
      <c r="D1991" s="352" t="s">
        <v>8495</v>
      </c>
      <c r="E1991" s="349" t="str">
        <f>CONCATENATE(SUM('Раздел 1'!AB92:AB92),"&lt;=",SUM('Раздел 1'!M92:M92),"-",SUM('Раздел 1'!Z92:Z92))</f>
        <v>0&lt;=0-0</v>
      </c>
    </row>
    <row r="1992" spans="1:5" ht="25.5" hidden="1" x14ac:dyDescent="0.2">
      <c r="A1992" s="348" t="str">
        <f>IF((SUM('Раздел 1'!AB93:AB93)&lt;=SUM('Раздел 1'!M93:M93)-SUM('Раздел 1'!Z93:Z93)),"","Неверно!")</f>
        <v/>
      </c>
      <c r="B1992" s="349" t="s">
        <v>5289</v>
      </c>
      <c r="C1992" s="352" t="s">
        <v>5527</v>
      </c>
      <c r="D1992" s="352" t="s">
        <v>8495</v>
      </c>
      <c r="E1992" s="349" t="str">
        <f>CONCATENATE(SUM('Раздел 1'!AB93:AB93),"&lt;=",SUM('Раздел 1'!M93:M93),"-",SUM('Раздел 1'!Z93:Z93))</f>
        <v>0&lt;=1-0</v>
      </c>
    </row>
    <row r="1993" spans="1:5" ht="25.5" hidden="1" x14ac:dyDescent="0.2">
      <c r="A1993" s="348" t="str">
        <f>IF((SUM('Раздел 1'!AB94:AB94)&lt;=SUM('Раздел 1'!M94:M94)-SUM('Раздел 1'!Z94:Z94)),"","Неверно!")</f>
        <v/>
      </c>
      <c r="B1993" s="349" t="s">
        <v>5289</v>
      </c>
      <c r="C1993" s="352" t="s">
        <v>5528</v>
      </c>
      <c r="D1993" s="352" t="s">
        <v>8495</v>
      </c>
      <c r="E1993" s="349" t="str">
        <f>CONCATENATE(SUM('Раздел 1'!AB94:AB94),"&lt;=",SUM('Раздел 1'!M94:M94),"-",SUM('Раздел 1'!Z94:Z94))</f>
        <v>0&lt;=7-0</v>
      </c>
    </row>
    <row r="1994" spans="1:5" ht="25.5" hidden="1" x14ac:dyDescent="0.2">
      <c r="A1994" s="348" t="str">
        <f>IF((SUM('Раздел 1'!AB95:AB95)&lt;=SUM('Раздел 1'!M95:M95)-SUM('Раздел 1'!Z95:Z95)),"","Неверно!")</f>
        <v/>
      </c>
      <c r="B1994" s="349" t="s">
        <v>5289</v>
      </c>
      <c r="C1994" s="352" t="s">
        <v>5529</v>
      </c>
      <c r="D1994" s="352" t="s">
        <v>8495</v>
      </c>
      <c r="E1994" s="349" t="str">
        <f>CONCATENATE(SUM('Раздел 1'!AB95:AB95),"&lt;=",SUM('Раздел 1'!M95:M95),"-",SUM('Раздел 1'!Z95:Z95))</f>
        <v>0&lt;=0-0</v>
      </c>
    </row>
    <row r="1995" spans="1:5" ht="25.5" hidden="1" x14ac:dyDescent="0.2">
      <c r="A1995" s="348" t="str">
        <f>IF((SUM('Раздел 1'!AB96:AB96)&lt;=SUM('Раздел 1'!M96:M96)-SUM('Раздел 1'!Z96:Z96)),"","Неверно!")</f>
        <v/>
      </c>
      <c r="B1995" s="349" t="s">
        <v>5289</v>
      </c>
      <c r="C1995" s="352" t="s">
        <v>5530</v>
      </c>
      <c r="D1995" s="352" t="s">
        <v>8495</v>
      </c>
      <c r="E1995" s="349" t="str">
        <f>CONCATENATE(SUM('Раздел 1'!AB96:AB96),"&lt;=",SUM('Раздел 1'!M96:M96),"-",SUM('Раздел 1'!Z96:Z96))</f>
        <v>0&lt;=11-0</v>
      </c>
    </row>
    <row r="1996" spans="1:5" ht="25.5" hidden="1" x14ac:dyDescent="0.2">
      <c r="A1996" s="348" t="str">
        <f>IF((SUM('Раздел 1'!AB97:AB97)&lt;=SUM('Раздел 1'!M97:M97)-SUM('Раздел 1'!Z97:Z97)),"","Неверно!")</f>
        <v/>
      </c>
      <c r="B1996" s="349" t="s">
        <v>5289</v>
      </c>
      <c r="C1996" s="352" t="s">
        <v>5531</v>
      </c>
      <c r="D1996" s="352" t="s">
        <v>8495</v>
      </c>
      <c r="E1996" s="349" t="str">
        <f>CONCATENATE(SUM('Раздел 1'!AB97:AB97),"&lt;=",SUM('Раздел 1'!M97:M97),"-",SUM('Раздел 1'!Z97:Z97))</f>
        <v>0&lt;=0-0</v>
      </c>
    </row>
    <row r="1997" spans="1:5" ht="25.5" hidden="1" x14ac:dyDescent="0.2">
      <c r="A1997" s="348" t="str">
        <f>IF((SUM('Раздел 1'!AB98:AB98)&lt;=SUM('Раздел 1'!M98:M98)-SUM('Раздел 1'!Z98:Z98)),"","Неверно!")</f>
        <v/>
      </c>
      <c r="B1997" s="349" t="s">
        <v>5289</v>
      </c>
      <c r="C1997" s="352" t="s">
        <v>5532</v>
      </c>
      <c r="D1997" s="352" t="s">
        <v>8495</v>
      </c>
      <c r="E1997" s="349" t="str">
        <f>CONCATENATE(SUM('Раздел 1'!AB98:AB98),"&lt;=",SUM('Раздел 1'!M98:M98),"-",SUM('Раздел 1'!Z98:Z98))</f>
        <v>0&lt;=0-0</v>
      </c>
    </row>
    <row r="1998" spans="1:5" ht="25.5" hidden="1" x14ac:dyDescent="0.2">
      <c r="A1998" s="348" t="str">
        <f>IF((SUM('Раздел 1'!AB18:AB18)&lt;=SUM('Раздел 1'!M18:M18)-SUM('Раздел 1'!Z18:Z18)),"","Неверно!")</f>
        <v/>
      </c>
      <c r="B1998" s="349" t="s">
        <v>5289</v>
      </c>
      <c r="C1998" s="352" t="s">
        <v>5533</v>
      </c>
      <c r="D1998" s="352" t="s">
        <v>8495</v>
      </c>
      <c r="E1998" s="349" t="str">
        <f>CONCATENATE(SUM('Раздел 1'!AB18:AB18),"&lt;=",SUM('Раздел 1'!M18:M18),"-",SUM('Раздел 1'!Z18:Z18))</f>
        <v>0&lt;=0-0</v>
      </c>
    </row>
    <row r="1999" spans="1:5" ht="25.5" hidden="1" x14ac:dyDescent="0.2">
      <c r="A1999" s="348" t="str">
        <f>IF((SUM('Раздел 1'!AB99:AB99)&lt;=SUM('Раздел 1'!M99:M99)-SUM('Раздел 1'!Z99:Z99)),"","Неверно!")</f>
        <v/>
      </c>
      <c r="B1999" s="349" t="s">
        <v>5289</v>
      </c>
      <c r="C1999" s="352" t="s">
        <v>5534</v>
      </c>
      <c r="D1999" s="352" t="s">
        <v>8495</v>
      </c>
      <c r="E1999" s="349" t="str">
        <f>CONCATENATE(SUM('Раздел 1'!AB99:AB99),"&lt;=",SUM('Раздел 1'!M99:M99),"-",SUM('Раздел 1'!Z99:Z99))</f>
        <v>0&lt;=0-0</v>
      </c>
    </row>
    <row r="2000" spans="1:5" ht="25.5" hidden="1" x14ac:dyDescent="0.2">
      <c r="A2000" s="348" t="str">
        <f>IF((SUM('Раздел 1'!AB100:AB100)&lt;=SUM('Раздел 1'!M100:M100)-SUM('Раздел 1'!Z100:Z100)),"","Неверно!")</f>
        <v/>
      </c>
      <c r="B2000" s="349" t="s">
        <v>5289</v>
      </c>
      <c r="C2000" s="352" t="s">
        <v>5535</v>
      </c>
      <c r="D2000" s="352" t="s">
        <v>8495</v>
      </c>
      <c r="E2000" s="349" t="str">
        <f>CONCATENATE(SUM('Раздел 1'!AB100:AB100),"&lt;=",SUM('Раздел 1'!M100:M100),"-",SUM('Раздел 1'!Z100:Z100))</f>
        <v>0&lt;=10-0</v>
      </c>
    </row>
    <row r="2001" spans="1:5" ht="25.5" hidden="1" x14ac:dyDescent="0.2">
      <c r="A2001" s="348" t="str">
        <f>IF((SUM('Раздел 1'!AB101:AB101)&lt;=SUM('Раздел 1'!M101:M101)-SUM('Раздел 1'!Z101:Z101)),"","Неверно!")</f>
        <v/>
      </c>
      <c r="B2001" s="349" t="s">
        <v>5289</v>
      </c>
      <c r="C2001" s="352" t="s">
        <v>5536</v>
      </c>
      <c r="D2001" s="352" t="s">
        <v>8495</v>
      </c>
      <c r="E2001" s="349" t="str">
        <f>CONCATENATE(SUM('Раздел 1'!AB101:AB101),"&lt;=",SUM('Раздел 1'!M101:M101),"-",SUM('Раздел 1'!Z101:Z101))</f>
        <v>0&lt;=104-0</v>
      </c>
    </row>
    <row r="2002" spans="1:5" ht="25.5" hidden="1" x14ac:dyDescent="0.2">
      <c r="A2002" s="348" t="str">
        <f>IF((SUM('Раздел 1'!AB102:AB102)&lt;=SUM('Раздел 1'!M102:M102)-SUM('Раздел 1'!Z102:Z102)),"","Неверно!")</f>
        <v/>
      </c>
      <c r="B2002" s="349" t="s">
        <v>5289</v>
      </c>
      <c r="C2002" s="352" t="s">
        <v>5537</v>
      </c>
      <c r="D2002" s="352" t="s">
        <v>8495</v>
      </c>
      <c r="E2002" s="349" t="str">
        <f>CONCATENATE(SUM('Раздел 1'!AB102:AB102),"&lt;=",SUM('Раздел 1'!M102:M102),"-",SUM('Раздел 1'!Z102:Z102))</f>
        <v>1&lt;=3-0</v>
      </c>
    </row>
    <row r="2003" spans="1:5" ht="25.5" hidden="1" x14ac:dyDescent="0.2">
      <c r="A2003" s="348" t="str">
        <f>IF((SUM('Раздел 1'!AB103:AB103)&lt;=SUM('Раздел 1'!M103:M103)-SUM('Раздел 1'!Z103:Z103)),"","Неверно!")</f>
        <v/>
      </c>
      <c r="B2003" s="349" t="s">
        <v>5289</v>
      </c>
      <c r="C2003" s="352" t="s">
        <v>5538</v>
      </c>
      <c r="D2003" s="352" t="s">
        <v>8495</v>
      </c>
      <c r="E2003" s="349" t="str">
        <f>CONCATENATE(SUM('Раздел 1'!AB103:AB103),"&lt;=",SUM('Раздел 1'!M103:M103),"-",SUM('Раздел 1'!Z103:Z103))</f>
        <v>2&lt;=25-0</v>
      </c>
    </row>
    <row r="2004" spans="1:5" ht="25.5" hidden="1" x14ac:dyDescent="0.2">
      <c r="A2004" s="348" t="str">
        <f>IF((SUM('Раздел 1'!AB104:AB104)&lt;=SUM('Раздел 1'!M104:M104)-SUM('Раздел 1'!Z104:Z104)),"","Неверно!")</f>
        <v/>
      </c>
      <c r="B2004" s="349" t="s">
        <v>5289</v>
      </c>
      <c r="C2004" s="352" t="s">
        <v>5539</v>
      </c>
      <c r="D2004" s="352" t="s">
        <v>8495</v>
      </c>
      <c r="E2004" s="349" t="str">
        <f>CONCATENATE(SUM('Раздел 1'!AB104:AB104),"&lt;=",SUM('Раздел 1'!M104:M104),"-",SUM('Раздел 1'!Z104:Z104))</f>
        <v>0&lt;=553-0</v>
      </c>
    </row>
    <row r="2005" spans="1:5" ht="25.5" hidden="1" x14ac:dyDescent="0.2">
      <c r="A2005" s="348" t="str">
        <f>IF((SUM('Раздел 1'!AB105:AB105)&lt;=SUM('Раздел 1'!M105:M105)-SUM('Раздел 1'!Z105:Z105)),"","Неверно!")</f>
        <v/>
      </c>
      <c r="B2005" s="349" t="s">
        <v>5289</v>
      </c>
      <c r="C2005" s="352" t="s">
        <v>5540</v>
      </c>
      <c r="D2005" s="352" t="s">
        <v>8495</v>
      </c>
      <c r="E2005" s="349" t="str">
        <f>CONCATENATE(SUM('Раздел 1'!AB105:AB105),"&lt;=",SUM('Раздел 1'!M105:M105),"-",SUM('Раздел 1'!Z105:Z105))</f>
        <v>0&lt;=2756-0</v>
      </c>
    </row>
    <row r="2006" spans="1:5" ht="25.5" hidden="1" x14ac:dyDescent="0.2">
      <c r="A2006" s="348" t="str">
        <f>IF((SUM('Раздел 1'!AB106:AB106)&lt;=SUM('Раздел 1'!M106:M106)-SUM('Раздел 1'!Z106:Z106)),"","Неверно!")</f>
        <v/>
      </c>
      <c r="B2006" s="349" t="s">
        <v>5289</v>
      </c>
      <c r="C2006" s="352" t="s">
        <v>5541</v>
      </c>
      <c r="D2006" s="352" t="s">
        <v>8495</v>
      </c>
      <c r="E2006" s="349" t="str">
        <f>CONCATENATE(SUM('Раздел 1'!AB106:AB106),"&lt;=",SUM('Раздел 1'!M106:M106),"-",SUM('Раздел 1'!Z106:Z106))</f>
        <v>0&lt;=22-0</v>
      </c>
    </row>
    <row r="2007" spans="1:5" ht="25.5" hidden="1" x14ac:dyDescent="0.2">
      <c r="A2007" s="348" t="str">
        <f>IF((SUM('Раздел 1'!AB107:AB107)&lt;=SUM('Раздел 1'!M107:M107)-SUM('Раздел 1'!Z107:Z107)),"","Неверно!")</f>
        <v/>
      </c>
      <c r="B2007" s="349" t="s">
        <v>5289</v>
      </c>
      <c r="C2007" s="352" t="s">
        <v>5542</v>
      </c>
      <c r="D2007" s="352" t="s">
        <v>8495</v>
      </c>
      <c r="E2007" s="349" t="str">
        <f>CONCATENATE(SUM('Раздел 1'!AB107:AB107),"&lt;=",SUM('Раздел 1'!M107:M107),"-",SUM('Раздел 1'!Z107:Z107))</f>
        <v>0&lt;=2-0</v>
      </c>
    </row>
    <row r="2008" spans="1:5" ht="25.5" hidden="1" x14ac:dyDescent="0.2">
      <c r="A2008" s="348" t="str">
        <f>IF((SUM('Раздел 1'!AB108:AB108)&lt;=SUM('Раздел 1'!M108:M108)-SUM('Раздел 1'!Z108:Z108)),"","Неверно!")</f>
        <v/>
      </c>
      <c r="B2008" s="349" t="s">
        <v>5289</v>
      </c>
      <c r="C2008" s="352" t="s">
        <v>5543</v>
      </c>
      <c r="D2008" s="352" t="s">
        <v>8495</v>
      </c>
      <c r="E2008" s="349" t="str">
        <f>CONCATENATE(SUM('Раздел 1'!AB108:AB108),"&lt;=",SUM('Раздел 1'!M108:M108),"-",SUM('Раздел 1'!Z108:Z108))</f>
        <v>0&lt;=48-0</v>
      </c>
    </row>
    <row r="2009" spans="1:5" hidden="1" x14ac:dyDescent="0.2">
      <c r="A2009" s="348" t="str">
        <f>IF((SUM('Раздел 1'!T30:T30)=0),"","Неверно!")</f>
        <v/>
      </c>
      <c r="B2009" s="349" t="s">
        <v>5544</v>
      </c>
      <c r="C2009" s="352" t="s">
        <v>5545</v>
      </c>
      <c r="D2009" s="352" t="s">
        <v>8479</v>
      </c>
      <c r="E2009" s="349" t="str">
        <f>CONCATENATE(SUM('Раздел 1'!T30:T30),"=",0)</f>
        <v>0=0</v>
      </c>
    </row>
    <row r="2010" spans="1:5" hidden="1" x14ac:dyDescent="0.2">
      <c r="A2010" s="348" t="str">
        <f>IF((SUM('Раздел 1'!U30:U30)=0),"","Неверно!")</f>
        <v/>
      </c>
      <c r="B2010" s="349" t="s">
        <v>5544</v>
      </c>
      <c r="C2010" s="352" t="s">
        <v>5546</v>
      </c>
      <c r="D2010" s="352" t="s">
        <v>8479</v>
      </c>
      <c r="E2010" s="349" t="str">
        <f>CONCATENATE(SUM('Раздел 1'!U30:U30),"=",0)</f>
        <v>0=0</v>
      </c>
    </row>
    <row r="2011" spans="1:5" hidden="1" x14ac:dyDescent="0.2">
      <c r="A2011" s="348" t="str">
        <f>IF((SUM('Раздел 1'!T118:T118)=0),"","Неверно!")</f>
        <v/>
      </c>
      <c r="B2011" s="349" t="s">
        <v>5547</v>
      </c>
      <c r="C2011" s="352" t="s">
        <v>5548</v>
      </c>
      <c r="D2011" s="352" t="s">
        <v>8479</v>
      </c>
      <c r="E2011" s="349" t="str">
        <f>CONCATENATE(SUM('Раздел 1'!T118:T118),"=",0)</f>
        <v>0=0</v>
      </c>
    </row>
    <row r="2012" spans="1:5" hidden="1" x14ac:dyDescent="0.2">
      <c r="A2012" s="348" t="str">
        <f>IF((SUM('Раздел 1'!U118:U118)=0),"","Неверно!")</f>
        <v/>
      </c>
      <c r="B2012" s="349" t="s">
        <v>5547</v>
      </c>
      <c r="C2012" s="352" t="s">
        <v>5549</v>
      </c>
      <c r="D2012" s="352" t="s">
        <v>8479</v>
      </c>
      <c r="E2012" s="349" t="str">
        <f>CONCATENATE(SUM('Раздел 1'!U118:U118),"=",0)</f>
        <v>0=0</v>
      </c>
    </row>
    <row r="2013" spans="1:5" hidden="1" x14ac:dyDescent="0.2">
      <c r="A2013" s="348" t="str">
        <f>IF((SUM('Раздел 1'!V118:V118)=0),"","Неверно!")</f>
        <v/>
      </c>
      <c r="B2013" s="349" t="s">
        <v>5547</v>
      </c>
      <c r="C2013" s="352" t="s">
        <v>5550</v>
      </c>
      <c r="D2013" s="352" t="s">
        <v>8479</v>
      </c>
      <c r="E2013" s="349" t="str">
        <f>CONCATENATE(SUM('Раздел 1'!V118:V118),"=",0)</f>
        <v>0=0</v>
      </c>
    </row>
    <row r="2014" spans="1:5" hidden="1" x14ac:dyDescent="0.2">
      <c r="A2014" s="348" t="str">
        <f>IF((SUM('Раздел 1'!W118:W118)=0),"","Неверно!")</f>
        <v/>
      </c>
      <c r="B2014" s="349" t="s">
        <v>5547</v>
      </c>
      <c r="C2014" s="352" t="s">
        <v>5551</v>
      </c>
      <c r="D2014" s="352" t="s">
        <v>8479</v>
      </c>
      <c r="E2014" s="349" t="str">
        <f>CONCATENATE(SUM('Раздел 1'!W118:W118),"=",0)</f>
        <v>0=0</v>
      </c>
    </row>
    <row r="2015" spans="1:5" hidden="1" x14ac:dyDescent="0.2">
      <c r="A2015" s="348" t="str">
        <f>IF((SUM('Раздел 1'!X118:X118)=0),"","Неверно!")</f>
        <v/>
      </c>
      <c r="B2015" s="349" t="s">
        <v>5547</v>
      </c>
      <c r="C2015" s="352" t="s">
        <v>5552</v>
      </c>
      <c r="D2015" s="352" t="s">
        <v>8479</v>
      </c>
      <c r="E2015" s="349" t="str">
        <f>CONCATENATE(SUM('Раздел 1'!X118:X118),"=",0)</f>
        <v>0=0</v>
      </c>
    </row>
    <row r="2016" spans="1:5" hidden="1" x14ac:dyDescent="0.2">
      <c r="A2016" s="348" t="str">
        <f>IF((SUM('Раздел 1'!Y118:Y118)=0),"","Неверно!")</f>
        <v/>
      </c>
      <c r="B2016" s="349" t="s">
        <v>5547</v>
      </c>
      <c r="C2016" s="352" t="s">
        <v>5553</v>
      </c>
      <c r="D2016" s="352" t="s">
        <v>8479</v>
      </c>
      <c r="E2016" s="349" t="str">
        <f>CONCATENATE(SUM('Раздел 1'!Y118:Y118),"=",0)</f>
        <v>0=0</v>
      </c>
    </row>
    <row r="2017" spans="1:5" hidden="1" x14ac:dyDescent="0.2">
      <c r="A2017" s="348" t="str">
        <f>IF((SUM('Раздел 1'!T147:T147)=0),"","Неверно!")</f>
        <v/>
      </c>
      <c r="B2017" s="349" t="s">
        <v>5554</v>
      </c>
      <c r="C2017" s="352" t="s">
        <v>5555</v>
      </c>
      <c r="D2017" s="352" t="s">
        <v>8479</v>
      </c>
      <c r="E2017" s="349" t="str">
        <f>CONCATENATE(SUM('Раздел 1'!T147:T147),"=",0)</f>
        <v>0=0</v>
      </c>
    </row>
    <row r="2018" spans="1:5" hidden="1" x14ac:dyDescent="0.2">
      <c r="A2018" s="348" t="str">
        <f>IF((SUM('Раздел 1'!U147:U147)=0),"","Неверно!")</f>
        <v/>
      </c>
      <c r="B2018" s="349" t="s">
        <v>5554</v>
      </c>
      <c r="C2018" s="352" t="s">
        <v>5556</v>
      </c>
      <c r="D2018" s="352" t="s">
        <v>8479</v>
      </c>
      <c r="E2018" s="349" t="str">
        <f>CONCATENATE(SUM('Раздел 1'!U147:U147),"=",0)</f>
        <v>0=0</v>
      </c>
    </row>
    <row r="2019" spans="1:5" hidden="1" x14ac:dyDescent="0.2">
      <c r="A2019" s="348" t="str">
        <f>IF((SUM('Раздел 1'!V147:V147)=0),"","Неверно!")</f>
        <v/>
      </c>
      <c r="B2019" s="349" t="s">
        <v>5554</v>
      </c>
      <c r="C2019" s="352" t="s">
        <v>5557</v>
      </c>
      <c r="D2019" s="352" t="s">
        <v>8479</v>
      </c>
      <c r="E2019" s="349" t="str">
        <f>CONCATENATE(SUM('Раздел 1'!V147:V147),"=",0)</f>
        <v>0=0</v>
      </c>
    </row>
    <row r="2020" spans="1:5" hidden="1" x14ac:dyDescent="0.2">
      <c r="A2020" s="348" t="str">
        <f>IF((SUM('Раздел 1'!T171:T171)=0),"","Неверно!")</f>
        <v/>
      </c>
      <c r="B2020" s="349" t="s">
        <v>5558</v>
      </c>
      <c r="C2020" s="352" t="s">
        <v>5559</v>
      </c>
      <c r="D2020" s="352" t="s">
        <v>8479</v>
      </c>
      <c r="E2020" s="349" t="str">
        <f>CONCATENATE(SUM('Раздел 1'!T171:T171),"=",0)</f>
        <v>0=0</v>
      </c>
    </row>
    <row r="2021" spans="1:5" hidden="1" x14ac:dyDescent="0.2">
      <c r="A2021" s="348" t="str">
        <f>IF((SUM('Раздел 1'!U171:U171)=0),"","Неверно!")</f>
        <v/>
      </c>
      <c r="B2021" s="349" t="s">
        <v>5558</v>
      </c>
      <c r="C2021" s="352" t="s">
        <v>5560</v>
      </c>
      <c r="D2021" s="352" t="s">
        <v>8479</v>
      </c>
      <c r="E2021" s="349" t="str">
        <f>CONCATENATE(SUM('Раздел 1'!U171:U171),"=",0)</f>
        <v>0=0</v>
      </c>
    </row>
    <row r="2022" spans="1:5" hidden="1" x14ac:dyDescent="0.2">
      <c r="A2022" s="348" t="str">
        <f>IF((SUM('Раздел 1'!T191:T191)=0),"","Неверно!")</f>
        <v/>
      </c>
      <c r="B2022" s="349" t="s">
        <v>5561</v>
      </c>
      <c r="C2022" s="352" t="s">
        <v>5562</v>
      </c>
      <c r="D2022" s="352" t="s">
        <v>8479</v>
      </c>
      <c r="E2022" s="349" t="str">
        <f>CONCATENATE(SUM('Раздел 1'!T191:T191),"=",0)</f>
        <v>0=0</v>
      </c>
    </row>
    <row r="2023" spans="1:5" hidden="1" x14ac:dyDescent="0.2">
      <c r="A2023" s="348" t="str">
        <f>IF((SUM('Раздел 1'!U191:U191)=0),"","Неверно!")</f>
        <v/>
      </c>
      <c r="B2023" s="349" t="s">
        <v>5561</v>
      </c>
      <c r="C2023" s="352" t="s">
        <v>5563</v>
      </c>
      <c r="D2023" s="352" t="s">
        <v>8479</v>
      </c>
      <c r="E2023" s="349" t="str">
        <f>CONCATENATE(SUM('Раздел 1'!U191:U191),"=",0)</f>
        <v>0=0</v>
      </c>
    </row>
    <row r="2024" spans="1:5" hidden="1" x14ac:dyDescent="0.2">
      <c r="A2024" s="348" t="str">
        <f>IF((SUM('Раздел 1'!V191:V191)=0),"","Неверно!")</f>
        <v/>
      </c>
      <c r="B2024" s="349" t="s">
        <v>5561</v>
      </c>
      <c r="C2024" s="352" t="s">
        <v>5564</v>
      </c>
      <c r="D2024" s="352" t="s">
        <v>8479</v>
      </c>
      <c r="E2024" s="349" t="str">
        <f>CONCATENATE(SUM('Раздел 1'!V191:V191),"=",0)</f>
        <v>0=0</v>
      </c>
    </row>
    <row r="2025" spans="1:5" hidden="1" x14ac:dyDescent="0.2">
      <c r="A2025" s="348" t="str">
        <f>IF((SUM('Раздел 1'!T123:T123)=0),"","Неверно!")</f>
        <v/>
      </c>
      <c r="B2025" s="349" t="s">
        <v>5565</v>
      </c>
      <c r="C2025" s="352" t="s">
        <v>5566</v>
      </c>
      <c r="D2025" s="352" t="s">
        <v>8479</v>
      </c>
      <c r="E2025" s="349" t="str">
        <f>CONCATENATE(SUM('Раздел 1'!T123:T123),"=",0)</f>
        <v>0=0</v>
      </c>
    </row>
    <row r="2026" spans="1:5" hidden="1" x14ac:dyDescent="0.2">
      <c r="A2026" s="348" t="str">
        <f>IF((SUM('Раздел 1'!U123:U123)=0),"","Неверно!")</f>
        <v/>
      </c>
      <c r="B2026" s="349" t="s">
        <v>5565</v>
      </c>
      <c r="C2026" s="352" t="s">
        <v>5567</v>
      </c>
      <c r="D2026" s="352" t="s">
        <v>8479</v>
      </c>
      <c r="E2026" s="349" t="str">
        <f>CONCATENATE(SUM('Раздел 1'!U123:U123),"=",0)</f>
        <v>0=0</v>
      </c>
    </row>
    <row r="2027" spans="1:5" hidden="1" x14ac:dyDescent="0.2">
      <c r="A2027" s="348" t="str">
        <f>IF((SUM('Раздел 1'!V123:V123)=0),"","Неверно!")</f>
        <v/>
      </c>
      <c r="B2027" s="349" t="s">
        <v>5565</v>
      </c>
      <c r="C2027" s="352" t="s">
        <v>5568</v>
      </c>
      <c r="D2027" s="352" t="s">
        <v>8479</v>
      </c>
      <c r="E2027" s="349" t="str">
        <f>CONCATENATE(SUM('Раздел 1'!V123:V123),"=",0)</f>
        <v>0=0</v>
      </c>
    </row>
    <row r="2028" spans="1:5" hidden="1" x14ac:dyDescent="0.2">
      <c r="A2028" s="348" t="str">
        <f>IF((SUM('Раздел 1'!W123:W123)=0),"","Неверно!")</f>
        <v/>
      </c>
      <c r="B2028" s="349" t="s">
        <v>5565</v>
      </c>
      <c r="C2028" s="352" t="s">
        <v>5569</v>
      </c>
      <c r="D2028" s="352" t="s">
        <v>8479</v>
      </c>
      <c r="E2028" s="349" t="str">
        <f>CONCATENATE(SUM('Раздел 1'!W123:W123),"=",0)</f>
        <v>0=0</v>
      </c>
    </row>
    <row r="2029" spans="1:5" hidden="1" x14ac:dyDescent="0.2">
      <c r="A2029" s="348" t="str">
        <f>IF((SUM('Раздел 1'!X123:X123)=0),"","Неверно!")</f>
        <v/>
      </c>
      <c r="B2029" s="349" t="s">
        <v>5565</v>
      </c>
      <c r="C2029" s="352" t="s">
        <v>5570</v>
      </c>
      <c r="D2029" s="352" t="s">
        <v>8479</v>
      </c>
      <c r="E2029" s="349" t="str">
        <f>CONCATENATE(SUM('Раздел 1'!X123:X123),"=",0)</f>
        <v>0=0</v>
      </c>
    </row>
    <row r="2030" spans="1:5" ht="38.25" hidden="1" x14ac:dyDescent="0.2">
      <c r="A2030" s="348" t="str">
        <f>IF((SUM('Раздел 1'!AI10:AJ10)&lt;=SUM('Раздел 1'!M10:M10)),"","Неверно!")</f>
        <v/>
      </c>
      <c r="B2030" s="349" t="s">
        <v>5571</v>
      </c>
      <c r="C2030" s="352" t="s">
        <v>5572</v>
      </c>
      <c r="D2030" s="352" t="s">
        <v>7764</v>
      </c>
      <c r="E2030" s="349" t="str">
        <f>CONCATENATE(SUM('Раздел 1'!AI10:AJ10),"&lt;=",SUM('Раздел 1'!M10:M10))</f>
        <v>16&lt;=27453</v>
      </c>
    </row>
    <row r="2031" spans="1:5" ht="38.25" hidden="1" x14ac:dyDescent="0.2">
      <c r="A2031" s="348" t="str">
        <f>IF((SUM('Раздел 1'!AI19:AJ19)&lt;=SUM('Раздел 1'!M19:M19)),"","Неверно!")</f>
        <v/>
      </c>
      <c r="B2031" s="349" t="s">
        <v>5571</v>
      </c>
      <c r="C2031" s="352" t="s">
        <v>5573</v>
      </c>
      <c r="D2031" s="352" t="s">
        <v>7764</v>
      </c>
      <c r="E2031" s="349" t="str">
        <f>CONCATENATE(SUM('Раздел 1'!AI19:AJ19),"&lt;=",SUM('Раздел 1'!M19:M19))</f>
        <v>0&lt;=0</v>
      </c>
    </row>
    <row r="2032" spans="1:5" ht="38.25" hidden="1" x14ac:dyDescent="0.2">
      <c r="A2032" s="348" t="str">
        <f>IF((SUM('Раздел 1'!AI109:AJ109)&lt;=SUM('Раздел 1'!M109:M109)),"","Неверно!")</f>
        <v/>
      </c>
      <c r="B2032" s="349" t="s">
        <v>5571</v>
      </c>
      <c r="C2032" s="352" t="s">
        <v>5574</v>
      </c>
      <c r="D2032" s="352" t="s">
        <v>7764</v>
      </c>
      <c r="E2032" s="349" t="str">
        <f>CONCATENATE(SUM('Раздел 1'!AI109:AJ109),"&lt;=",SUM('Раздел 1'!M109:M109))</f>
        <v>0&lt;=171</v>
      </c>
    </row>
    <row r="2033" spans="1:5" ht="38.25" hidden="1" x14ac:dyDescent="0.2">
      <c r="A2033" s="348" t="str">
        <f>IF((SUM('Раздел 1'!AI110:AJ110)&lt;=SUM('Раздел 1'!M110:M110)),"","Неверно!")</f>
        <v/>
      </c>
      <c r="B2033" s="349" t="s">
        <v>5571</v>
      </c>
      <c r="C2033" s="352" t="s">
        <v>5575</v>
      </c>
      <c r="D2033" s="352" t="s">
        <v>7764</v>
      </c>
      <c r="E2033" s="349" t="str">
        <f>CONCATENATE(SUM('Раздел 1'!AI110:AJ110),"&lt;=",SUM('Раздел 1'!M110:M110))</f>
        <v>0&lt;=14</v>
      </c>
    </row>
    <row r="2034" spans="1:5" ht="38.25" hidden="1" x14ac:dyDescent="0.2">
      <c r="A2034" s="348" t="str">
        <f>IF((SUM('Раздел 1'!AI111:AJ111)&lt;=SUM('Раздел 1'!M111:M111)),"","Неверно!")</f>
        <v/>
      </c>
      <c r="B2034" s="349" t="s">
        <v>5571</v>
      </c>
      <c r="C2034" s="352" t="s">
        <v>5576</v>
      </c>
      <c r="D2034" s="352" t="s">
        <v>7764</v>
      </c>
      <c r="E2034" s="349" t="str">
        <f>CONCATENATE(SUM('Раздел 1'!AI111:AJ111),"&lt;=",SUM('Раздел 1'!M111:M111))</f>
        <v>0&lt;=1</v>
      </c>
    </row>
    <row r="2035" spans="1:5" ht="38.25" hidden="1" x14ac:dyDescent="0.2">
      <c r="A2035" s="348" t="str">
        <f>IF((SUM('Раздел 1'!AI112:AJ112)&lt;=SUM('Раздел 1'!M112:M112)),"","Неверно!")</f>
        <v/>
      </c>
      <c r="B2035" s="349" t="s">
        <v>5571</v>
      </c>
      <c r="C2035" s="352" t="s">
        <v>5577</v>
      </c>
      <c r="D2035" s="352" t="s">
        <v>7764</v>
      </c>
      <c r="E2035" s="349" t="str">
        <f>CONCATENATE(SUM('Раздел 1'!AI112:AJ112),"&lt;=",SUM('Раздел 1'!M112:M112))</f>
        <v>0&lt;=38</v>
      </c>
    </row>
    <row r="2036" spans="1:5" ht="38.25" hidden="1" x14ac:dyDescent="0.2">
      <c r="A2036" s="348" t="str">
        <f>IF((SUM('Раздел 1'!AI113:AJ113)&lt;=SUM('Раздел 1'!M113:M113)),"","Неверно!")</f>
        <v/>
      </c>
      <c r="B2036" s="349" t="s">
        <v>5571</v>
      </c>
      <c r="C2036" s="352" t="s">
        <v>5578</v>
      </c>
      <c r="D2036" s="352" t="s">
        <v>7764</v>
      </c>
      <c r="E2036" s="349" t="str">
        <f>CONCATENATE(SUM('Раздел 1'!AI113:AJ113),"&lt;=",SUM('Раздел 1'!M113:M113))</f>
        <v>0&lt;=27</v>
      </c>
    </row>
    <row r="2037" spans="1:5" ht="38.25" hidden="1" x14ac:dyDescent="0.2">
      <c r="A2037" s="348" t="str">
        <f>IF((SUM('Раздел 1'!AI114:AJ114)&lt;=SUM('Раздел 1'!M114:M114)),"","Неверно!")</f>
        <v/>
      </c>
      <c r="B2037" s="349" t="s">
        <v>5571</v>
      </c>
      <c r="C2037" s="352" t="s">
        <v>5579</v>
      </c>
      <c r="D2037" s="352" t="s">
        <v>7764</v>
      </c>
      <c r="E2037" s="349" t="str">
        <f>CONCATENATE(SUM('Раздел 1'!AI114:AJ114),"&lt;=",SUM('Раздел 1'!M114:M114))</f>
        <v>0&lt;=3333</v>
      </c>
    </row>
    <row r="2038" spans="1:5" ht="38.25" hidden="1" x14ac:dyDescent="0.2">
      <c r="A2038" s="348" t="str">
        <f>IF((SUM('Раздел 1'!AI115:AJ115)&lt;=SUM('Раздел 1'!M115:M115)),"","Неверно!")</f>
        <v/>
      </c>
      <c r="B2038" s="349" t="s">
        <v>5571</v>
      </c>
      <c r="C2038" s="352" t="s">
        <v>5580</v>
      </c>
      <c r="D2038" s="352" t="s">
        <v>7764</v>
      </c>
      <c r="E2038" s="349" t="str">
        <f>CONCATENATE(SUM('Раздел 1'!AI115:AJ115),"&lt;=",SUM('Раздел 1'!M115:M115))</f>
        <v>0&lt;=325</v>
      </c>
    </row>
    <row r="2039" spans="1:5" ht="38.25" hidden="1" x14ac:dyDescent="0.2">
      <c r="A2039" s="348" t="str">
        <f>IF((SUM('Раздел 1'!AI116:AJ116)&lt;=SUM('Раздел 1'!M116:M116)),"","Неверно!")</f>
        <v/>
      </c>
      <c r="B2039" s="349" t="s">
        <v>5571</v>
      </c>
      <c r="C2039" s="352" t="s">
        <v>5581</v>
      </c>
      <c r="D2039" s="352" t="s">
        <v>7764</v>
      </c>
      <c r="E2039" s="349" t="str">
        <f>CONCATENATE(SUM('Раздел 1'!AI116:AJ116),"&lt;=",SUM('Раздел 1'!M116:M116))</f>
        <v>0&lt;=0</v>
      </c>
    </row>
    <row r="2040" spans="1:5" ht="38.25" hidden="1" x14ac:dyDescent="0.2">
      <c r="A2040" s="348" t="str">
        <f>IF((SUM('Раздел 1'!AI117:AJ117)&lt;=SUM('Раздел 1'!M117:M117)),"","Неверно!")</f>
        <v/>
      </c>
      <c r="B2040" s="349" t="s">
        <v>5571</v>
      </c>
      <c r="C2040" s="352" t="s">
        <v>5582</v>
      </c>
      <c r="D2040" s="352" t="s">
        <v>7764</v>
      </c>
      <c r="E2040" s="349" t="str">
        <f>CONCATENATE(SUM('Раздел 1'!AI117:AJ117),"&lt;=",SUM('Раздел 1'!M117:M117))</f>
        <v>1&lt;=96</v>
      </c>
    </row>
    <row r="2041" spans="1:5" ht="38.25" hidden="1" x14ac:dyDescent="0.2">
      <c r="A2041" s="348" t="str">
        <f>IF((SUM('Раздел 1'!AI118:AJ118)&lt;=SUM('Раздел 1'!M118:M118)),"","Неверно!")</f>
        <v/>
      </c>
      <c r="B2041" s="349" t="s">
        <v>5571</v>
      </c>
      <c r="C2041" s="352" t="s">
        <v>5583</v>
      </c>
      <c r="D2041" s="352" t="s">
        <v>7764</v>
      </c>
      <c r="E2041" s="349" t="str">
        <f>CONCATENATE(SUM('Раздел 1'!AI118:AJ118),"&lt;=",SUM('Раздел 1'!M118:M118))</f>
        <v>0&lt;=0</v>
      </c>
    </row>
    <row r="2042" spans="1:5" ht="38.25" hidden="1" x14ac:dyDescent="0.2">
      <c r="A2042" s="348" t="str">
        <f>IF((SUM('Раздел 1'!AI20:AJ20)&lt;=SUM('Раздел 1'!M20:M20)),"","Неверно!")</f>
        <v/>
      </c>
      <c r="B2042" s="349" t="s">
        <v>5571</v>
      </c>
      <c r="C2042" s="352" t="s">
        <v>5584</v>
      </c>
      <c r="D2042" s="352" t="s">
        <v>7764</v>
      </c>
      <c r="E2042" s="349" t="str">
        <f>CONCATENATE(SUM('Раздел 1'!AI20:AJ20),"&lt;=",SUM('Раздел 1'!M20:M20))</f>
        <v>0&lt;=0</v>
      </c>
    </row>
    <row r="2043" spans="1:5" ht="38.25" hidden="1" x14ac:dyDescent="0.2">
      <c r="A2043" s="348" t="str">
        <f>IF((SUM('Раздел 1'!AI119:AJ119)&lt;=SUM('Раздел 1'!M119:M119)),"","Неверно!")</f>
        <v/>
      </c>
      <c r="B2043" s="349" t="s">
        <v>5571</v>
      </c>
      <c r="C2043" s="352" t="s">
        <v>5585</v>
      </c>
      <c r="D2043" s="352" t="s">
        <v>7764</v>
      </c>
      <c r="E2043" s="349" t="str">
        <f>CONCATENATE(SUM('Раздел 1'!AI119:AJ119),"&lt;=",SUM('Раздел 1'!M119:M119))</f>
        <v>0&lt;=0</v>
      </c>
    </row>
    <row r="2044" spans="1:5" ht="38.25" hidden="1" x14ac:dyDescent="0.2">
      <c r="A2044" s="348" t="str">
        <f>IF((SUM('Раздел 1'!AI120:AJ120)&lt;=SUM('Раздел 1'!M120:M120)),"","Неверно!")</f>
        <v/>
      </c>
      <c r="B2044" s="349" t="s">
        <v>5571</v>
      </c>
      <c r="C2044" s="352" t="s">
        <v>5586</v>
      </c>
      <c r="D2044" s="352" t="s">
        <v>7764</v>
      </c>
      <c r="E2044" s="349" t="str">
        <f>CONCATENATE(SUM('Раздел 1'!AI120:AJ120),"&lt;=",SUM('Раздел 1'!M120:M120))</f>
        <v>0&lt;=0</v>
      </c>
    </row>
    <row r="2045" spans="1:5" ht="38.25" hidden="1" x14ac:dyDescent="0.2">
      <c r="A2045" s="348" t="str">
        <f>IF((SUM('Раздел 1'!AI121:AJ121)&lt;=SUM('Раздел 1'!M121:M121)),"","Неверно!")</f>
        <v/>
      </c>
      <c r="B2045" s="349" t="s">
        <v>5571</v>
      </c>
      <c r="C2045" s="352" t="s">
        <v>5587</v>
      </c>
      <c r="D2045" s="352" t="s">
        <v>7764</v>
      </c>
      <c r="E2045" s="349" t="str">
        <f>CONCATENATE(SUM('Раздел 1'!AI121:AJ121),"&lt;=",SUM('Раздел 1'!M121:M121))</f>
        <v>0&lt;=0</v>
      </c>
    </row>
    <row r="2046" spans="1:5" ht="38.25" hidden="1" x14ac:dyDescent="0.2">
      <c r="A2046" s="348" t="str">
        <f>IF((SUM('Раздел 1'!AI122:AJ122)&lt;=SUM('Раздел 1'!M122:M122)),"","Неверно!")</f>
        <v/>
      </c>
      <c r="B2046" s="349" t="s">
        <v>5571</v>
      </c>
      <c r="C2046" s="352" t="s">
        <v>5588</v>
      </c>
      <c r="D2046" s="352" t="s">
        <v>7764</v>
      </c>
      <c r="E2046" s="349" t="str">
        <f>CONCATENATE(SUM('Раздел 1'!AI122:AJ122),"&lt;=",SUM('Раздел 1'!M122:M122))</f>
        <v>0&lt;=0</v>
      </c>
    </row>
    <row r="2047" spans="1:5" ht="38.25" hidden="1" x14ac:dyDescent="0.2">
      <c r="A2047" s="348" t="str">
        <f>IF((SUM('Раздел 1'!AI123:AJ123)&lt;=SUM('Раздел 1'!M123:M123)),"","Неверно!")</f>
        <v/>
      </c>
      <c r="B2047" s="349" t="s">
        <v>5571</v>
      </c>
      <c r="C2047" s="352" t="s">
        <v>5589</v>
      </c>
      <c r="D2047" s="352" t="s">
        <v>7764</v>
      </c>
      <c r="E2047" s="349" t="str">
        <f>CONCATENATE(SUM('Раздел 1'!AI123:AJ123),"&lt;=",SUM('Раздел 1'!M123:M123))</f>
        <v>0&lt;=0</v>
      </c>
    </row>
    <row r="2048" spans="1:5" ht="38.25" hidden="1" x14ac:dyDescent="0.2">
      <c r="A2048" s="348" t="str">
        <f>IF((SUM('Раздел 1'!AI124:AJ124)&lt;=SUM('Раздел 1'!M124:M124)),"","Неверно!")</f>
        <v/>
      </c>
      <c r="B2048" s="349" t="s">
        <v>5571</v>
      </c>
      <c r="C2048" s="352" t="s">
        <v>5590</v>
      </c>
      <c r="D2048" s="352" t="s">
        <v>7764</v>
      </c>
      <c r="E2048" s="349" t="str">
        <f>CONCATENATE(SUM('Раздел 1'!AI124:AJ124),"&lt;=",SUM('Раздел 1'!M124:M124))</f>
        <v>0&lt;=7</v>
      </c>
    </row>
    <row r="2049" spans="1:5" ht="38.25" hidden="1" x14ac:dyDescent="0.2">
      <c r="A2049" s="348" t="str">
        <f>IF((SUM('Раздел 1'!AI125:AJ125)&lt;=SUM('Раздел 1'!M125:M125)),"","Неверно!")</f>
        <v/>
      </c>
      <c r="B2049" s="349" t="s">
        <v>5571</v>
      </c>
      <c r="C2049" s="352" t="s">
        <v>5591</v>
      </c>
      <c r="D2049" s="352" t="s">
        <v>7764</v>
      </c>
      <c r="E2049" s="349" t="str">
        <f>CONCATENATE(SUM('Раздел 1'!AI125:AJ125),"&lt;=",SUM('Раздел 1'!M125:M125))</f>
        <v>0&lt;=3</v>
      </c>
    </row>
    <row r="2050" spans="1:5" ht="38.25" hidden="1" x14ac:dyDescent="0.2">
      <c r="A2050" s="348" t="str">
        <f>IF((SUM('Раздел 1'!AI126:AJ126)&lt;=SUM('Раздел 1'!M126:M126)),"","Неверно!")</f>
        <v/>
      </c>
      <c r="B2050" s="349" t="s">
        <v>5571</v>
      </c>
      <c r="C2050" s="352" t="s">
        <v>5592</v>
      </c>
      <c r="D2050" s="352" t="s">
        <v>7764</v>
      </c>
      <c r="E2050" s="349" t="str">
        <f>CONCATENATE(SUM('Раздел 1'!AI126:AJ126),"&lt;=",SUM('Раздел 1'!M126:M126))</f>
        <v>0&lt;=1</v>
      </c>
    </row>
    <row r="2051" spans="1:5" ht="38.25" hidden="1" x14ac:dyDescent="0.2">
      <c r="A2051" s="348" t="str">
        <f>IF((SUM('Раздел 1'!AI127:AJ127)&lt;=SUM('Раздел 1'!M127:M127)),"","Неверно!")</f>
        <v/>
      </c>
      <c r="B2051" s="349" t="s">
        <v>5571</v>
      </c>
      <c r="C2051" s="352" t="s">
        <v>5593</v>
      </c>
      <c r="D2051" s="352" t="s">
        <v>7764</v>
      </c>
      <c r="E2051" s="349" t="str">
        <f>CONCATENATE(SUM('Раздел 1'!AI127:AJ127),"&lt;=",SUM('Раздел 1'!M127:M127))</f>
        <v>0&lt;=35</v>
      </c>
    </row>
    <row r="2052" spans="1:5" ht="38.25" hidden="1" x14ac:dyDescent="0.2">
      <c r="A2052" s="348" t="str">
        <f>IF((SUM('Раздел 1'!AI128:AJ128)&lt;=SUM('Раздел 1'!M128:M128)),"","Неверно!")</f>
        <v/>
      </c>
      <c r="B2052" s="349" t="s">
        <v>5571</v>
      </c>
      <c r="C2052" s="352" t="s">
        <v>5594</v>
      </c>
      <c r="D2052" s="352" t="s">
        <v>7764</v>
      </c>
      <c r="E2052" s="349" t="str">
        <f>CONCATENATE(SUM('Раздел 1'!AI128:AJ128),"&lt;=",SUM('Раздел 1'!M128:M128))</f>
        <v>0&lt;=351</v>
      </c>
    </row>
    <row r="2053" spans="1:5" ht="38.25" hidden="1" x14ac:dyDescent="0.2">
      <c r="A2053" s="348" t="str">
        <f>IF((SUM('Раздел 1'!AI21:AJ21)&lt;=SUM('Раздел 1'!M21:M21)),"","Неверно!")</f>
        <v/>
      </c>
      <c r="B2053" s="349" t="s">
        <v>5571</v>
      </c>
      <c r="C2053" s="352" t="s">
        <v>5595</v>
      </c>
      <c r="D2053" s="352" t="s">
        <v>7764</v>
      </c>
      <c r="E2053" s="349" t="str">
        <f>CONCATENATE(SUM('Раздел 1'!AI21:AJ21),"&lt;=",SUM('Раздел 1'!M21:M21))</f>
        <v>0&lt;=1</v>
      </c>
    </row>
    <row r="2054" spans="1:5" ht="38.25" hidden="1" x14ac:dyDescent="0.2">
      <c r="A2054" s="348" t="str">
        <f>IF((SUM('Раздел 1'!AI129:AJ129)&lt;=SUM('Раздел 1'!M129:M129)),"","Неверно!")</f>
        <v/>
      </c>
      <c r="B2054" s="349" t="s">
        <v>5571</v>
      </c>
      <c r="C2054" s="352" t="s">
        <v>5596</v>
      </c>
      <c r="D2054" s="352" t="s">
        <v>7764</v>
      </c>
      <c r="E2054" s="349" t="str">
        <f>CONCATENATE(SUM('Раздел 1'!AI129:AJ129),"&lt;=",SUM('Раздел 1'!M129:M129))</f>
        <v>0&lt;=2</v>
      </c>
    </row>
    <row r="2055" spans="1:5" ht="38.25" hidden="1" x14ac:dyDescent="0.2">
      <c r="A2055" s="348" t="str">
        <f>IF((SUM('Раздел 1'!AI130:AJ130)&lt;=SUM('Раздел 1'!M130:M130)),"","Неверно!")</f>
        <v/>
      </c>
      <c r="B2055" s="349" t="s">
        <v>5571</v>
      </c>
      <c r="C2055" s="352" t="s">
        <v>5597</v>
      </c>
      <c r="D2055" s="352" t="s">
        <v>7764</v>
      </c>
      <c r="E2055" s="349" t="str">
        <f>CONCATENATE(SUM('Раздел 1'!AI130:AJ130),"&lt;=",SUM('Раздел 1'!M130:M130))</f>
        <v>0&lt;=3</v>
      </c>
    </row>
    <row r="2056" spans="1:5" ht="38.25" hidden="1" x14ac:dyDescent="0.2">
      <c r="A2056" s="348" t="str">
        <f>IF((SUM('Раздел 1'!AI131:AJ131)&lt;=SUM('Раздел 1'!M131:M131)),"","Неверно!")</f>
        <v/>
      </c>
      <c r="B2056" s="349" t="s">
        <v>5571</v>
      </c>
      <c r="C2056" s="352" t="s">
        <v>5598</v>
      </c>
      <c r="D2056" s="352" t="s">
        <v>7764</v>
      </c>
      <c r="E2056" s="349" t="str">
        <f>CONCATENATE(SUM('Раздел 1'!AI131:AJ131),"&lt;=",SUM('Раздел 1'!M131:M131))</f>
        <v>0&lt;=58</v>
      </c>
    </row>
    <row r="2057" spans="1:5" ht="38.25" hidden="1" x14ac:dyDescent="0.2">
      <c r="A2057" s="348" t="str">
        <f>IF((SUM('Раздел 1'!AI132:AJ132)&lt;=SUM('Раздел 1'!M132:M132)),"","Неверно!")</f>
        <v/>
      </c>
      <c r="B2057" s="349" t="s">
        <v>5571</v>
      </c>
      <c r="C2057" s="352" t="s">
        <v>5599</v>
      </c>
      <c r="D2057" s="352" t="s">
        <v>7764</v>
      </c>
      <c r="E2057" s="349" t="str">
        <f>CONCATENATE(SUM('Раздел 1'!AI132:AJ132),"&lt;=",SUM('Раздел 1'!M132:M132))</f>
        <v>0&lt;=1</v>
      </c>
    </row>
    <row r="2058" spans="1:5" ht="38.25" hidden="1" x14ac:dyDescent="0.2">
      <c r="A2058" s="348" t="str">
        <f>IF((SUM('Раздел 1'!AI133:AJ133)&lt;=SUM('Раздел 1'!M133:M133)),"","Неверно!")</f>
        <v/>
      </c>
      <c r="B2058" s="349" t="s">
        <v>5571</v>
      </c>
      <c r="C2058" s="352" t="s">
        <v>5600</v>
      </c>
      <c r="D2058" s="352" t="s">
        <v>7764</v>
      </c>
      <c r="E2058" s="349" t="str">
        <f>CONCATENATE(SUM('Раздел 1'!AI133:AJ133),"&lt;=",SUM('Раздел 1'!M133:M133))</f>
        <v>0&lt;=0</v>
      </c>
    </row>
    <row r="2059" spans="1:5" ht="38.25" hidden="1" x14ac:dyDescent="0.2">
      <c r="A2059" s="348" t="str">
        <f>IF((SUM('Раздел 1'!AI134:AJ134)&lt;=SUM('Раздел 1'!M134:M134)),"","Неверно!")</f>
        <v/>
      </c>
      <c r="B2059" s="349" t="s">
        <v>5571</v>
      </c>
      <c r="C2059" s="352" t="s">
        <v>5601</v>
      </c>
      <c r="D2059" s="352" t="s">
        <v>7764</v>
      </c>
      <c r="E2059" s="349" t="str">
        <f>CONCATENATE(SUM('Раздел 1'!AI134:AJ134),"&lt;=",SUM('Раздел 1'!M134:M134))</f>
        <v>0&lt;=4</v>
      </c>
    </row>
    <row r="2060" spans="1:5" ht="38.25" hidden="1" x14ac:dyDescent="0.2">
      <c r="A2060" s="348" t="str">
        <f>IF((SUM('Раздел 1'!AI135:AJ135)&lt;=SUM('Раздел 1'!M135:M135)),"","Неверно!")</f>
        <v/>
      </c>
      <c r="B2060" s="349" t="s">
        <v>5571</v>
      </c>
      <c r="C2060" s="352" t="s">
        <v>5602</v>
      </c>
      <c r="D2060" s="352" t="s">
        <v>7764</v>
      </c>
      <c r="E2060" s="349" t="str">
        <f>CONCATENATE(SUM('Раздел 1'!AI135:AJ135),"&lt;=",SUM('Раздел 1'!M135:M135))</f>
        <v>0&lt;=0</v>
      </c>
    </row>
    <row r="2061" spans="1:5" ht="38.25" hidden="1" x14ac:dyDescent="0.2">
      <c r="A2061" s="348" t="str">
        <f>IF((SUM('Раздел 1'!AI136:AJ136)&lt;=SUM('Раздел 1'!M136:M136)),"","Неверно!")</f>
        <v/>
      </c>
      <c r="B2061" s="349" t="s">
        <v>5571</v>
      </c>
      <c r="C2061" s="352" t="s">
        <v>5603</v>
      </c>
      <c r="D2061" s="352" t="s">
        <v>7764</v>
      </c>
      <c r="E2061" s="349" t="str">
        <f>CONCATENATE(SUM('Раздел 1'!AI136:AJ136),"&lt;=",SUM('Раздел 1'!M136:M136))</f>
        <v>0&lt;=0</v>
      </c>
    </row>
    <row r="2062" spans="1:5" ht="38.25" hidden="1" x14ac:dyDescent="0.2">
      <c r="A2062" s="348" t="str">
        <f>IF((SUM('Раздел 1'!AI137:AJ137)&lt;=SUM('Раздел 1'!M137:M137)),"","Неверно!")</f>
        <v/>
      </c>
      <c r="B2062" s="349" t="s">
        <v>5571</v>
      </c>
      <c r="C2062" s="352" t="s">
        <v>5604</v>
      </c>
      <c r="D2062" s="352" t="s">
        <v>7764</v>
      </c>
      <c r="E2062" s="349" t="str">
        <f>CONCATENATE(SUM('Раздел 1'!AI137:AJ137),"&lt;=",SUM('Раздел 1'!M137:M137))</f>
        <v>0&lt;=0</v>
      </c>
    </row>
    <row r="2063" spans="1:5" ht="38.25" hidden="1" x14ac:dyDescent="0.2">
      <c r="A2063" s="348" t="str">
        <f>IF((SUM('Раздел 1'!AI138:AJ138)&lt;=SUM('Раздел 1'!M138:M138)),"","Неверно!")</f>
        <v/>
      </c>
      <c r="B2063" s="349" t="s">
        <v>5571</v>
      </c>
      <c r="C2063" s="352" t="s">
        <v>5605</v>
      </c>
      <c r="D2063" s="352" t="s">
        <v>7764</v>
      </c>
      <c r="E2063" s="349" t="str">
        <f>CONCATENATE(SUM('Раздел 1'!AI138:AJ138),"&lt;=",SUM('Раздел 1'!M138:M138))</f>
        <v>0&lt;=8</v>
      </c>
    </row>
    <row r="2064" spans="1:5" ht="38.25" hidden="1" x14ac:dyDescent="0.2">
      <c r="A2064" s="348" t="str">
        <f>IF((SUM('Раздел 1'!AI22:AJ22)&lt;=SUM('Раздел 1'!M22:M22)),"","Неверно!")</f>
        <v/>
      </c>
      <c r="B2064" s="349" t="s">
        <v>5571</v>
      </c>
      <c r="C2064" s="352" t="s">
        <v>5606</v>
      </c>
      <c r="D2064" s="352" t="s">
        <v>7764</v>
      </c>
      <c r="E2064" s="349" t="str">
        <f>CONCATENATE(SUM('Раздел 1'!AI22:AJ22),"&lt;=",SUM('Раздел 1'!M22:M22))</f>
        <v>0&lt;=0</v>
      </c>
    </row>
    <row r="2065" spans="1:5" ht="38.25" hidden="1" x14ac:dyDescent="0.2">
      <c r="A2065" s="348" t="str">
        <f>IF((SUM('Раздел 1'!AI139:AJ139)&lt;=SUM('Раздел 1'!M139:M139)),"","Неверно!")</f>
        <v/>
      </c>
      <c r="B2065" s="349" t="s">
        <v>5571</v>
      </c>
      <c r="C2065" s="352" t="s">
        <v>5607</v>
      </c>
      <c r="D2065" s="352" t="s">
        <v>7764</v>
      </c>
      <c r="E2065" s="349" t="str">
        <f>CONCATENATE(SUM('Раздел 1'!AI139:AJ139),"&lt;=",SUM('Раздел 1'!M139:M139))</f>
        <v>0&lt;=0</v>
      </c>
    </row>
    <row r="2066" spans="1:5" ht="38.25" hidden="1" x14ac:dyDescent="0.2">
      <c r="A2066" s="348" t="str">
        <f>IF((SUM('Раздел 1'!AI140:AJ140)&lt;=SUM('Раздел 1'!M140:M140)),"","Неверно!")</f>
        <v/>
      </c>
      <c r="B2066" s="349" t="s">
        <v>5571</v>
      </c>
      <c r="C2066" s="352" t="s">
        <v>5608</v>
      </c>
      <c r="D2066" s="352" t="s">
        <v>7764</v>
      </c>
      <c r="E2066" s="349" t="str">
        <f>CONCATENATE(SUM('Раздел 1'!AI140:AJ140),"&lt;=",SUM('Раздел 1'!M140:M140))</f>
        <v>0&lt;=0</v>
      </c>
    </row>
    <row r="2067" spans="1:5" ht="38.25" hidden="1" x14ac:dyDescent="0.2">
      <c r="A2067" s="348" t="str">
        <f>IF((SUM('Раздел 1'!AI141:AJ141)&lt;=SUM('Раздел 1'!M141:M141)),"","Неверно!")</f>
        <v/>
      </c>
      <c r="B2067" s="349" t="s">
        <v>5571</v>
      </c>
      <c r="C2067" s="352" t="s">
        <v>5609</v>
      </c>
      <c r="D2067" s="352" t="s">
        <v>7764</v>
      </c>
      <c r="E2067" s="349" t="str">
        <f>CONCATENATE(SUM('Раздел 1'!AI141:AJ141),"&lt;=",SUM('Раздел 1'!M141:M141))</f>
        <v>0&lt;=19</v>
      </c>
    </row>
    <row r="2068" spans="1:5" ht="38.25" hidden="1" x14ac:dyDescent="0.2">
      <c r="A2068" s="348" t="str">
        <f>IF((SUM('Раздел 1'!AI142:AJ142)&lt;=SUM('Раздел 1'!M142:M142)),"","Неверно!")</f>
        <v/>
      </c>
      <c r="B2068" s="349" t="s">
        <v>5571</v>
      </c>
      <c r="C2068" s="352" t="s">
        <v>5610</v>
      </c>
      <c r="D2068" s="352" t="s">
        <v>7764</v>
      </c>
      <c r="E2068" s="349" t="str">
        <f>CONCATENATE(SUM('Раздел 1'!AI142:AJ142),"&lt;=",SUM('Раздел 1'!M142:M142))</f>
        <v>0&lt;=1</v>
      </c>
    </row>
    <row r="2069" spans="1:5" ht="38.25" hidden="1" x14ac:dyDescent="0.2">
      <c r="A2069" s="348" t="str">
        <f>IF((SUM('Раздел 1'!AI143:AJ143)&lt;=SUM('Раздел 1'!M143:M143)),"","Неверно!")</f>
        <v/>
      </c>
      <c r="B2069" s="349" t="s">
        <v>5571</v>
      </c>
      <c r="C2069" s="352" t="s">
        <v>5611</v>
      </c>
      <c r="D2069" s="352" t="s">
        <v>7764</v>
      </c>
      <c r="E2069" s="349" t="str">
        <f>CONCATENATE(SUM('Раздел 1'!AI143:AJ143),"&lt;=",SUM('Раздел 1'!M143:M143))</f>
        <v>0&lt;=0</v>
      </c>
    </row>
    <row r="2070" spans="1:5" ht="38.25" hidden="1" x14ac:dyDescent="0.2">
      <c r="A2070" s="348" t="str">
        <f>IF((SUM('Раздел 1'!AI144:AJ144)&lt;=SUM('Раздел 1'!M144:M144)),"","Неверно!")</f>
        <v/>
      </c>
      <c r="B2070" s="349" t="s">
        <v>5571</v>
      </c>
      <c r="C2070" s="352" t="s">
        <v>5612</v>
      </c>
      <c r="D2070" s="352" t="s">
        <v>7764</v>
      </c>
      <c r="E2070" s="349" t="str">
        <f>CONCATENATE(SUM('Раздел 1'!AI144:AJ144),"&lt;=",SUM('Раздел 1'!M144:M144))</f>
        <v>0&lt;=370</v>
      </c>
    </row>
    <row r="2071" spans="1:5" ht="38.25" hidden="1" x14ac:dyDescent="0.2">
      <c r="A2071" s="348" t="str">
        <f>IF((SUM('Раздел 1'!AI145:AJ145)&lt;=SUM('Раздел 1'!M145:M145)),"","Неверно!")</f>
        <v/>
      </c>
      <c r="B2071" s="349" t="s">
        <v>5571</v>
      </c>
      <c r="C2071" s="352" t="s">
        <v>5613</v>
      </c>
      <c r="D2071" s="352" t="s">
        <v>7764</v>
      </c>
      <c r="E2071" s="349" t="str">
        <f>CONCATENATE(SUM('Раздел 1'!AI145:AJ145),"&lt;=",SUM('Раздел 1'!M145:M145))</f>
        <v>0&lt;=75</v>
      </c>
    </row>
    <row r="2072" spans="1:5" ht="38.25" hidden="1" x14ac:dyDescent="0.2">
      <c r="A2072" s="348" t="str">
        <f>IF((SUM('Раздел 1'!AI146:AJ146)&lt;=SUM('Раздел 1'!M146:M146)),"","Неверно!")</f>
        <v/>
      </c>
      <c r="B2072" s="349" t="s">
        <v>5571</v>
      </c>
      <c r="C2072" s="352" t="s">
        <v>5614</v>
      </c>
      <c r="D2072" s="352" t="s">
        <v>7764</v>
      </c>
      <c r="E2072" s="349" t="str">
        <f>CONCATENATE(SUM('Раздел 1'!AI146:AJ146),"&lt;=",SUM('Раздел 1'!M146:M146))</f>
        <v>0&lt;=0</v>
      </c>
    </row>
    <row r="2073" spans="1:5" ht="38.25" hidden="1" x14ac:dyDescent="0.2">
      <c r="A2073" s="348" t="str">
        <f>IF((SUM('Раздел 1'!AI147:AJ147)&lt;=SUM('Раздел 1'!M147:M147)),"","Неверно!")</f>
        <v/>
      </c>
      <c r="B2073" s="349" t="s">
        <v>5571</v>
      </c>
      <c r="C2073" s="352" t="s">
        <v>5615</v>
      </c>
      <c r="D2073" s="352" t="s">
        <v>7764</v>
      </c>
      <c r="E2073" s="349" t="str">
        <f>CONCATENATE(SUM('Раздел 1'!AI147:AJ147),"&lt;=",SUM('Раздел 1'!M147:M147))</f>
        <v>0&lt;=0</v>
      </c>
    </row>
    <row r="2074" spans="1:5" ht="38.25" hidden="1" x14ac:dyDescent="0.2">
      <c r="A2074" s="348" t="str">
        <f>IF((SUM('Раздел 1'!AI148:AJ148)&lt;=SUM('Раздел 1'!M148:M148)),"","Неверно!")</f>
        <v/>
      </c>
      <c r="B2074" s="349" t="s">
        <v>5571</v>
      </c>
      <c r="C2074" s="352" t="s">
        <v>5616</v>
      </c>
      <c r="D2074" s="352" t="s">
        <v>7764</v>
      </c>
      <c r="E2074" s="349" t="str">
        <f>CONCATENATE(SUM('Раздел 1'!AI148:AJ148),"&lt;=",SUM('Раздел 1'!M148:M148))</f>
        <v>0&lt;=0</v>
      </c>
    </row>
    <row r="2075" spans="1:5" ht="38.25" hidden="1" x14ac:dyDescent="0.2">
      <c r="A2075" s="348" t="str">
        <f>IF((SUM('Раздел 1'!AI23:AJ23)&lt;=SUM('Раздел 1'!M23:M23)),"","Неверно!")</f>
        <v/>
      </c>
      <c r="B2075" s="349" t="s">
        <v>5571</v>
      </c>
      <c r="C2075" s="352" t="s">
        <v>5617</v>
      </c>
      <c r="D2075" s="352" t="s">
        <v>7764</v>
      </c>
      <c r="E2075" s="349" t="str">
        <f>CONCATENATE(SUM('Раздел 1'!AI23:AJ23),"&lt;=",SUM('Раздел 1'!M23:M23))</f>
        <v>0&lt;=5</v>
      </c>
    </row>
    <row r="2076" spans="1:5" ht="38.25" hidden="1" x14ac:dyDescent="0.2">
      <c r="A2076" s="348" t="str">
        <f>IF((SUM('Раздел 1'!AI149:AJ149)&lt;=SUM('Раздел 1'!M149:M149)),"","Неверно!")</f>
        <v/>
      </c>
      <c r="B2076" s="349" t="s">
        <v>5571</v>
      </c>
      <c r="C2076" s="352" t="s">
        <v>5618</v>
      </c>
      <c r="D2076" s="352" t="s">
        <v>7764</v>
      </c>
      <c r="E2076" s="349" t="str">
        <f>CONCATENATE(SUM('Раздел 1'!AI149:AJ149),"&lt;=",SUM('Раздел 1'!M149:M149))</f>
        <v>0&lt;=1</v>
      </c>
    </row>
    <row r="2077" spans="1:5" ht="38.25" hidden="1" x14ac:dyDescent="0.2">
      <c r="A2077" s="348" t="str">
        <f>IF((SUM('Раздел 1'!AI150:AJ150)&lt;=SUM('Раздел 1'!M150:M150)),"","Неверно!")</f>
        <v/>
      </c>
      <c r="B2077" s="349" t="s">
        <v>5571</v>
      </c>
      <c r="C2077" s="352" t="s">
        <v>5619</v>
      </c>
      <c r="D2077" s="352" t="s">
        <v>7764</v>
      </c>
      <c r="E2077" s="349" t="str">
        <f>CONCATENATE(SUM('Раздел 1'!AI150:AJ150),"&lt;=",SUM('Раздел 1'!M150:M150))</f>
        <v>0&lt;=0</v>
      </c>
    </row>
    <row r="2078" spans="1:5" ht="38.25" hidden="1" x14ac:dyDescent="0.2">
      <c r="A2078" s="348" t="str">
        <f>IF((SUM('Раздел 1'!AI151:AJ151)&lt;=SUM('Раздел 1'!M151:M151)),"","Неверно!")</f>
        <v/>
      </c>
      <c r="B2078" s="349" t="s">
        <v>5571</v>
      </c>
      <c r="C2078" s="352" t="s">
        <v>5620</v>
      </c>
      <c r="D2078" s="352" t="s">
        <v>7764</v>
      </c>
      <c r="E2078" s="349" t="str">
        <f>CONCATENATE(SUM('Раздел 1'!AI151:AJ151),"&lt;=",SUM('Раздел 1'!M151:M151))</f>
        <v>0&lt;=2</v>
      </c>
    </row>
    <row r="2079" spans="1:5" ht="38.25" hidden="1" x14ac:dyDescent="0.2">
      <c r="A2079" s="348" t="str">
        <f>IF((SUM('Раздел 1'!AI152:AJ152)&lt;=SUM('Раздел 1'!M152:M152)),"","Неверно!")</f>
        <v/>
      </c>
      <c r="B2079" s="349" t="s">
        <v>5571</v>
      </c>
      <c r="C2079" s="352" t="s">
        <v>5621</v>
      </c>
      <c r="D2079" s="352" t="s">
        <v>7764</v>
      </c>
      <c r="E2079" s="349" t="str">
        <f>CONCATENATE(SUM('Раздел 1'!AI152:AJ152),"&lt;=",SUM('Раздел 1'!M152:M152))</f>
        <v>0&lt;=28</v>
      </c>
    </row>
    <row r="2080" spans="1:5" ht="38.25" hidden="1" x14ac:dyDescent="0.2">
      <c r="A2080" s="348" t="str">
        <f>IF((SUM('Раздел 1'!AI153:AJ153)&lt;=SUM('Раздел 1'!M153:M153)),"","Неверно!")</f>
        <v/>
      </c>
      <c r="B2080" s="349" t="s">
        <v>5571</v>
      </c>
      <c r="C2080" s="352" t="s">
        <v>5622</v>
      </c>
      <c r="D2080" s="352" t="s">
        <v>7764</v>
      </c>
      <c r="E2080" s="349" t="str">
        <f>CONCATENATE(SUM('Раздел 1'!AI153:AJ153),"&lt;=",SUM('Раздел 1'!M153:M153))</f>
        <v>0&lt;=0</v>
      </c>
    </row>
    <row r="2081" spans="1:5" ht="38.25" hidden="1" x14ac:dyDescent="0.2">
      <c r="A2081" s="348" t="str">
        <f>IF((SUM('Раздел 1'!AI154:AJ154)&lt;=SUM('Раздел 1'!M154:M154)),"","Неверно!")</f>
        <v/>
      </c>
      <c r="B2081" s="349" t="s">
        <v>5571</v>
      </c>
      <c r="C2081" s="352" t="s">
        <v>5623</v>
      </c>
      <c r="D2081" s="352" t="s">
        <v>7764</v>
      </c>
      <c r="E2081" s="349" t="str">
        <f>CONCATENATE(SUM('Раздел 1'!AI154:AJ154),"&lt;=",SUM('Раздел 1'!M154:M154))</f>
        <v>0&lt;=0</v>
      </c>
    </row>
    <row r="2082" spans="1:5" ht="38.25" hidden="1" x14ac:dyDescent="0.2">
      <c r="A2082" s="348" t="str">
        <f>IF((SUM('Раздел 1'!AI155:AJ155)&lt;=SUM('Раздел 1'!M155:M155)),"","Неверно!")</f>
        <v/>
      </c>
      <c r="B2082" s="349" t="s">
        <v>5571</v>
      </c>
      <c r="C2082" s="352" t="s">
        <v>5624</v>
      </c>
      <c r="D2082" s="352" t="s">
        <v>7764</v>
      </c>
      <c r="E2082" s="349" t="str">
        <f>CONCATENATE(SUM('Раздел 1'!AI155:AJ155),"&lt;=",SUM('Раздел 1'!M155:M155))</f>
        <v>0&lt;=0</v>
      </c>
    </row>
    <row r="2083" spans="1:5" ht="38.25" hidden="1" x14ac:dyDescent="0.2">
      <c r="A2083" s="348" t="str">
        <f>IF((SUM('Раздел 1'!AI156:AJ156)&lt;=SUM('Раздел 1'!M156:M156)),"","Неверно!")</f>
        <v/>
      </c>
      <c r="B2083" s="349" t="s">
        <v>5571</v>
      </c>
      <c r="C2083" s="352" t="s">
        <v>5625</v>
      </c>
      <c r="D2083" s="352" t="s">
        <v>7764</v>
      </c>
      <c r="E2083" s="349" t="str">
        <f>CONCATENATE(SUM('Раздел 1'!AI156:AJ156),"&lt;=",SUM('Раздел 1'!M156:M156))</f>
        <v>0&lt;=0</v>
      </c>
    </row>
    <row r="2084" spans="1:5" ht="38.25" hidden="1" x14ac:dyDescent="0.2">
      <c r="A2084" s="348" t="str">
        <f>IF((SUM('Раздел 1'!AI157:AJ157)&lt;=SUM('Раздел 1'!M157:M157)),"","Неверно!")</f>
        <v/>
      </c>
      <c r="B2084" s="349" t="s">
        <v>5571</v>
      </c>
      <c r="C2084" s="352" t="s">
        <v>5626</v>
      </c>
      <c r="D2084" s="352" t="s">
        <v>7764</v>
      </c>
      <c r="E2084" s="349" t="str">
        <f>CONCATENATE(SUM('Раздел 1'!AI157:AJ157),"&lt;=",SUM('Раздел 1'!M157:M157))</f>
        <v>0&lt;=1</v>
      </c>
    </row>
    <row r="2085" spans="1:5" ht="38.25" hidden="1" x14ac:dyDescent="0.2">
      <c r="A2085" s="348" t="str">
        <f>IF((SUM('Раздел 1'!AI158:AJ158)&lt;=SUM('Раздел 1'!M158:M158)),"","Неверно!")</f>
        <v/>
      </c>
      <c r="B2085" s="349" t="s">
        <v>5571</v>
      </c>
      <c r="C2085" s="352" t="s">
        <v>5627</v>
      </c>
      <c r="D2085" s="352" t="s">
        <v>7764</v>
      </c>
      <c r="E2085" s="349" t="str">
        <f>CONCATENATE(SUM('Раздел 1'!AI158:AJ158),"&lt;=",SUM('Раздел 1'!M158:M158))</f>
        <v>0&lt;=0</v>
      </c>
    </row>
    <row r="2086" spans="1:5" ht="38.25" hidden="1" x14ac:dyDescent="0.2">
      <c r="A2086" s="348" t="str">
        <f>IF((SUM('Раздел 1'!AI24:AJ24)&lt;=SUM('Раздел 1'!M24:M24)),"","Неверно!")</f>
        <v/>
      </c>
      <c r="B2086" s="349" t="s">
        <v>5571</v>
      </c>
      <c r="C2086" s="352" t="s">
        <v>5628</v>
      </c>
      <c r="D2086" s="352" t="s">
        <v>7764</v>
      </c>
      <c r="E2086" s="349" t="str">
        <f>CONCATENATE(SUM('Раздел 1'!AI24:AJ24),"&lt;=",SUM('Раздел 1'!M24:M24))</f>
        <v>0&lt;=0</v>
      </c>
    </row>
    <row r="2087" spans="1:5" ht="38.25" hidden="1" x14ac:dyDescent="0.2">
      <c r="A2087" s="348" t="str">
        <f>IF((SUM('Раздел 1'!AI159:AJ159)&lt;=SUM('Раздел 1'!M159:M159)),"","Неверно!")</f>
        <v/>
      </c>
      <c r="B2087" s="349" t="s">
        <v>5571</v>
      </c>
      <c r="C2087" s="352" t="s">
        <v>5629</v>
      </c>
      <c r="D2087" s="352" t="s">
        <v>7764</v>
      </c>
      <c r="E2087" s="349" t="str">
        <f>CONCATENATE(SUM('Раздел 1'!AI159:AJ159),"&lt;=",SUM('Раздел 1'!M159:M159))</f>
        <v>0&lt;=43</v>
      </c>
    </row>
    <row r="2088" spans="1:5" ht="38.25" hidden="1" x14ac:dyDescent="0.2">
      <c r="A2088" s="348" t="str">
        <f>IF((SUM('Раздел 1'!AI160:AJ160)&lt;=SUM('Раздел 1'!M160:M160)),"","Неверно!")</f>
        <v/>
      </c>
      <c r="B2088" s="349" t="s">
        <v>5571</v>
      </c>
      <c r="C2088" s="352" t="s">
        <v>5630</v>
      </c>
      <c r="D2088" s="352" t="s">
        <v>7764</v>
      </c>
      <c r="E2088" s="349" t="str">
        <f>CONCATENATE(SUM('Раздел 1'!AI160:AJ160),"&lt;=",SUM('Раздел 1'!M160:M160))</f>
        <v>0&lt;=6</v>
      </c>
    </row>
    <row r="2089" spans="1:5" ht="38.25" hidden="1" x14ac:dyDescent="0.2">
      <c r="A2089" s="348" t="str">
        <f>IF((SUM('Раздел 1'!AI161:AJ161)&lt;=SUM('Раздел 1'!M161:M161)),"","Неверно!")</f>
        <v/>
      </c>
      <c r="B2089" s="349" t="s">
        <v>5571</v>
      </c>
      <c r="C2089" s="352" t="s">
        <v>5631</v>
      </c>
      <c r="D2089" s="352" t="s">
        <v>7764</v>
      </c>
      <c r="E2089" s="349" t="str">
        <f>CONCATENATE(SUM('Раздел 1'!AI161:AJ161),"&lt;=",SUM('Раздел 1'!M161:M161))</f>
        <v>0&lt;=0</v>
      </c>
    </row>
    <row r="2090" spans="1:5" ht="38.25" hidden="1" x14ac:dyDescent="0.2">
      <c r="A2090" s="348" t="str">
        <f>IF((SUM('Раздел 1'!AI162:AJ162)&lt;=SUM('Раздел 1'!M162:M162)),"","Неверно!")</f>
        <v/>
      </c>
      <c r="B2090" s="349" t="s">
        <v>5571</v>
      </c>
      <c r="C2090" s="352" t="s">
        <v>5632</v>
      </c>
      <c r="D2090" s="352" t="s">
        <v>7764</v>
      </c>
      <c r="E2090" s="349" t="str">
        <f>CONCATENATE(SUM('Раздел 1'!AI162:AJ162),"&lt;=",SUM('Раздел 1'!M162:M162))</f>
        <v>0&lt;=1407</v>
      </c>
    </row>
    <row r="2091" spans="1:5" ht="38.25" hidden="1" x14ac:dyDescent="0.2">
      <c r="A2091" s="348" t="str">
        <f>IF((SUM('Раздел 1'!AI163:AJ163)&lt;=SUM('Раздел 1'!M163:M163)),"","Неверно!")</f>
        <v/>
      </c>
      <c r="B2091" s="349" t="s">
        <v>5571</v>
      </c>
      <c r="C2091" s="352" t="s">
        <v>5633</v>
      </c>
      <c r="D2091" s="352" t="s">
        <v>7764</v>
      </c>
      <c r="E2091" s="349" t="str">
        <f>CONCATENATE(SUM('Раздел 1'!AI163:AJ163),"&lt;=",SUM('Раздел 1'!M163:M163))</f>
        <v>1&lt;=883</v>
      </c>
    </row>
    <row r="2092" spans="1:5" ht="38.25" hidden="1" x14ac:dyDescent="0.2">
      <c r="A2092" s="348" t="str">
        <f>IF((SUM('Раздел 1'!AI164:AJ164)&lt;=SUM('Раздел 1'!M164:M164)),"","Неверно!")</f>
        <v/>
      </c>
      <c r="B2092" s="349" t="s">
        <v>5571</v>
      </c>
      <c r="C2092" s="352" t="s">
        <v>5634</v>
      </c>
      <c r="D2092" s="352" t="s">
        <v>7764</v>
      </c>
      <c r="E2092" s="349" t="str">
        <f>CONCATENATE(SUM('Раздел 1'!AI164:AJ164),"&lt;=",SUM('Раздел 1'!M164:M164))</f>
        <v>0&lt;=0</v>
      </c>
    </row>
    <row r="2093" spans="1:5" ht="38.25" hidden="1" x14ac:dyDescent="0.2">
      <c r="A2093" s="348" t="str">
        <f>IF((SUM('Раздел 1'!AI165:AJ165)&lt;=SUM('Раздел 1'!M165:M165)),"","Неверно!")</f>
        <v/>
      </c>
      <c r="B2093" s="349" t="s">
        <v>5571</v>
      </c>
      <c r="C2093" s="352" t="s">
        <v>5635</v>
      </c>
      <c r="D2093" s="352" t="s">
        <v>7764</v>
      </c>
      <c r="E2093" s="349" t="str">
        <f>CONCATENATE(SUM('Раздел 1'!AI165:AJ165),"&lt;=",SUM('Раздел 1'!M165:M165))</f>
        <v>0&lt;=1</v>
      </c>
    </row>
    <row r="2094" spans="1:5" ht="38.25" hidden="1" x14ac:dyDescent="0.2">
      <c r="A2094" s="348" t="str">
        <f>IF((SUM('Раздел 1'!AI166:AJ166)&lt;=SUM('Раздел 1'!M166:M166)),"","Неверно!")</f>
        <v/>
      </c>
      <c r="B2094" s="349" t="s">
        <v>5571</v>
      </c>
      <c r="C2094" s="352" t="s">
        <v>5636</v>
      </c>
      <c r="D2094" s="352" t="s">
        <v>7764</v>
      </c>
      <c r="E2094" s="349" t="str">
        <f>CONCATENATE(SUM('Раздел 1'!AI166:AJ166),"&lt;=",SUM('Раздел 1'!M166:M166))</f>
        <v>0&lt;=0</v>
      </c>
    </row>
    <row r="2095" spans="1:5" ht="38.25" hidden="1" x14ac:dyDescent="0.2">
      <c r="A2095" s="348" t="str">
        <f>IF((SUM('Раздел 1'!AI167:AJ167)&lt;=SUM('Раздел 1'!M167:M167)),"","Неверно!")</f>
        <v/>
      </c>
      <c r="B2095" s="349" t="s">
        <v>5571</v>
      </c>
      <c r="C2095" s="352" t="s">
        <v>5637</v>
      </c>
      <c r="D2095" s="352" t="s">
        <v>7764</v>
      </c>
      <c r="E2095" s="349" t="str">
        <f>CONCATENATE(SUM('Раздел 1'!AI167:AJ167),"&lt;=",SUM('Раздел 1'!M167:M167))</f>
        <v>0&lt;=0</v>
      </c>
    </row>
    <row r="2096" spans="1:5" ht="38.25" hidden="1" x14ac:dyDescent="0.2">
      <c r="A2096" s="348" t="str">
        <f>IF((SUM('Раздел 1'!AI168:AJ168)&lt;=SUM('Раздел 1'!M168:M168)),"","Неверно!")</f>
        <v/>
      </c>
      <c r="B2096" s="349" t="s">
        <v>5571</v>
      </c>
      <c r="C2096" s="352" t="s">
        <v>5638</v>
      </c>
      <c r="D2096" s="352" t="s">
        <v>7764</v>
      </c>
      <c r="E2096" s="349" t="str">
        <f>CONCATENATE(SUM('Раздел 1'!AI168:AJ168),"&lt;=",SUM('Раздел 1'!M168:M168))</f>
        <v>0&lt;=13</v>
      </c>
    </row>
    <row r="2097" spans="1:5" ht="38.25" hidden="1" x14ac:dyDescent="0.2">
      <c r="A2097" s="348" t="str">
        <f>IF((SUM('Раздел 1'!AI25:AJ25)&lt;=SUM('Раздел 1'!M25:M25)),"","Неверно!")</f>
        <v/>
      </c>
      <c r="B2097" s="349" t="s">
        <v>5571</v>
      </c>
      <c r="C2097" s="352" t="s">
        <v>5639</v>
      </c>
      <c r="D2097" s="352" t="s">
        <v>7764</v>
      </c>
      <c r="E2097" s="349" t="str">
        <f>CONCATENATE(SUM('Раздел 1'!AI25:AJ25),"&lt;=",SUM('Раздел 1'!M25:M25))</f>
        <v>0&lt;=0</v>
      </c>
    </row>
    <row r="2098" spans="1:5" ht="38.25" hidden="1" x14ac:dyDescent="0.2">
      <c r="A2098" s="348" t="str">
        <f>IF((SUM('Раздел 1'!AI169:AJ169)&lt;=SUM('Раздел 1'!M169:M169)),"","Неверно!")</f>
        <v/>
      </c>
      <c r="B2098" s="349" t="s">
        <v>5571</v>
      </c>
      <c r="C2098" s="352" t="s">
        <v>5640</v>
      </c>
      <c r="D2098" s="352" t="s">
        <v>7764</v>
      </c>
      <c r="E2098" s="349" t="str">
        <f>CONCATENATE(SUM('Раздел 1'!AI169:AJ169),"&lt;=",SUM('Раздел 1'!M169:M169))</f>
        <v>0&lt;=1</v>
      </c>
    </row>
    <row r="2099" spans="1:5" ht="38.25" hidden="1" x14ac:dyDescent="0.2">
      <c r="A2099" s="348" t="str">
        <f>IF((SUM('Раздел 1'!AI170:AJ170)&lt;=SUM('Раздел 1'!M170:M170)),"","Неверно!")</f>
        <v/>
      </c>
      <c r="B2099" s="349" t="s">
        <v>5571</v>
      </c>
      <c r="C2099" s="352" t="s">
        <v>5641</v>
      </c>
      <c r="D2099" s="352" t="s">
        <v>7764</v>
      </c>
      <c r="E2099" s="349" t="str">
        <f>CONCATENATE(SUM('Раздел 1'!AI170:AJ170),"&lt;=",SUM('Раздел 1'!M170:M170))</f>
        <v>0&lt;=0</v>
      </c>
    </row>
    <row r="2100" spans="1:5" ht="38.25" hidden="1" x14ac:dyDescent="0.2">
      <c r="A2100" s="348" t="str">
        <f>IF((SUM('Раздел 1'!AI171:AJ171)&lt;=SUM('Раздел 1'!M171:M171)),"","Неверно!")</f>
        <v/>
      </c>
      <c r="B2100" s="349" t="s">
        <v>5571</v>
      </c>
      <c r="C2100" s="352" t="s">
        <v>5642</v>
      </c>
      <c r="D2100" s="352" t="s">
        <v>7764</v>
      </c>
      <c r="E2100" s="349" t="str">
        <f>CONCATENATE(SUM('Раздел 1'!AI171:AJ171),"&lt;=",SUM('Раздел 1'!M171:M171))</f>
        <v>0&lt;=0</v>
      </c>
    </row>
    <row r="2101" spans="1:5" ht="38.25" hidden="1" x14ac:dyDescent="0.2">
      <c r="A2101" s="348" t="str">
        <f>IF((SUM('Раздел 1'!AI172:AJ172)&lt;=SUM('Раздел 1'!M172:M172)),"","Неверно!")</f>
        <v/>
      </c>
      <c r="B2101" s="349" t="s">
        <v>5571</v>
      </c>
      <c r="C2101" s="352" t="s">
        <v>5643</v>
      </c>
      <c r="D2101" s="352" t="s">
        <v>7764</v>
      </c>
      <c r="E2101" s="349" t="str">
        <f>CONCATENATE(SUM('Раздел 1'!AI172:AJ172),"&lt;=",SUM('Раздел 1'!M172:M172))</f>
        <v>0&lt;=0</v>
      </c>
    </row>
    <row r="2102" spans="1:5" ht="38.25" hidden="1" x14ac:dyDescent="0.2">
      <c r="A2102" s="348" t="str">
        <f>IF((SUM('Раздел 1'!AI173:AJ173)&lt;=SUM('Раздел 1'!M173:M173)),"","Неверно!")</f>
        <v/>
      </c>
      <c r="B2102" s="349" t="s">
        <v>5571</v>
      </c>
      <c r="C2102" s="352" t="s">
        <v>5644</v>
      </c>
      <c r="D2102" s="352" t="s">
        <v>7764</v>
      </c>
      <c r="E2102" s="349" t="str">
        <f>CONCATENATE(SUM('Раздел 1'!AI173:AJ173),"&lt;=",SUM('Раздел 1'!M173:M173))</f>
        <v>0&lt;=0</v>
      </c>
    </row>
    <row r="2103" spans="1:5" ht="38.25" hidden="1" x14ac:dyDescent="0.2">
      <c r="A2103" s="348" t="str">
        <f>IF((SUM('Раздел 1'!AI174:AJ174)&lt;=SUM('Раздел 1'!M174:M174)),"","Неверно!")</f>
        <v/>
      </c>
      <c r="B2103" s="349" t="s">
        <v>5571</v>
      </c>
      <c r="C2103" s="352" t="s">
        <v>5645</v>
      </c>
      <c r="D2103" s="352" t="s">
        <v>7764</v>
      </c>
      <c r="E2103" s="349" t="str">
        <f>CONCATENATE(SUM('Раздел 1'!AI174:AJ174),"&lt;=",SUM('Раздел 1'!M174:M174))</f>
        <v>0&lt;=2</v>
      </c>
    </row>
    <row r="2104" spans="1:5" ht="38.25" hidden="1" x14ac:dyDescent="0.2">
      <c r="A2104" s="348" t="str">
        <f>IF((SUM('Раздел 1'!AI175:AJ175)&lt;=SUM('Раздел 1'!M175:M175)),"","Неверно!")</f>
        <v/>
      </c>
      <c r="B2104" s="349" t="s">
        <v>5571</v>
      </c>
      <c r="C2104" s="352" t="s">
        <v>5646</v>
      </c>
      <c r="D2104" s="352" t="s">
        <v>7764</v>
      </c>
      <c r="E2104" s="349" t="str">
        <f>CONCATENATE(SUM('Раздел 1'!AI175:AJ175),"&lt;=",SUM('Раздел 1'!M175:M175))</f>
        <v>0&lt;=0</v>
      </c>
    </row>
    <row r="2105" spans="1:5" ht="38.25" hidden="1" x14ac:dyDescent="0.2">
      <c r="A2105" s="348" t="str">
        <f>IF((SUM('Раздел 1'!AI176:AJ176)&lt;=SUM('Раздел 1'!M176:M176)),"","Неверно!")</f>
        <v/>
      </c>
      <c r="B2105" s="349" t="s">
        <v>5571</v>
      </c>
      <c r="C2105" s="352" t="s">
        <v>5647</v>
      </c>
      <c r="D2105" s="352" t="s">
        <v>7764</v>
      </c>
      <c r="E2105" s="349" t="str">
        <f>CONCATENATE(SUM('Раздел 1'!AI176:AJ176),"&lt;=",SUM('Раздел 1'!M176:M176))</f>
        <v>0&lt;=0</v>
      </c>
    </row>
    <row r="2106" spans="1:5" ht="38.25" hidden="1" x14ac:dyDescent="0.2">
      <c r="A2106" s="348" t="str">
        <f>IF((SUM('Раздел 1'!AI177:AJ177)&lt;=SUM('Раздел 1'!M177:M177)),"","Неверно!")</f>
        <v/>
      </c>
      <c r="B2106" s="349" t="s">
        <v>5571</v>
      </c>
      <c r="C2106" s="352" t="s">
        <v>5648</v>
      </c>
      <c r="D2106" s="352" t="s">
        <v>7764</v>
      </c>
      <c r="E2106" s="349" t="str">
        <f>CONCATENATE(SUM('Раздел 1'!AI177:AJ177),"&lt;=",SUM('Раздел 1'!M177:M177))</f>
        <v>0&lt;=417</v>
      </c>
    </row>
    <row r="2107" spans="1:5" ht="38.25" hidden="1" x14ac:dyDescent="0.2">
      <c r="A2107" s="348" t="str">
        <f>IF((SUM('Раздел 1'!AI178:AJ178)&lt;=SUM('Раздел 1'!M178:M178)),"","Неверно!")</f>
        <v/>
      </c>
      <c r="B2107" s="349" t="s">
        <v>5571</v>
      </c>
      <c r="C2107" s="352" t="s">
        <v>5649</v>
      </c>
      <c r="D2107" s="352" t="s">
        <v>7764</v>
      </c>
      <c r="E2107" s="349" t="str">
        <f>CONCATENATE(SUM('Раздел 1'!AI178:AJ178),"&lt;=",SUM('Раздел 1'!M178:M178))</f>
        <v>0&lt;=11</v>
      </c>
    </row>
    <row r="2108" spans="1:5" ht="38.25" hidden="1" x14ac:dyDescent="0.2">
      <c r="A2108" s="348" t="str">
        <f>IF((SUM('Раздел 1'!AI26:AJ26)&lt;=SUM('Раздел 1'!M26:M26)),"","Неверно!")</f>
        <v/>
      </c>
      <c r="B2108" s="349" t="s">
        <v>5571</v>
      </c>
      <c r="C2108" s="352" t="s">
        <v>5650</v>
      </c>
      <c r="D2108" s="352" t="s">
        <v>7764</v>
      </c>
      <c r="E2108" s="349" t="str">
        <f>CONCATENATE(SUM('Раздел 1'!AI26:AJ26),"&lt;=",SUM('Раздел 1'!M26:M26))</f>
        <v>0&lt;=1</v>
      </c>
    </row>
    <row r="2109" spans="1:5" ht="38.25" hidden="1" x14ac:dyDescent="0.2">
      <c r="A2109" s="348" t="str">
        <f>IF((SUM('Раздел 1'!AI179:AJ179)&lt;=SUM('Раздел 1'!M179:M179)),"","Неверно!")</f>
        <v/>
      </c>
      <c r="B2109" s="349" t="s">
        <v>5571</v>
      </c>
      <c r="C2109" s="352" t="s">
        <v>5651</v>
      </c>
      <c r="D2109" s="352" t="s">
        <v>7764</v>
      </c>
      <c r="E2109" s="349" t="str">
        <f>CONCATENATE(SUM('Раздел 1'!AI179:AJ179),"&lt;=",SUM('Раздел 1'!M179:M179))</f>
        <v>0&lt;=1</v>
      </c>
    </row>
    <row r="2110" spans="1:5" ht="38.25" hidden="1" x14ac:dyDescent="0.2">
      <c r="A2110" s="348" t="str">
        <f>IF((SUM('Раздел 1'!AI180:AJ180)&lt;=SUM('Раздел 1'!M180:M180)),"","Неверно!")</f>
        <v/>
      </c>
      <c r="B2110" s="349" t="s">
        <v>5571</v>
      </c>
      <c r="C2110" s="352" t="s">
        <v>5652</v>
      </c>
      <c r="D2110" s="352" t="s">
        <v>7764</v>
      </c>
      <c r="E2110" s="349" t="str">
        <f>CONCATENATE(SUM('Раздел 1'!AI180:AJ180),"&lt;=",SUM('Раздел 1'!M180:M180))</f>
        <v>0&lt;=0</v>
      </c>
    </row>
    <row r="2111" spans="1:5" ht="38.25" hidden="1" x14ac:dyDescent="0.2">
      <c r="A2111" s="348" t="str">
        <f>IF((SUM('Раздел 1'!AI181:AJ181)&lt;=SUM('Раздел 1'!M181:M181)),"","Неверно!")</f>
        <v/>
      </c>
      <c r="B2111" s="349" t="s">
        <v>5571</v>
      </c>
      <c r="C2111" s="352" t="s">
        <v>5653</v>
      </c>
      <c r="D2111" s="352" t="s">
        <v>7764</v>
      </c>
      <c r="E2111" s="349" t="str">
        <f>CONCATENATE(SUM('Раздел 1'!AI181:AJ181),"&lt;=",SUM('Раздел 1'!M181:M181))</f>
        <v>0&lt;=0</v>
      </c>
    </row>
    <row r="2112" spans="1:5" ht="38.25" hidden="1" x14ac:dyDescent="0.2">
      <c r="A2112" s="348" t="str">
        <f>IF((SUM('Раздел 1'!AI182:AJ182)&lt;=SUM('Раздел 1'!M182:M182)),"","Неверно!")</f>
        <v/>
      </c>
      <c r="B2112" s="349" t="s">
        <v>5571</v>
      </c>
      <c r="C2112" s="352" t="s">
        <v>5654</v>
      </c>
      <c r="D2112" s="352" t="s">
        <v>7764</v>
      </c>
      <c r="E2112" s="349" t="str">
        <f>CONCATENATE(SUM('Раздел 1'!AI182:AJ182),"&lt;=",SUM('Раздел 1'!M182:M182))</f>
        <v>0&lt;=0</v>
      </c>
    </row>
    <row r="2113" spans="1:5" ht="38.25" hidden="1" x14ac:dyDescent="0.2">
      <c r="A2113" s="348" t="str">
        <f>IF((SUM('Раздел 1'!AI183:AJ183)&lt;=SUM('Раздел 1'!M183:M183)),"","Неверно!")</f>
        <v/>
      </c>
      <c r="B2113" s="349" t="s">
        <v>5571</v>
      </c>
      <c r="C2113" s="352" t="s">
        <v>5655</v>
      </c>
      <c r="D2113" s="352" t="s">
        <v>7764</v>
      </c>
      <c r="E2113" s="349" t="str">
        <f>CONCATENATE(SUM('Раздел 1'!AI183:AJ183),"&lt;=",SUM('Раздел 1'!M183:M183))</f>
        <v>0&lt;=0</v>
      </c>
    </row>
    <row r="2114" spans="1:5" ht="38.25" hidden="1" x14ac:dyDescent="0.2">
      <c r="A2114" s="348" t="str">
        <f>IF((SUM('Раздел 1'!AI184:AJ184)&lt;=SUM('Раздел 1'!M184:M184)),"","Неверно!")</f>
        <v/>
      </c>
      <c r="B2114" s="349" t="s">
        <v>5571</v>
      </c>
      <c r="C2114" s="352" t="s">
        <v>5656</v>
      </c>
      <c r="D2114" s="352" t="s">
        <v>7764</v>
      </c>
      <c r="E2114" s="349" t="str">
        <f>CONCATENATE(SUM('Раздел 1'!AI184:AJ184),"&lt;=",SUM('Раздел 1'!M184:M184))</f>
        <v>0&lt;=0</v>
      </c>
    </row>
    <row r="2115" spans="1:5" ht="38.25" hidden="1" x14ac:dyDescent="0.2">
      <c r="A2115" s="348" t="str">
        <f>IF((SUM('Раздел 1'!AI185:AJ185)&lt;=SUM('Раздел 1'!M185:M185)),"","Неверно!")</f>
        <v/>
      </c>
      <c r="B2115" s="349" t="s">
        <v>5571</v>
      </c>
      <c r="C2115" s="352" t="s">
        <v>5657</v>
      </c>
      <c r="D2115" s="352" t="s">
        <v>7764</v>
      </c>
      <c r="E2115" s="349" t="str">
        <f>CONCATENATE(SUM('Раздел 1'!AI185:AJ185),"&lt;=",SUM('Раздел 1'!M185:M185))</f>
        <v>0&lt;=0</v>
      </c>
    </row>
    <row r="2116" spans="1:5" ht="38.25" hidden="1" x14ac:dyDescent="0.2">
      <c r="A2116" s="348" t="str">
        <f>IF((SUM('Раздел 1'!AI186:AJ186)&lt;=SUM('Раздел 1'!M186:M186)),"","Неверно!")</f>
        <v/>
      </c>
      <c r="B2116" s="349" t="s">
        <v>5571</v>
      </c>
      <c r="C2116" s="352" t="s">
        <v>5658</v>
      </c>
      <c r="D2116" s="352" t="s">
        <v>7764</v>
      </c>
      <c r="E2116" s="349" t="str">
        <f>CONCATENATE(SUM('Раздел 1'!AI186:AJ186),"&lt;=",SUM('Раздел 1'!M186:M186))</f>
        <v>0&lt;=0</v>
      </c>
    </row>
    <row r="2117" spans="1:5" ht="38.25" hidden="1" x14ac:dyDescent="0.2">
      <c r="A2117" s="348" t="str">
        <f>IF((SUM('Раздел 1'!AI187:AJ187)&lt;=SUM('Раздел 1'!M187:M187)),"","Неверно!")</f>
        <v/>
      </c>
      <c r="B2117" s="349" t="s">
        <v>5571</v>
      </c>
      <c r="C2117" s="352" t="s">
        <v>5659</v>
      </c>
      <c r="D2117" s="352" t="s">
        <v>7764</v>
      </c>
      <c r="E2117" s="349" t="str">
        <f>CONCATENATE(SUM('Раздел 1'!AI187:AJ187),"&lt;=",SUM('Раздел 1'!M187:M187))</f>
        <v>0&lt;=2</v>
      </c>
    </row>
    <row r="2118" spans="1:5" ht="38.25" hidden="1" x14ac:dyDescent="0.2">
      <c r="A2118" s="348" t="str">
        <f>IF((SUM('Раздел 1'!AI188:AJ188)&lt;=SUM('Раздел 1'!M188:M188)),"","Неверно!")</f>
        <v/>
      </c>
      <c r="B2118" s="349" t="s">
        <v>5571</v>
      </c>
      <c r="C2118" s="352" t="s">
        <v>5660</v>
      </c>
      <c r="D2118" s="352" t="s">
        <v>7764</v>
      </c>
      <c r="E2118" s="349" t="str">
        <f>CONCATENATE(SUM('Раздел 1'!AI188:AJ188),"&lt;=",SUM('Раздел 1'!M188:M188))</f>
        <v>0&lt;=0</v>
      </c>
    </row>
    <row r="2119" spans="1:5" ht="38.25" hidden="1" x14ac:dyDescent="0.2">
      <c r="A2119" s="348" t="str">
        <f>IF((SUM('Раздел 1'!AI27:AJ27)&lt;=SUM('Раздел 1'!M27:M27)),"","Неверно!")</f>
        <v/>
      </c>
      <c r="B2119" s="349" t="s">
        <v>5571</v>
      </c>
      <c r="C2119" s="352" t="s">
        <v>5661</v>
      </c>
      <c r="D2119" s="352" t="s">
        <v>7764</v>
      </c>
      <c r="E2119" s="349" t="str">
        <f>CONCATENATE(SUM('Раздел 1'!AI27:AJ27),"&lt;=",SUM('Раздел 1'!M27:M27))</f>
        <v>0&lt;=0</v>
      </c>
    </row>
    <row r="2120" spans="1:5" ht="38.25" hidden="1" x14ac:dyDescent="0.2">
      <c r="A2120" s="348" t="str">
        <f>IF((SUM('Раздел 1'!AI189:AJ189)&lt;=SUM('Раздел 1'!M189:M189)),"","Неверно!")</f>
        <v/>
      </c>
      <c r="B2120" s="349" t="s">
        <v>5571</v>
      </c>
      <c r="C2120" s="352" t="s">
        <v>5662</v>
      </c>
      <c r="D2120" s="352" t="s">
        <v>7764</v>
      </c>
      <c r="E2120" s="349" t="str">
        <f>CONCATENATE(SUM('Раздел 1'!AI189:AJ189),"&lt;=",SUM('Раздел 1'!M189:M189))</f>
        <v>0&lt;=148</v>
      </c>
    </row>
    <row r="2121" spans="1:5" ht="38.25" hidden="1" x14ac:dyDescent="0.2">
      <c r="A2121" s="348" t="str">
        <f>IF((SUM('Раздел 1'!AI190:AJ190)&lt;=SUM('Раздел 1'!M190:M190)),"","Неверно!")</f>
        <v/>
      </c>
      <c r="B2121" s="349" t="s">
        <v>5571</v>
      </c>
      <c r="C2121" s="352" t="s">
        <v>5663</v>
      </c>
      <c r="D2121" s="352" t="s">
        <v>7764</v>
      </c>
      <c r="E2121" s="349" t="str">
        <f>CONCATENATE(SUM('Раздел 1'!AI190:AJ190),"&lt;=",SUM('Раздел 1'!M190:M190))</f>
        <v>0&lt;=0</v>
      </c>
    </row>
    <row r="2122" spans="1:5" ht="38.25" hidden="1" x14ac:dyDescent="0.2">
      <c r="A2122" s="348" t="str">
        <f>IF((SUM('Раздел 1'!AI191:AJ191)&lt;=SUM('Раздел 1'!M191:M191)),"","Неверно!")</f>
        <v/>
      </c>
      <c r="B2122" s="349" t="s">
        <v>5571</v>
      </c>
      <c r="C2122" s="352" t="s">
        <v>5664</v>
      </c>
      <c r="D2122" s="352" t="s">
        <v>7764</v>
      </c>
      <c r="E2122" s="349" t="str">
        <f>CONCATENATE(SUM('Раздел 1'!AI191:AJ191),"&lt;=",SUM('Раздел 1'!M191:M191))</f>
        <v>0&lt;=63</v>
      </c>
    </row>
    <row r="2123" spans="1:5" ht="38.25" hidden="1" x14ac:dyDescent="0.2">
      <c r="A2123" s="348" t="str">
        <f>IF((SUM('Раздел 1'!AI192:AJ192)&lt;=SUM('Раздел 1'!M192:M192)),"","Неверно!")</f>
        <v/>
      </c>
      <c r="B2123" s="349" t="s">
        <v>5571</v>
      </c>
      <c r="C2123" s="352" t="s">
        <v>5665</v>
      </c>
      <c r="D2123" s="352" t="s">
        <v>7764</v>
      </c>
      <c r="E2123" s="349" t="str">
        <f>CONCATENATE(SUM('Раздел 1'!AI192:AJ192),"&lt;=",SUM('Раздел 1'!M192:M192))</f>
        <v>0&lt;=113</v>
      </c>
    </row>
    <row r="2124" spans="1:5" ht="38.25" hidden="1" x14ac:dyDescent="0.2">
      <c r="A2124" s="348" t="str">
        <f>IF((SUM('Раздел 1'!AI193:AJ193)&lt;=SUM('Раздел 1'!M193:M193)),"","Неверно!")</f>
        <v/>
      </c>
      <c r="B2124" s="349" t="s">
        <v>5571</v>
      </c>
      <c r="C2124" s="352" t="s">
        <v>5666</v>
      </c>
      <c r="D2124" s="352" t="s">
        <v>7764</v>
      </c>
      <c r="E2124" s="349" t="str">
        <f>CONCATENATE(SUM('Раздел 1'!AI193:AJ193),"&lt;=",SUM('Раздел 1'!M193:M193))</f>
        <v>0&lt;=0</v>
      </c>
    </row>
    <row r="2125" spans="1:5" ht="38.25" hidden="1" x14ac:dyDescent="0.2">
      <c r="A2125" s="348" t="str">
        <f>IF((SUM('Раздел 1'!AI194:AJ194)&lt;=SUM('Раздел 1'!M194:M194)),"","Неверно!")</f>
        <v/>
      </c>
      <c r="B2125" s="349" t="s">
        <v>5571</v>
      </c>
      <c r="C2125" s="352" t="s">
        <v>5667</v>
      </c>
      <c r="D2125" s="352" t="s">
        <v>7764</v>
      </c>
      <c r="E2125" s="349" t="str">
        <f>CONCATENATE(SUM('Раздел 1'!AI194:AJ194),"&lt;=",SUM('Раздел 1'!M194:M194))</f>
        <v>0&lt;=3</v>
      </c>
    </row>
    <row r="2126" spans="1:5" ht="38.25" hidden="1" x14ac:dyDescent="0.2">
      <c r="A2126" s="348" t="str">
        <f>IF((SUM('Раздел 1'!AI195:AJ195)&lt;=SUM('Раздел 1'!M195:M195)),"","Неверно!")</f>
        <v/>
      </c>
      <c r="B2126" s="349" t="s">
        <v>5571</v>
      </c>
      <c r="C2126" s="352" t="s">
        <v>5668</v>
      </c>
      <c r="D2126" s="352" t="s">
        <v>7764</v>
      </c>
      <c r="E2126" s="349" t="str">
        <f>CONCATENATE(SUM('Раздел 1'!AI195:AJ195),"&lt;=",SUM('Раздел 1'!M195:M195))</f>
        <v>0&lt;=0</v>
      </c>
    </row>
    <row r="2127" spans="1:5" ht="38.25" hidden="1" x14ac:dyDescent="0.2">
      <c r="A2127" s="348" t="str">
        <f>IF((SUM('Раздел 1'!AI196:AJ196)&lt;=SUM('Раздел 1'!M196:M196)),"","Неверно!")</f>
        <v/>
      </c>
      <c r="B2127" s="349" t="s">
        <v>5571</v>
      </c>
      <c r="C2127" s="352" t="s">
        <v>5669</v>
      </c>
      <c r="D2127" s="352" t="s">
        <v>7764</v>
      </c>
      <c r="E2127" s="349" t="str">
        <f>CONCATENATE(SUM('Раздел 1'!AI196:AJ196),"&lt;=",SUM('Раздел 1'!M196:M196))</f>
        <v>0&lt;=0</v>
      </c>
    </row>
    <row r="2128" spans="1:5" ht="38.25" hidden="1" x14ac:dyDescent="0.2">
      <c r="A2128" s="348" t="str">
        <f>IF((SUM('Раздел 1'!AI197:AJ197)&lt;=SUM('Раздел 1'!M197:M197)),"","Неверно!")</f>
        <v/>
      </c>
      <c r="B2128" s="349" t="s">
        <v>5571</v>
      </c>
      <c r="C2128" s="352" t="s">
        <v>5670</v>
      </c>
      <c r="D2128" s="352" t="s">
        <v>7764</v>
      </c>
      <c r="E2128" s="349" t="str">
        <f>CONCATENATE(SUM('Раздел 1'!AI197:AJ197),"&lt;=",SUM('Раздел 1'!M197:M197))</f>
        <v>0&lt;=0</v>
      </c>
    </row>
    <row r="2129" spans="1:5" ht="38.25" hidden="1" x14ac:dyDescent="0.2">
      <c r="A2129" s="348" t="str">
        <f>IF((SUM('Раздел 1'!AI198:AJ198)&lt;=SUM('Раздел 1'!M198:M198)),"","Неверно!")</f>
        <v/>
      </c>
      <c r="B2129" s="349" t="s">
        <v>5571</v>
      </c>
      <c r="C2129" s="352" t="s">
        <v>5671</v>
      </c>
      <c r="D2129" s="352" t="s">
        <v>7764</v>
      </c>
      <c r="E2129" s="349" t="str">
        <f>CONCATENATE(SUM('Раздел 1'!AI198:AJ198),"&lt;=",SUM('Раздел 1'!M198:M198))</f>
        <v>0&lt;=0</v>
      </c>
    </row>
    <row r="2130" spans="1:5" ht="38.25" hidden="1" x14ac:dyDescent="0.2">
      <c r="A2130" s="348" t="str">
        <f>IF((SUM('Раздел 1'!AI28:AJ28)&lt;=SUM('Раздел 1'!M28:M28)),"","Неверно!")</f>
        <v/>
      </c>
      <c r="B2130" s="349" t="s">
        <v>5571</v>
      </c>
      <c r="C2130" s="352" t="s">
        <v>5672</v>
      </c>
      <c r="D2130" s="352" t="s">
        <v>7764</v>
      </c>
      <c r="E2130" s="349" t="str">
        <f>CONCATENATE(SUM('Раздел 1'!AI28:AJ28),"&lt;=",SUM('Раздел 1'!M28:M28))</f>
        <v>0&lt;=0</v>
      </c>
    </row>
    <row r="2131" spans="1:5" ht="38.25" hidden="1" x14ac:dyDescent="0.2">
      <c r="A2131" s="348" t="str">
        <f>IF((SUM('Раздел 1'!AI199:AJ199)&lt;=SUM('Раздел 1'!M199:M199)),"","Неверно!")</f>
        <v/>
      </c>
      <c r="B2131" s="349" t="s">
        <v>5571</v>
      </c>
      <c r="C2131" s="352" t="s">
        <v>5673</v>
      </c>
      <c r="D2131" s="352" t="s">
        <v>7764</v>
      </c>
      <c r="E2131" s="349" t="str">
        <f>CONCATENATE(SUM('Раздел 1'!AI199:AJ199),"&lt;=",SUM('Раздел 1'!M199:M199))</f>
        <v>0&lt;=0</v>
      </c>
    </row>
    <row r="2132" spans="1:5" ht="38.25" hidden="1" x14ac:dyDescent="0.2">
      <c r="A2132" s="348" t="str">
        <f>IF((SUM('Раздел 1'!AI200:AJ200)&lt;=SUM('Раздел 1'!M200:M200)),"","Неверно!")</f>
        <v/>
      </c>
      <c r="B2132" s="349" t="s">
        <v>5571</v>
      </c>
      <c r="C2132" s="352" t="s">
        <v>5674</v>
      </c>
      <c r="D2132" s="352" t="s">
        <v>7764</v>
      </c>
      <c r="E2132" s="349" t="str">
        <f>CONCATENATE(SUM('Раздел 1'!AI200:AJ200),"&lt;=",SUM('Раздел 1'!M200:M200))</f>
        <v>0&lt;=0</v>
      </c>
    </row>
    <row r="2133" spans="1:5" ht="38.25" hidden="1" x14ac:dyDescent="0.2">
      <c r="A2133" s="348" t="str">
        <f>IF((SUM('Раздел 1'!AI201:AJ201)&lt;=SUM('Раздел 1'!M201:M201)),"","Неверно!")</f>
        <v/>
      </c>
      <c r="B2133" s="349" t="s">
        <v>5571</v>
      </c>
      <c r="C2133" s="352" t="s">
        <v>5675</v>
      </c>
      <c r="D2133" s="352" t="s">
        <v>7764</v>
      </c>
      <c r="E2133" s="349" t="str">
        <f>CONCATENATE(SUM('Раздел 1'!AI201:AJ201),"&lt;=",SUM('Раздел 1'!M201:M201))</f>
        <v>0&lt;=0</v>
      </c>
    </row>
    <row r="2134" spans="1:5" ht="38.25" hidden="1" x14ac:dyDescent="0.2">
      <c r="A2134" s="348" t="str">
        <f>IF((SUM('Раздел 1'!AI202:AJ202)&lt;=SUM('Раздел 1'!M202:M202)),"","Неверно!")</f>
        <v/>
      </c>
      <c r="B2134" s="349" t="s">
        <v>5571</v>
      </c>
      <c r="C2134" s="352" t="s">
        <v>5676</v>
      </c>
      <c r="D2134" s="352" t="s">
        <v>7764</v>
      </c>
      <c r="E2134" s="349" t="str">
        <f>CONCATENATE(SUM('Раздел 1'!AI202:AJ202),"&lt;=",SUM('Раздел 1'!M202:M202))</f>
        <v>0&lt;=0</v>
      </c>
    </row>
    <row r="2135" spans="1:5" ht="38.25" hidden="1" x14ac:dyDescent="0.2">
      <c r="A2135" s="348" t="str">
        <f>IF((SUM('Раздел 1'!AI203:AJ203)&lt;=SUM('Раздел 1'!M203:M203)),"","Неверно!")</f>
        <v/>
      </c>
      <c r="B2135" s="349" t="s">
        <v>5571</v>
      </c>
      <c r="C2135" s="352" t="s">
        <v>5677</v>
      </c>
      <c r="D2135" s="352" t="s">
        <v>7764</v>
      </c>
      <c r="E2135" s="349" t="str">
        <f>CONCATENATE(SUM('Раздел 1'!AI203:AJ203),"&lt;=",SUM('Раздел 1'!M203:M203))</f>
        <v>0&lt;=1</v>
      </c>
    </row>
    <row r="2136" spans="1:5" ht="38.25" hidden="1" x14ac:dyDescent="0.2">
      <c r="A2136" s="348" t="str">
        <f>IF((SUM('Раздел 1'!AI204:AJ204)&lt;=SUM('Раздел 1'!M204:M204)),"","Неверно!")</f>
        <v/>
      </c>
      <c r="B2136" s="349" t="s">
        <v>5571</v>
      </c>
      <c r="C2136" s="352" t="s">
        <v>5678</v>
      </c>
      <c r="D2136" s="352" t="s">
        <v>7764</v>
      </c>
      <c r="E2136" s="349" t="str">
        <f>CONCATENATE(SUM('Раздел 1'!AI204:AJ204),"&lt;=",SUM('Раздел 1'!M204:M204))</f>
        <v>0&lt;=1</v>
      </c>
    </row>
    <row r="2137" spans="1:5" ht="38.25" hidden="1" x14ac:dyDescent="0.2">
      <c r="A2137" s="348" t="str">
        <f>IF((SUM('Раздел 1'!AI205:AJ205)&lt;=SUM('Раздел 1'!M205:M205)),"","Неверно!")</f>
        <v/>
      </c>
      <c r="B2137" s="349" t="s">
        <v>5571</v>
      </c>
      <c r="C2137" s="352" t="s">
        <v>5679</v>
      </c>
      <c r="D2137" s="352" t="s">
        <v>7764</v>
      </c>
      <c r="E2137" s="349" t="str">
        <f>CONCATENATE(SUM('Раздел 1'!AI205:AJ205),"&lt;=",SUM('Раздел 1'!M205:M205))</f>
        <v>0&lt;=148</v>
      </c>
    </row>
    <row r="2138" spans="1:5" ht="38.25" hidden="1" x14ac:dyDescent="0.2">
      <c r="A2138" s="348" t="str">
        <f>IF((SUM('Раздел 1'!AI206:AJ206)&lt;=SUM('Раздел 1'!M206:M206)),"","Неверно!")</f>
        <v/>
      </c>
      <c r="B2138" s="349" t="s">
        <v>5571</v>
      </c>
      <c r="C2138" s="352" t="s">
        <v>5680</v>
      </c>
      <c r="D2138" s="352" t="s">
        <v>7764</v>
      </c>
      <c r="E2138" s="349" t="str">
        <f>CONCATENATE(SUM('Раздел 1'!AI206:AJ206),"&lt;=",SUM('Раздел 1'!M206:M206))</f>
        <v>0&lt;=20</v>
      </c>
    </row>
    <row r="2139" spans="1:5" ht="38.25" hidden="1" x14ac:dyDescent="0.2">
      <c r="A2139" s="348" t="str">
        <f>IF((SUM('Раздел 1'!AI207:AJ207)&lt;=SUM('Раздел 1'!M207:M207)),"","Неверно!")</f>
        <v/>
      </c>
      <c r="B2139" s="349" t="s">
        <v>5571</v>
      </c>
      <c r="C2139" s="352" t="s">
        <v>5681</v>
      </c>
      <c r="D2139" s="352" t="s">
        <v>7764</v>
      </c>
      <c r="E2139" s="349" t="str">
        <f>CONCATENATE(SUM('Раздел 1'!AI207:AJ207),"&lt;=",SUM('Раздел 1'!M207:M207))</f>
        <v>14&lt;=481</v>
      </c>
    </row>
    <row r="2140" spans="1:5" ht="38.25" hidden="1" x14ac:dyDescent="0.2">
      <c r="A2140" s="348" t="str">
        <f>IF((SUM('Раздел 1'!AI208:AJ208)&lt;=SUM('Раздел 1'!M208:M208)),"","Неверно!")</f>
        <v/>
      </c>
      <c r="B2140" s="349" t="s">
        <v>5571</v>
      </c>
      <c r="C2140" s="352" t="s">
        <v>5682</v>
      </c>
      <c r="D2140" s="352" t="s">
        <v>7764</v>
      </c>
      <c r="E2140" s="349" t="str">
        <f>CONCATENATE(SUM('Раздел 1'!AI208:AJ208),"&lt;=",SUM('Раздел 1'!M208:M208))</f>
        <v>0&lt;=9</v>
      </c>
    </row>
    <row r="2141" spans="1:5" ht="38.25" hidden="1" x14ac:dyDescent="0.2">
      <c r="A2141" s="348" t="str">
        <f>IF((SUM('Раздел 1'!AI11:AJ11)&lt;=SUM('Раздел 1'!M11:M11)),"","Неверно!")</f>
        <v/>
      </c>
      <c r="B2141" s="349" t="s">
        <v>5571</v>
      </c>
      <c r="C2141" s="352" t="s">
        <v>5683</v>
      </c>
      <c r="D2141" s="352" t="s">
        <v>7764</v>
      </c>
      <c r="E2141" s="349" t="str">
        <f>CONCATENATE(SUM('Раздел 1'!AI11:AJ11),"&lt;=",SUM('Раздел 1'!M11:M11))</f>
        <v>16&lt;=27445</v>
      </c>
    </row>
    <row r="2142" spans="1:5" ht="38.25" hidden="1" x14ac:dyDescent="0.2">
      <c r="A2142" s="348" t="str">
        <f>IF((SUM('Раздел 1'!AI29:AJ29)&lt;=SUM('Раздел 1'!M29:M29)),"","Неверно!")</f>
        <v/>
      </c>
      <c r="B2142" s="349" t="s">
        <v>5571</v>
      </c>
      <c r="C2142" s="352" t="s">
        <v>5684</v>
      </c>
      <c r="D2142" s="352" t="s">
        <v>7764</v>
      </c>
      <c r="E2142" s="349" t="str">
        <f>CONCATENATE(SUM('Раздел 1'!AI29:AJ29),"&lt;=",SUM('Раздел 1'!M29:M29))</f>
        <v>0&lt;=5</v>
      </c>
    </row>
    <row r="2143" spans="1:5" ht="38.25" hidden="1" x14ac:dyDescent="0.2">
      <c r="A2143" s="348" t="str">
        <f>IF((SUM('Раздел 1'!AI209:AJ209)&lt;=SUM('Раздел 1'!M209:M209)),"","Неверно!")</f>
        <v/>
      </c>
      <c r="B2143" s="349" t="s">
        <v>5571</v>
      </c>
      <c r="C2143" s="352" t="s">
        <v>5685</v>
      </c>
      <c r="D2143" s="352" t="s">
        <v>7764</v>
      </c>
      <c r="E2143" s="349" t="str">
        <f>CONCATENATE(SUM('Раздел 1'!AI209:AJ209),"&lt;=",SUM('Раздел 1'!M209:M209))</f>
        <v>0&lt;=1</v>
      </c>
    </row>
    <row r="2144" spans="1:5" ht="38.25" hidden="1" x14ac:dyDescent="0.2">
      <c r="A2144" s="348" t="str">
        <f>IF((SUM('Раздел 1'!AI210:AJ210)&lt;=SUM('Раздел 1'!M210:M210)),"","Неверно!")</f>
        <v/>
      </c>
      <c r="B2144" s="349" t="s">
        <v>5571</v>
      </c>
      <c r="C2144" s="352" t="s">
        <v>5686</v>
      </c>
      <c r="D2144" s="352" t="s">
        <v>7764</v>
      </c>
      <c r="E2144" s="349" t="str">
        <f>CONCATENATE(SUM('Раздел 1'!AI210:AJ210),"&lt;=",SUM('Раздел 1'!M210:M210))</f>
        <v>0&lt;=297</v>
      </c>
    </row>
    <row r="2145" spans="1:5" ht="38.25" hidden="1" x14ac:dyDescent="0.2">
      <c r="A2145" s="348" t="str">
        <f>IF((SUM('Раздел 1'!AI211:AJ211)&lt;=SUM('Раздел 1'!M211:M211)),"","Неверно!")</f>
        <v/>
      </c>
      <c r="B2145" s="349" t="s">
        <v>5571</v>
      </c>
      <c r="C2145" s="352" t="s">
        <v>5687</v>
      </c>
      <c r="D2145" s="352" t="s">
        <v>7764</v>
      </c>
      <c r="E2145" s="349" t="str">
        <f>CONCATENATE(SUM('Раздел 1'!AI211:AJ211),"&lt;=",SUM('Раздел 1'!M211:M211))</f>
        <v>0&lt;=0</v>
      </c>
    </row>
    <row r="2146" spans="1:5" ht="38.25" hidden="1" x14ac:dyDescent="0.2">
      <c r="A2146" s="348" t="str">
        <f>IF((SUM('Раздел 1'!AI212:AJ212)&lt;=SUM('Раздел 1'!M212:M212)),"","Неверно!")</f>
        <v/>
      </c>
      <c r="B2146" s="349" t="s">
        <v>5571</v>
      </c>
      <c r="C2146" s="352" t="s">
        <v>5688</v>
      </c>
      <c r="D2146" s="352" t="s">
        <v>7764</v>
      </c>
      <c r="E2146" s="349" t="str">
        <f>CONCATENATE(SUM('Раздел 1'!AI212:AJ212),"&lt;=",SUM('Раздел 1'!M212:M212))</f>
        <v>0&lt;=23</v>
      </c>
    </row>
    <row r="2147" spans="1:5" ht="38.25" hidden="1" x14ac:dyDescent="0.2">
      <c r="A2147" s="348" t="str">
        <f>IF((SUM('Раздел 1'!AI213:AJ213)&lt;=SUM('Раздел 1'!M213:M213)),"","Неверно!")</f>
        <v/>
      </c>
      <c r="B2147" s="349" t="s">
        <v>5571</v>
      </c>
      <c r="C2147" s="352" t="s">
        <v>5689</v>
      </c>
      <c r="D2147" s="352" t="s">
        <v>7764</v>
      </c>
      <c r="E2147" s="349" t="str">
        <f>CONCATENATE(SUM('Раздел 1'!AI213:AJ213),"&lt;=",SUM('Раздел 1'!M213:M213))</f>
        <v>0&lt;=181</v>
      </c>
    </row>
    <row r="2148" spans="1:5" ht="38.25" hidden="1" x14ac:dyDescent="0.2">
      <c r="A2148" s="348" t="str">
        <f>IF((SUM('Раздел 1'!AI214:AJ214)&lt;=SUM('Раздел 1'!M214:M214)),"","Неверно!")</f>
        <v/>
      </c>
      <c r="B2148" s="349" t="s">
        <v>5571</v>
      </c>
      <c r="C2148" s="352" t="s">
        <v>5690</v>
      </c>
      <c r="D2148" s="352" t="s">
        <v>7764</v>
      </c>
      <c r="E2148" s="349" t="str">
        <f>CONCATENATE(SUM('Раздел 1'!AI214:AJ214),"&lt;=",SUM('Раздел 1'!M214:M214))</f>
        <v>0&lt;=17</v>
      </c>
    </row>
    <row r="2149" spans="1:5" ht="38.25" hidden="1" x14ac:dyDescent="0.2">
      <c r="A2149" s="348" t="str">
        <f>IF((SUM('Раздел 1'!AI215:AJ215)&lt;=SUM('Раздел 1'!M215:M215)),"","Неверно!")</f>
        <v/>
      </c>
      <c r="B2149" s="349" t="s">
        <v>5571</v>
      </c>
      <c r="C2149" s="352" t="s">
        <v>5691</v>
      </c>
      <c r="D2149" s="352" t="s">
        <v>7764</v>
      </c>
      <c r="E2149" s="349" t="str">
        <f>CONCATENATE(SUM('Раздел 1'!AI215:AJ215),"&lt;=",SUM('Раздел 1'!M215:M215))</f>
        <v>0&lt;=4</v>
      </c>
    </row>
    <row r="2150" spans="1:5" ht="38.25" hidden="1" x14ac:dyDescent="0.2">
      <c r="A2150" s="348" t="str">
        <f>IF((SUM('Раздел 1'!AI216:AJ216)&lt;=SUM('Раздел 1'!M216:M216)),"","Неверно!")</f>
        <v/>
      </c>
      <c r="B2150" s="349" t="s">
        <v>5571</v>
      </c>
      <c r="C2150" s="352" t="s">
        <v>5692</v>
      </c>
      <c r="D2150" s="352" t="s">
        <v>7764</v>
      </c>
      <c r="E2150" s="349" t="str">
        <f>CONCATENATE(SUM('Раздел 1'!AI216:AJ216),"&lt;=",SUM('Раздел 1'!M216:M216))</f>
        <v>0&lt;=482</v>
      </c>
    </row>
    <row r="2151" spans="1:5" ht="38.25" hidden="1" x14ac:dyDescent="0.2">
      <c r="A2151" s="348" t="str">
        <f>IF((SUM('Раздел 1'!AI217:AJ217)&lt;=SUM('Раздел 1'!M217:M217)),"","Неверно!")</f>
        <v/>
      </c>
      <c r="B2151" s="349" t="s">
        <v>5571</v>
      </c>
      <c r="C2151" s="352" t="s">
        <v>5693</v>
      </c>
      <c r="D2151" s="352" t="s">
        <v>7764</v>
      </c>
      <c r="E2151" s="349" t="str">
        <f>CONCATENATE(SUM('Раздел 1'!AI217:AJ217),"&lt;=",SUM('Раздел 1'!M217:M217))</f>
        <v>0&lt;=0</v>
      </c>
    </row>
    <row r="2152" spans="1:5" ht="38.25" hidden="1" x14ac:dyDescent="0.2">
      <c r="A2152" s="348" t="str">
        <f>IF((SUM('Раздел 1'!AI218:AJ218)&lt;=SUM('Раздел 1'!M218:M218)),"","Неверно!")</f>
        <v/>
      </c>
      <c r="B2152" s="349" t="s">
        <v>5571</v>
      </c>
      <c r="C2152" s="352" t="s">
        <v>5694</v>
      </c>
      <c r="D2152" s="352" t="s">
        <v>7764</v>
      </c>
      <c r="E2152" s="349" t="str">
        <f>CONCATENATE(SUM('Раздел 1'!AI218:AJ218),"&lt;=",SUM('Раздел 1'!M218:M218))</f>
        <v>0&lt;=2</v>
      </c>
    </row>
    <row r="2153" spans="1:5" ht="38.25" hidden="1" x14ac:dyDescent="0.2">
      <c r="A2153" s="348" t="str">
        <f>IF((SUM('Раздел 1'!AI30:AJ30)&lt;=SUM('Раздел 1'!M30:M30)),"","Неверно!")</f>
        <v/>
      </c>
      <c r="B2153" s="349" t="s">
        <v>5571</v>
      </c>
      <c r="C2153" s="352" t="s">
        <v>5695</v>
      </c>
      <c r="D2153" s="352" t="s">
        <v>7764</v>
      </c>
      <c r="E2153" s="349" t="str">
        <f>CONCATENATE(SUM('Раздел 1'!AI30:AJ30),"&lt;=",SUM('Раздел 1'!M30:M30))</f>
        <v>0&lt;=0</v>
      </c>
    </row>
    <row r="2154" spans="1:5" ht="38.25" hidden="1" x14ac:dyDescent="0.2">
      <c r="A2154" s="348" t="str">
        <f>IF((SUM('Раздел 1'!AI219:AJ219)&lt;=SUM('Раздел 1'!M219:M219)),"","Неверно!")</f>
        <v/>
      </c>
      <c r="B2154" s="349" t="s">
        <v>5571</v>
      </c>
      <c r="C2154" s="352" t="s">
        <v>5696</v>
      </c>
      <c r="D2154" s="352" t="s">
        <v>7764</v>
      </c>
      <c r="E2154" s="349" t="str">
        <f>CONCATENATE(SUM('Раздел 1'!AI219:AJ219),"&lt;=",SUM('Раздел 1'!M219:M219))</f>
        <v>0&lt;=0</v>
      </c>
    </row>
    <row r="2155" spans="1:5" ht="38.25" hidden="1" x14ac:dyDescent="0.2">
      <c r="A2155" s="348" t="str">
        <f>IF((SUM('Раздел 1'!AI220:AJ220)&lt;=SUM('Раздел 1'!M220:M220)),"","Неверно!")</f>
        <v/>
      </c>
      <c r="B2155" s="349" t="s">
        <v>5571</v>
      </c>
      <c r="C2155" s="352" t="s">
        <v>5697</v>
      </c>
      <c r="D2155" s="352" t="s">
        <v>7764</v>
      </c>
      <c r="E2155" s="349" t="str">
        <f>CONCATENATE(SUM('Раздел 1'!AI220:AJ220),"&lt;=",SUM('Раздел 1'!M220:M220))</f>
        <v>0&lt;=0</v>
      </c>
    </row>
    <row r="2156" spans="1:5" ht="38.25" hidden="1" x14ac:dyDescent="0.2">
      <c r="A2156" s="348" t="str">
        <f>IF((SUM('Раздел 1'!AI221:AJ221)&lt;=SUM('Раздел 1'!M221:M221)),"","Неверно!")</f>
        <v/>
      </c>
      <c r="B2156" s="349" t="s">
        <v>5571</v>
      </c>
      <c r="C2156" s="352" t="s">
        <v>5698</v>
      </c>
      <c r="D2156" s="352" t="s">
        <v>7764</v>
      </c>
      <c r="E2156" s="349" t="str">
        <f>CONCATENATE(SUM('Раздел 1'!AI221:AJ221),"&lt;=",SUM('Раздел 1'!M221:M221))</f>
        <v>0&lt;=10</v>
      </c>
    </row>
    <row r="2157" spans="1:5" ht="38.25" hidden="1" x14ac:dyDescent="0.2">
      <c r="A2157" s="348" t="str">
        <f>IF((SUM('Раздел 1'!AI222:AJ222)&lt;=SUM('Раздел 1'!M222:M222)),"","Неверно!")</f>
        <v/>
      </c>
      <c r="B2157" s="349" t="s">
        <v>5571</v>
      </c>
      <c r="C2157" s="352" t="s">
        <v>5699</v>
      </c>
      <c r="D2157" s="352" t="s">
        <v>7764</v>
      </c>
      <c r="E2157" s="349" t="str">
        <f>CONCATENATE(SUM('Раздел 1'!AI222:AJ222),"&lt;=",SUM('Раздел 1'!M222:M222))</f>
        <v>0&lt;=0</v>
      </c>
    </row>
    <row r="2158" spans="1:5" ht="38.25" hidden="1" x14ac:dyDescent="0.2">
      <c r="A2158" s="348" t="str">
        <f>IF((SUM('Раздел 1'!AI223:AJ223)&lt;=SUM('Раздел 1'!M223:M223)),"","Неверно!")</f>
        <v/>
      </c>
      <c r="B2158" s="349" t="s">
        <v>5571</v>
      </c>
      <c r="C2158" s="352" t="s">
        <v>5700</v>
      </c>
      <c r="D2158" s="352" t="s">
        <v>7764</v>
      </c>
      <c r="E2158" s="349" t="str">
        <f>CONCATENATE(SUM('Раздел 1'!AI223:AJ223),"&lt;=",SUM('Раздел 1'!M223:M223))</f>
        <v>0&lt;=107</v>
      </c>
    </row>
    <row r="2159" spans="1:5" ht="38.25" hidden="1" x14ac:dyDescent="0.2">
      <c r="A2159" s="348" t="str">
        <f>IF((SUM('Раздел 1'!AI224:AJ224)&lt;=SUM('Раздел 1'!M224:M224)),"","Неверно!")</f>
        <v/>
      </c>
      <c r="B2159" s="349" t="s">
        <v>5571</v>
      </c>
      <c r="C2159" s="352" t="s">
        <v>5701</v>
      </c>
      <c r="D2159" s="352" t="s">
        <v>7764</v>
      </c>
      <c r="E2159" s="349" t="str">
        <f>CONCATENATE(SUM('Раздел 1'!AI224:AJ224),"&lt;=",SUM('Раздел 1'!M224:M224))</f>
        <v>0&lt;=0</v>
      </c>
    </row>
    <row r="2160" spans="1:5" ht="38.25" hidden="1" x14ac:dyDescent="0.2">
      <c r="A2160" s="348" t="str">
        <f>IF((SUM('Раздел 1'!AI225:AJ225)&lt;=SUM('Раздел 1'!M225:M225)),"","Неверно!")</f>
        <v/>
      </c>
      <c r="B2160" s="349" t="s">
        <v>5571</v>
      </c>
      <c r="C2160" s="352" t="s">
        <v>5702</v>
      </c>
      <c r="D2160" s="352" t="s">
        <v>7764</v>
      </c>
      <c r="E2160" s="349" t="str">
        <f>CONCATENATE(SUM('Раздел 1'!AI225:AJ225),"&lt;=",SUM('Раздел 1'!M225:M225))</f>
        <v>0&lt;=0</v>
      </c>
    </row>
    <row r="2161" spans="1:5" ht="38.25" hidden="1" x14ac:dyDescent="0.2">
      <c r="A2161" s="348" t="str">
        <f>IF((SUM('Раздел 1'!AI226:AJ226)&lt;=SUM('Раздел 1'!M226:M226)),"","Неверно!")</f>
        <v/>
      </c>
      <c r="B2161" s="349" t="s">
        <v>5571</v>
      </c>
      <c r="C2161" s="352" t="s">
        <v>5703</v>
      </c>
      <c r="D2161" s="352" t="s">
        <v>7764</v>
      </c>
      <c r="E2161" s="349" t="str">
        <f>CONCATENATE(SUM('Раздел 1'!AI226:AJ226),"&lt;=",SUM('Раздел 1'!M226:M226))</f>
        <v>0&lt;=0</v>
      </c>
    </row>
    <row r="2162" spans="1:5" ht="38.25" hidden="1" x14ac:dyDescent="0.2">
      <c r="A2162" s="348" t="str">
        <f>IF((SUM('Раздел 1'!AI227:AJ227)&lt;=SUM('Раздел 1'!M227:M227)),"","Неверно!")</f>
        <v/>
      </c>
      <c r="B2162" s="349" t="s">
        <v>5571</v>
      </c>
      <c r="C2162" s="352" t="s">
        <v>5704</v>
      </c>
      <c r="D2162" s="352" t="s">
        <v>7764</v>
      </c>
      <c r="E2162" s="349" t="str">
        <f>CONCATENATE(SUM('Раздел 1'!AI227:AJ227),"&lt;=",SUM('Раздел 1'!M227:M227))</f>
        <v>0&lt;=0</v>
      </c>
    </row>
    <row r="2163" spans="1:5" ht="38.25" hidden="1" x14ac:dyDescent="0.2">
      <c r="A2163" s="348" t="str">
        <f>IF((SUM('Раздел 1'!AI228:AJ228)&lt;=SUM('Раздел 1'!M228:M228)),"","Неверно!")</f>
        <v/>
      </c>
      <c r="B2163" s="349" t="s">
        <v>5571</v>
      </c>
      <c r="C2163" s="352" t="s">
        <v>5705</v>
      </c>
      <c r="D2163" s="352" t="s">
        <v>7764</v>
      </c>
      <c r="E2163" s="349" t="str">
        <f>CONCATENATE(SUM('Раздел 1'!AI228:AJ228),"&lt;=",SUM('Раздел 1'!M228:M228))</f>
        <v>0&lt;=0</v>
      </c>
    </row>
    <row r="2164" spans="1:5" ht="38.25" hidden="1" x14ac:dyDescent="0.2">
      <c r="A2164" s="348" t="str">
        <f>IF((SUM('Раздел 1'!AI31:AJ31)&lt;=SUM('Раздел 1'!M31:M31)),"","Неверно!")</f>
        <v/>
      </c>
      <c r="B2164" s="349" t="s">
        <v>5571</v>
      </c>
      <c r="C2164" s="352" t="s">
        <v>5706</v>
      </c>
      <c r="D2164" s="352" t="s">
        <v>7764</v>
      </c>
      <c r="E2164" s="349" t="str">
        <f>CONCATENATE(SUM('Раздел 1'!AI31:AJ31),"&lt;=",SUM('Раздел 1'!M31:M31))</f>
        <v>0&lt;=1</v>
      </c>
    </row>
    <row r="2165" spans="1:5" ht="38.25" hidden="1" x14ac:dyDescent="0.2">
      <c r="A2165" s="348" t="str">
        <f>IF((SUM('Раздел 1'!AI229:AJ229)&lt;=SUM('Раздел 1'!M229:M229)),"","Неверно!")</f>
        <v/>
      </c>
      <c r="B2165" s="349" t="s">
        <v>5571</v>
      </c>
      <c r="C2165" s="352" t="s">
        <v>5707</v>
      </c>
      <c r="D2165" s="352" t="s">
        <v>7764</v>
      </c>
      <c r="E2165" s="349" t="str">
        <f>CONCATENATE(SUM('Раздел 1'!AI229:AJ229),"&lt;=",SUM('Раздел 1'!M229:M229))</f>
        <v>0&lt;=22</v>
      </c>
    </row>
    <row r="2166" spans="1:5" ht="38.25" hidden="1" x14ac:dyDescent="0.2">
      <c r="A2166" s="348" t="str">
        <f>IF((SUM('Раздел 1'!AI230:AJ230)&lt;=SUM('Раздел 1'!M230:M230)),"","Неверно!")</f>
        <v/>
      </c>
      <c r="B2166" s="349" t="s">
        <v>5571</v>
      </c>
      <c r="C2166" s="352" t="s">
        <v>5708</v>
      </c>
      <c r="D2166" s="352" t="s">
        <v>7764</v>
      </c>
      <c r="E2166" s="349" t="str">
        <f>CONCATENATE(SUM('Раздел 1'!AI230:AJ230),"&lt;=",SUM('Раздел 1'!M230:M230))</f>
        <v>0&lt;=77</v>
      </c>
    </row>
    <row r="2167" spans="1:5" ht="38.25" hidden="1" x14ac:dyDescent="0.2">
      <c r="A2167" s="348" t="str">
        <f>IF((SUM('Раздел 1'!AI231:AJ231)&lt;=SUM('Раздел 1'!M231:M231)),"","Неверно!")</f>
        <v/>
      </c>
      <c r="B2167" s="349" t="s">
        <v>5571</v>
      </c>
      <c r="C2167" s="352" t="s">
        <v>5709</v>
      </c>
      <c r="D2167" s="352" t="s">
        <v>7764</v>
      </c>
      <c r="E2167" s="349" t="str">
        <f>CONCATENATE(SUM('Раздел 1'!AI231:AJ231),"&lt;=",SUM('Раздел 1'!M231:M231))</f>
        <v>0&lt;=0</v>
      </c>
    </row>
    <row r="2168" spans="1:5" ht="38.25" hidden="1" x14ac:dyDescent="0.2">
      <c r="A2168" s="348" t="str">
        <f>IF((SUM('Раздел 1'!AI232:AJ232)&lt;=SUM('Раздел 1'!M232:M232)),"","Неверно!")</f>
        <v/>
      </c>
      <c r="B2168" s="349" t="s">
        <v>5571</v>
      </c>
      <c r="C2168" s="352" t="s">
        <v>5710</v>
      </c>
      <c r="D2168" s="352" t="s">
        <v>7764</v>
      </c>
      <c r="E2168" s="349" t="str">
        <f>CONCATENATE(SUM('Раздел 1'!AI232:AJ232),"&lt;=",SUM('Раздел 1'!M232:M232))</f>
        <v>0&lt;=21</v>
      </c>
    </row>
    <row r="2169" spans="1:5" ht="38.25" hidden="1" x14ac:dyDescent="0.2">
      <c r="A2169" s="348" t="str">
        <f>IF((SUM('Раздел 1'!AI233:AJ233)&lt;=SUM('Раздел 1'!M233:M233)),"","Неверно!")</f>
        <v/>
      </c>
      <c r="B2169" s="349" t="s">
        <v>5571</v>
      </c>
      <c r="C2169" s="352" t="s">
        <v>5711</v>
      </c>
      <c r="D2169" s="352" t="s">
        <v>7764</v>
      </c>
      <c r="E2169" s="349" t="str">
        <f>CONCATENATE(SUM('Раздел 1'!AI233:AJ233),"&lt;=",SUM('Раздел 1'!M233:M233))</f>
        <v>0&lt;=0</v>
      </c>
    </row>
    <row r="2170" spans="1:5" ht="38.25" hidden="1" x14ac:dyDescent="0.2">
      <c r="A2170" s="348" t="str">
        <f>IF((SUM('Раздел 1'!AI234:AJ234)&lt;=SUM('Раздел 1'!M234:M234)),"","Неверно!")</f>
        <v/>
      </c>
      <c r="B2170" s="349" t="s">
        <v>5571</v>
      </c>
      <c r="C2170" s="352" t="s">
        <v>5712</v>
      </c>
      <c r="D2170" s="352" t="s">
        <v>7764</v>
      </c>
      <c r="E2170" s="349" t="str">
        <f>CONCATENATE(SUM('Раздел 1'!AI234:AJ234),"&lt;=",SUM('Раздел 1'!M234:M234))</f>
        <v>0&lt;=5</v>
      </c>
    </row>
    <row r="2171" spans="1:5" ht="38.25" hidden="1" x14ac:dyDescent="0.2">
      <c r="A2171" s="348" t="str">
        <f>IF((SUM('Раздел 1'!AI235:AJ235)&lt;=SUM('Раздел 1'!M235:M235)),"","Неверно!")</f>
        <v/>
      </c>
      <c r="B2171" s="349" t="s">
        <v>5571</v>
      </c>
      <c r="C2171" s="352" t="s">
        <v>5713</v>
      </c>
      <c r="D2171" s="352" t="s">
        <v>7764</v>
      </c>
      <c r="E2171" s="349" t="str">
        <f>CONCATENATE(SUM('Раздел 1'!AI235:AJ235),"&lt;=",SUM('Раздел 1'!M235:M235))</f>
        <v>0&lt;=3</v>
      </c>
    </row>
    <row r="2172" spans="1:5" ht="38.25" hidden="1" x14ac:dyDescent="0.2">
      <c r="A2172" s="348" t="str">
        <f>IF((SUM('Раздел 1'!AI236:AJ236)&lt;=SUM('Раздел 1'!M236:M236)),"","Неверно!")</f>
        <v/>
      </c>
      <c r="B2172" s="349" t="s">
        <v>5571</v>
      </c>
      <c r="C2172" s="352" t="s">
        <v>5714</v>
      </c>
      <c r="D2172" s="352" t="s">
        <v>7764</v>
      </c>
      <c r="E2172" s="349" t="str">
        <f>CONCATENATE(SUM('Раздел 1'!AI236:AJ236),"&lt;=",SUM('Раздел 1'!M236:M236))</f>
        <v>0&lt;=6576</v>
      </c>
    </row>
    <row r="2173" spans="1:5" ht="38.25" hidden="1" x14ac:dyDescent="0.2">
      <c r="A2173" s="348" t="str">
        <f>IF((SUM('Раздел 1'!AI237:AJ237)&lt;=SUM('Раздел 1'!M237:M237)),"","Неверно!")</f>
        <v/>
      </c>
      <c r="B2173" s="349" t="s">
        <v>5571</v>
      </c>
      <c r="C2173" s="352" t="s">
        <v>5715</v>
      </c>
      <c r="D2173" s="352" t="s">
        <v>7764</v>
      </c>
      <c r="E2173" s="349" t="str">
        <f>CONCATENATE(SUM('Раздел 1'!AI237:AJ237),"&lt;=",SUM('Раздел 1'!M237:M237))</f>
        <v>0&lt;=0</v>
      </c>
    </row>
    <row r="2174" spans="1:5" ht="38.25" hidden="1" x14ac:dyDescent="0.2">
      <c r="A2174" s="348" t="str">
        <f>IF((SUM('Раздел 1'!AI238:AJ238)&lt;=SUM('Раздел 1'!M238:M238)),"","Неверно!")</f>
        <v/>
      </c>
      <c r="B2174" s="349" t="s">
        <v>5571</v>
      </c>
      <c r="C2174" s="352" t="s">
        <v>5716</v>
      </c>
      <c r="D2174" s="352" t="s">
        <v>7764</v>
      </c>
      <c r="E2174" s="349" t="str">
        <f>CONCATENATE(SUM('Раздел 1'!AI238:AJ238),"&lt;=",SUM('Раздел 1'!M238:M238))</f>
        <v>0&lt;=5006</v>
      </c>
    </row>
    <row r="2175" spans="1:5" ht="38.25" hidden="1" x14ac:dyDescent="0.2">
      <c r="A2175" s="348" t="str">
        <f>IF((SUM('Раздел 1'!AI32:AJ32)&lt;=SUM('Раздел 1'!M32:M32)),"","Неверно!")</f>
        <v/>
      </c>
      <c r="B2175" s="349" t="s">
        <v>5571</v>
      </c>
      <c r="C2175" s="352" t="s">
        <v>5717</v>
      </c>
      <c r="D2175" s="352" t="s">
        <v>7764</v>
      </c>
      <c r="E2175" s="349" t="str">
        <f>CONCATENATE(SUM('Раздел 1'!AI32:AJ32),"&lt;=",SUM('Раздел 1'!M32:M32))</f>
        <v>0&lt;=39</v>
      </c>
    </row>
    <row r="2176" spans="1:5" ht="38.25" hidden="1" x14ac:dyDescent="0.2">
      <c r="A2176" s="348" t="str">
        <f>IF((SUM('Раздел 1'!AI239:AJ239)&lt;=SUM('Раздел 1'!M239:M239)),"","Неверно!")</f>
        <v/>
      </c>
      <c r="B2176" s="349" t="s">
        <v>5571</v>
      </c>
      <c r="C2176" s="352" t="s">
        <v>5718</v>
      </c>
      <c r="D2176" s="352" t="s">
        <v>7764</v>
      </c>
      <c r="E2176" s="349" t="str">
        <f>CONCATENATE(SUM('Раздел 1'!AI239:AJ239),"&lt;=",SUM('Раздел 1'!M239:M239))</f>
        <v>0&lt;=7</v>
      </c>
    </row>
    <row r="2177" spans="1:5" ht="38.25" hidden="1" x14ac:dyDescent="0.2">
      <c r="A2177" s="348" t="str">
        <f>IF((SUM('Раздел 1'!AI240:AJ240)&lt;=SUM('Раздел 1'!M240:M240)),"","Неверно!")</f>
        <v/>
      </c>
      <c r="B2177" s="349" t="s">
        <v>5571</v>
      </c>
      <c r="C2177" s="352" t="s">
        <v>5719</v>
      </c>
      <c r="D2177" s="352" t="s">
        <v>7764</v>
      </c>
      <c r="E2177" s="349" t="str">
        <f>CONCATENATE(SUM('Раздел 1'!AI240:AJ240),"&lt;=",SUM('Раздел 1'!M240:M240))</f>
        <v>0&lt;=0</v>
      </c>
    </row>
    <row r="2178" spans="1:5" ht="38.25" hidden="1" x14ac:dyDescent="0.2">
      <c r="A2178" s="348" t="str">
        <f>IF((SUM('Раздел 1'!AI241:AJ241)&lt;=SUM('Раздел 1'!M241:M241)),"","Неверно!")</f>
        <v/>
      </c>
      <c r="B2178" s="349" t="s">
        <v>5571</v>
      </c>
      <c r="C2178" s="352" t="s">
        <v>5720</v>
      </c>
      <c r="D2178" s="352" t="s">
        <v>7764</v>
      </c>
      <c r="E2178" s="349" t="str">
        <f>CONCATENATE(SUM('Раздел 1'!AI241:AJ241),"&lt;=",SUM('Раздел 1'!M241:M241))</f>
        <v>0&lt;=2</v>
      </c>
    </row>
    <row r="2179" spans="1:5" ht="38.25" hidden="1" x14ac:dyDescent="0.2">
      <c r="A2179" s="348" t="str">
        <f>IF((SUM('Раздел 1'!AI242:AJ242)&lt;=SUM('Раздел 1'!M242:M242)),"","Неверно!")</f>
        <v/>
      </c>
      <c r="B2179" s="349" t="s">
        <v>5571</v>
      </c>
      <c r="C2179" s="352" t="s">
        <v>5721</v>
      </c>
      <c r="D2179" s="352" t="s">
        <v>7764</v>
      </c>
      <c r="E2179" s="349" t="str">
        <f>CONCATENATE(SUM('Раздел 1'!AI242:AJ242),"&lt;=",SUM('Раздел 1'!M242:M242))</f>
        <v>0&lt;=0</v>
      </c>
    </row>
    <row r="2180" spans="1:5" ht="38.25" hidden="1" x14ac:dyDescent="0.2">
      <c r="A2180" s="348" t="str">
        <f>IF((SUM('Раздел 1'!AI243:AJ243)&lt;=SUM('Раздел 1'!M243:M243)),"","Неверно!")</f>
        <v/>
      </c>
      <c r="B2180" s="349" t="s">
        <v>5571</v>
      </c>
      <c r="C2180" s="352" t="s">
        <v>5722</v>
      </c>
      <c r="D2180" s="352" t="s">
        <v>7764</v>
      </c>
      <c r="E2180" s="349" t="str">
        <f>CONCATENATE(SUM('Раздел 1'!AI243:AJ243),"&lt;=",SUM('Раздел 1'!M243:M243))</f>
        <v>0&lt;=0</v>
      </c>
    </row>
    <row r="2181" spans="1:5" ht="38.25" hidden="1" x14ac:dyDescent="0.2">
      <c r="A2181" s="348" t="str">
        <f>IF((SUM('Раздел 1'!AI244:AJ244)&lt;=SUM('Раздел 1'!M244:M244)),"","Неверно!")</f>
        <v/>
      </c>
      <c r="B2181" s="349" t="s">
        <v>5571</v>
      </c>
      <c r="C2181" s="352" t="s">
        <v>5723</v>
      </c>
      <c r="D2181" s="352" t="s">
        <v>7764</v>
      </c>
      <c r="E2181" s="349" t="str">
        <f>CONCATENATE(SUM('Раздел 1'!AI244:AJ244),"&lt;=",SUM('Раздел 1'!M244:M244))</f>
        <v>0&lt;=1</v>
      </c>
    </row>
    <row r="2182" spans="1:5" ht="38.25" hidden="1" x14ac:dyDescent="0.2">
      <c r="A2182" s="348" t="str">
        <f>IF((SUM('Раздел 1'!AI245:AJ245)&lt;=SUM('Раздел 1'!M245:M245)),"","Неверно!")</f>
        <v/>
      </c>
      <c r="B2182" s="349" t="s">
        <v>5571</v>
      </c>
      <c r="C2182" s="352" t="s">
        <v>5724</v>
      </c>
      <c r="D2182" s="352" t="s">
        <v>7764</v>
      </c>
      <c r="E2182" s="349" t="str">
        <f>CONCATENATE(SUM('Раздел 1'!AI245:AJ245),"&lt;=",SUM('Раздел 1'!M245:M245))</f>
        <v>0&lt;=0</v>
      </c>
    </row>
    <row r="2183" spans="1:5" ht="38.25" hidden="1" x14ac:dyDescent="0.2">
      <c r="A2183" s="348" t="str">
        <f>IF((SUM('Раздел 1'!AI246:AJ246)&lt;=SUM('Раздел 1'!M246:M246)),"","Неверно!")</f>
        <v/>
      </c>
      <c r="B2183" s="349" t="s">
        <v>5571</v>
      </c>
      <c r="C2183" s="352" t="s">
        <v>5725</v>
      </c>
      <c r="D2183" s="352" t="s">
        <v>7764</v>
      </c>
      <c r="E2183" s="349" t="str">
        <f>CONCATENATE(SUM('Раздел 1'!AI246:AJ246),"&lt;=",SUM('Раздел 1'!M246:M246))</f>
        <v>0&lt;=0</v>
      </c>
    </row>
    <row r="2184" spans="1:5" ht="38.25" hidden="1" x14ac:dyDescent="0.2">
      <c r="A2184" s="348" t="str">
        <f>IF((SUM('Раздел 1'!AI247:AJ247)&lt;=SUM('Раздел 1'!M247:M247)),"","Неверно!")</f>
        <v/>
      </c>
      <c r="B2184" s="349" t="s">
        <v>5571</v>
      </c>
      <c r="C2184" s="352" t="s">
        <v>5726</v>
      </c>
      <c r="D2184" s="352" t="s">
        <v>7764</v>
      </c>
      <c r="E2184" s="349" t="str">
        <f>CONCATENATE(SUM('Раздел 1'!AI247:AJ247),"&lt;=",SUM('Раздел 1'!M247:M247))</f>
        <v>0&lt;=142</v>
      </c>
    </row>
    <row r="2185" spans="1:5" ht="38.25" hidden="1" x14ac:dyDescent="0.2">
      <c r="A2185" s="348" t="str">
        <f>IF((SUM('Раздел 1'!AI248:AJ248)&lt;=SUM('Раздел 1'!M248:M248)),"","Неверно!")</f>
        <v/>
      </c>
      <c r="B2185" s="349" t="s">
        <v>5571</v>
      </c>
      <c r="C2185" s="352" t="s">
        <v>5727</v>
      </c>
      <c r="D2185" s="352" t="s">
        <v>7764</v>
      </c>
      <c r="E2185" s="349" t="str">
        <f>CONCATENATE(SUM('Раздел 1'!AI248:AJ248),"&lt;=",SUM('Раздел 1'!M248:M248))</f>
        <v>0&lt;=0</v>
      </c>
    </row>
    <row r="2186" spans="1:5" ht="38.25" hidden="1" x14ac:dyDescent="0.2">
      <c r="A2186" s="348" t="str">
        <f>IF((SUM('Раздел 1'!AI33:AJ33)&lt;=SUM('Раздел 1'!M33:M33)),"","Неверно!")</f>
        <v/>
      </c>
      <c r="B2186" s="349" t="s">
        <v>5571</v>
      </c>
      <c r="C2186" s="352" t="s">
        <v>5728</v>
      </c>
      <c r="D2186" s="352" t="s">
        <v>7764</v>
      </c>
      <c r="E2186" s="349" t="str">
        <f>CONCATENATE(SUM('Раздел 1'!AI33:AJ33),"&lt;=",SUM('Раздел 1'!M33:M33))</f>
        <v>0&lt;=128</v>
      </c>
    </row>
    <row r="2187" spans="1:5" ht="38.25" hidden="1" x14ac:dyDescent="0.2">
      <c r="A2187" s="348" t="str">
        <f>IF((SUM('Раздел 1'!AI249:AJ249)&lt;=SUM('Раздел 1'!M249:M249)),"","Неверно!")</f>
        <v/>
      </c>
      <c r="B2187" s="349" t="s">
        <v>5571</v>
      </c>
      <c r="C2187" s="352" t="s">
        <v>5729</v>
      </c>
      <c r="D2187" s="352" t="s">
        <v>7764</v>
      </c>
      <c r="E2187" s="349" t="str">
        <f>CONCATENATE(SUM('Раздел 1'!AI249:AJ249),"&lt;=",SUM('Раздел 1'!M249:M249))</f>
        <v>0&lt;=52</v>
      </c>
    </row>
    <row r="2188" spans="1:5" ht="38.25" hidden="1" x14ac:dyDescent="0.2">
      <c r="A2188" s="348" t="str">
        <f>IF((SUM('Раздел 1'!AI250:AJ250)&lt;=SUM('Раздел 1'!M250:M250)),"","Неверно!")</f>
        <v/>
      </c>
      <c r="B2188" s="349" t="s">
        <v>5571</v>
      </c>
      <c r="C2188" s="352" t="s">
        <v>5730</v>
      </c>
      <c r="D2188" s="352" t="s">
        <v>7764</v>
      </c>
      <c r="E2188" s="349" t="str">
        <f>CONCATENATE(SUM('Раздел 1'!AI250:AJ250),"&lt;=",SUM('Раздел 1'!M250:M250))</f>
        <v>0&lt;=0</v>
      </c>
    </row>
    <row r="2189" spans="1:5" ht="38.25" hidden="1" x14ac:dyDescent="0.2">
      <c r="A2189" s="348" t="str">
        <f>IF((SUM('Раздел 1'!AI251:AJ251)&lt;=SUM('Раздел 1'!M251:M251)),"","Неверно!")</f>
        <v/>
      </c>
      <c r="B2189" s="349" t="s">
        <v>5571</v>
      </c>
      <c r="C2189" s="352" t="s">
        <v>5731</v>
      </c>
      <c r="D2189" s="352" t="s">
        <v>7764</v>
      </c>
      <c r="E2189" s="349" t="str">
        <f>CONCATENATE(SUM('Раздел 1'!AI251:AJ251),"&lt;=",SUM('Раздел 1'!M251:M251))</f>
        <v>0&lt;=0</v>
      </c>
    </row>
    <row r="2190" spans="1:5" ht="38.25" hidden="1" x14ac:dyDescent="0.2">
      <c r="A2190" s="348" t="str">
        <f>IF((SUM('Раздел 1'!AI252:AJ252)&lt;=SUM('Раздел 1'!M252:M252)),"","Неверно!")</f>
        <v/>
      </c>
      <c r="B2190" s="349" t="s">
        <v>5571</v>
      </c>
      <c r="C2190" s="352" t="s">
        <v>5732</v>
      </c>
      <c r="D2190" s="352" t="s">
        <v>7764</v>
      </c>
      <c r="E2190" s="349" t="str">
        <f>CONCATENATE(SUM('Раздел 1'!AI252:AJ252),"&lt;=",SUM('Раздел 1'!M252:M252))</f>
        <v>0&lt;=0</v>
      </c>
    </row>
    <row r="2191" spans="1:5" ht="38.25" hidden="1" x14ac:dyDescent="0.2">
      <c r="A2191" s="348" t="str">
        <f>IF((SUM('Раздел 1'!AI253:AJ253)&lt;=SUM('Раздел 1'!M253:M253)),"","Неверно!")</f>
        <v/>
      </c>
      <c r="B2191" s="349" t="s">
        <v>5571</v>
      </c>
      <c r="C2191" s="352" t="s">
        <v>5733</v>
      </c>
      <c r="D2191" s="352" t="s">
        <v>7764</v>
      </c>
      <c r="E2191" s="349" t="str">
        <f>CONCATENATE(SUM('Раздел 1'!AI253:AJ253),"&lt;=",SUM('Раздел 1'!M253:M253))</f>
        <v>0&lt;=8</v>
      </c>
    </row>
    <row r="2192" spans="1:5" ht="38.25" hidden="1" x14ac:dyDescent="0.2">
      <c r="A2192" s="348" t="str">
        <f>IF((SUM('Раздел 1'!AI254:AJ254)&lt;=SUM('Раздел 1'!M254:M254)),"","Неверно!")</f>
        <v/>
      </c>
      <c r="B2192" s="349" t="s">
        <v>5571</v>
      </c>
      <c r="C2192" s="352" t="s">
        <v>5734</v>
      </c>
      <c r="D2192" s="352" t="s">
        <v>7764</v>
      </c>
      <c r="E2192" s="349" t="str">
        <f>CONCATENATE(SUM('Раздел 1'!AI254:AJ254),"&lt;=",SUM('Раздел 1'!M254:M254))</f>
        <v>0&lt;=654</v>
      </c>
    </row>
    <row r="2193" spans="1:5" ht="38.25" hidden="1" x14ac:dyDescent="0.2">
      <c r="A2193" s="348" t="str">
        <f>IF((SUM('Раздел 1'!AI255:AJ255)&lt;=SUM('Раздел 1'!M255:M255)),"","Неверно!")</f>
        <v/>
      </c>
      <c r="B2193" s="349" t="s">
        <v>5571</v>
      </c>
      <c r="C2193" s="352" t="s">
        <v>5735</v>
      </c>
      <c r="D2193" s="352" t="s">
        <v>7764</v>
      </c>
      <c r="E2193" s="349" t="str">
        <f>CONCATENATE(SUM('Раздел 1'!AI255:AJ255),"&lt;=",SUM('Раздел 1'!M255:M255))</f>
        <v>0&lt;=0</v>
      </c>
    </row>
    <row r="2194" spans="1:5" ht="38.25" hidden="1" x14ac:dyDescent="0.2">
      <c r="A2194" s="348" t="str">
        <f>IF((SUM('Раздел 1'!AI256:AJ256)&lt;=SUM('Раздел 1'!M256:M256)),"","Неверно!")</f>
        <v/>
      </c>
      <c r="B2194" s="349" t="s">
        <v>5571</v>
      </c>
      <c r="C2194" s="352" t="s">
        <v>5736</v>
      </c>
      <c r="D2194" s="352" t="s">
        <v>7764</v>
      </c>
      <c r="E2194" s="349" t="str">
        <f>CONCATENATE(SUM('Раздел 1'!AI256:AJ256),"&lt;=",SUM('Раздел 1'!M256:M256))</f>
        <v>16&lt;=16</v>
      </c>
    </row>
    <row r="2195" spans="1:5" ht="38.25" hidden="1" x14ac:dyDescent="0.2">
      <c r="A2195" s="348" t="str">
        <f>IF((SUM('Раздел 1'!AI257:AJ257)&lt;=SUM('Раздел 1'!M257:M257)),"","Неверно!")</f>
        <v/>
      </c>
      <c r="B2195" s="349" t="s">
        <v>5571</v>
      </c>
      <c r="C2195" s="352" t="s">
        <v>5737</v>
      </c>
      <c r="D2195" s="352" t="s">
        <v>7764</v>
      </c>
      <c r="E2195" s="349" t="str">
        <f>CONCATENATE(SUM('Раздел 1'!AI257:AJ257),"&lt;=",SUM('Раздел 1'!M257:M257))</f>
        <v>0&lt;=0</v>
      </c>
    </row>
    <row r="2196" spans="1:5" ht="38.25" hidden="1" x14ac:dyDescent="0.2">
      <c r="A2196" s="348" t="str">
        <f>IF((SUM('Раздел 1'!AI258:AJ258)&lt;=SUM('Раздел 1'!M258:M258)),"","Неверно!")</f>
        <v/>
      </c>
      <c r="B2196" s="349" t="s">
        <v>5571</v>
      </c>
      <c r="C2196" s="352" t="s">
        <v>5738</v>
      </c>
      <c r="D2196" s="352" t="s">
        <v>7764</v>
      </c>
      <c r="E2196" s="349" t="str">
        <f>CONCATENATE(SUM('Раздел 1'!AI258:AJ258),"&lt;=",SUM('Раздел 1'!M258:M258))</f>
        <v>0&lt;=4</v>
      </c>
    </row>
    <row r="2197" spans="1:5" ht="38.25" hidden="1" x14ac:dyDescent="0.2">
      <c r="A2197" s="348" t="str">
        <f>IF((SUM('Раздел 1'!AI34:AJ34)&lt;=SUM('Раздел 1'!M34:M34)),"","Неверно!")</f>
        <v/>
      </c>
      <c r="B2197" s="349" t="s">
        <v>5571</v>
      </c>
      <c r="C2197" s="352" t="s">
        <v>5739</v>
      </c>
      <c r="D2197" s="352" t="s">
        <v>7764</v>
      </c>
      <c r="E2197" s="349" t="str">
        <f>CONCATENATE(SUM('Раздел 1'!AI34:AJ34),"&lt;=",SUM('Раздел 1'!M34:M34))</f>
        <v>0&lt;=0</v>
      </c>
    </row>
    <row r="2198" spans="1:5" ht="38.25" hidden="1" x14ac:dyDescent="0.2">
      <c r="A2198" s="348" t="str">
        <f>IF((SUM('Раздел 1'!AI259:AJ259)&lt;=SUM('Раздел 1'!M259:M259)),"","Неверно!")</f>
        <v/>
      </c>
      <c r="B2198" s="349" t="s">
        <v>5571</v>
      </c>
      <c r="C2198" s="352" t="s">
        <v>5740</v>
      </c>
      <c r="D2198" s="352" t="s">
        <v>7764</v>
      </c>
      <c r="E2198" s="349" t="str">
        <f>CONCATENATE(SUM('Раздел 1'!AI259:AJ259),"&lt;=",SUM('Раздел 1'!M259:M259))</f>
        <v>0&lt;=6</v>
      </c>
    </row>
    <row r="2199" spans="1:5" ht="38.25" hidden="1" x14ac:dyDescent="0.2">
      <c r="A2199" s="348" t="str">
        <f>IF((SUM('Раздел 1'!AI260:AJ260)&lt;=SUM('Раздел 1'!M260:M260)),"","Неверно!")</f>
        <v/>
      </c>
      <c r="B2199" s="349" t="s">
        <v>5571</v>
      </c>
      <c r="C2199" s="352" t="s">
        <v>5741</v>
      </c>
      <c r="D2199" s="352" t="s">
        <v>7764</v>
      </c>
      <c r="E2199" s="349" t="str">
        <f>CONCATENATE(SUM('Раздел 1'!AI260:AJ260),"&lt;=",SUM('Раздел 1'!M260:M260))</f>
        <v>0&lt;=8</v>
      </c>
    </row>
    <row r="2200" spans="1:5" ht="38.25" hidden="1" x14ac:dyDescent="0.2">
      <c r="A2200" s="348" t="str">
        <f>IF((SUM('Раздел 1'!AI261:AJ261)&lt;=SUM('Раздел 1'!M261:M261)),"","Неверно!")</f>
        <v/>
      </c>
      <c r="B2200" s="349" t="s">
        <v>5571</v>
      </c>
      <c r="C2200" s="352" t="s">
        <v>5742</v>
      </c>
      <c r="D2200" s="352" t="s">
        <v>7764</v>
      </c>
      <c r="E2200" s="349" t="str">
        <f>CONCATENATE(SUM('Раздел 1'!AI261:AJ261),"&lt;=",SUM('Раздел 1'!M261:M261))</f>
        <v>0&lt;=1</v>
      </c>
    </row>
    <row r="2201" spans="1:5" ht="38.25" hidden="1" x14ac:dyDescent="0.2">
      <c r="A2201" s="348" t="str">
        <f>IF((SUM('Раздел 1'!AI262:AJ262)&lt;=SUM('Раздел 1'!M262:M262)),"","Неверно!")</f>
        <v/>
      </c>
      <c r="B2201" s="349" t="s">
        <v>5571</v>
      </c>
      <c r="C2201" s="352" t="s">
        <v>5743</v>
      </c>
      <c r="D2201" s="352" t="s">
        <v>7764</v>
      </c>
      <c r="E2201" s="349" t="str">
        <f>CONCATENATE(SUM('Раздел 1'!AI262:AJ262),"&lt;=",SUM('Раздел 1'!M262:M262))</f>
        <v>0&lt;=0</v>
      </c>
    </row>
    <row r="2202" spans="1:5" ht="38.25" hidden="1" x14ac:dyDescent="0.2">
      <c r="A2202" s="348" t="str">
        <f>IF((SUM('Раздел 1'!AI263:AJ263)&lt;=SUM('Раздел 1'!M263:M263)),"","Неверно!")</f>
        <v/>
      </c>
      <c r="B2202" s="349" t="s">
        <v>5571</v>
      </c>
      <c r="C2202" s="352" t="s">
        <v>5744</v>
      </c>
      <c r="D2202" s="352" t="s">
        <v>7764</v>
      </c>
      <c r="E2202" s="349" t="str">
        <f>CONCATENATE(SUM('Раздел 1'!AI263:AJ263),"&lt;=",SUM('Раздел 1'!M263:M263))</f>
        <v>0&lt;=311</v>
      </c>
    </row>
    <row r="2203" spans="1:5" ht="38.25" hidden="1" x14ac:dyDescent="0.2">
      <c r="A2203" s="348" t="str">
        <f>IF((SUM('Раздел 1'!AI35:AJ35)&lt;=SUM('Раздел 1'!M35:M35)),"","Неверно!")</f>
        <v/>
      </c>
      <c r="B2203" s="349" t="s">
        <v>5571</v>
      </c>
      <c r="C2203" s="352" t="s">
        <v>5745</v>
      </c>
      <c r="D2203" s="352" t="s">
        <v>7764</v>
      </c>
      <c r="E2203" s="349" t="str">
        <f>CONCATENATE(SUM('Раздел 1'!AI35:AJ35),"&lt;=",SUM('Раздел 1'!M35:M35))</f>
        <v>0&lt;=2</v>
      </c>
    </row>
    <row r="2204" spans="1:5" ht="38.25" hidden="1" x14ac:dyDescent="0.2">
      <c r="A2204" s="348" t="str">
        <f>IF((SUM('Раздел 1'!AI36:AJ36)&lt;=SUM('Раздел 1'!M36:M36)),"","Неверно!")</f>
        <v/>
      </c>
      <c r="B2204" s="349" t="s">
        <v>5571</v>
      </c>
      <c r="C2204" s="352" t="s">
        <v>5746</v>
      </c>
      <c r="D2204" s="352" t="s">
        <v>7764</v>
      </c>
      <c r="E2204" s="349" t="str">
        <f>CONCATENATE(SUM('Раздел 1'!AI36:AJ36),"&lt;=",SUM('Раздел 1'!M36:M36))</f>
        <v>0&lt;=0</v>
      </c>
    </row>
    <row r="2205" spans="1:5" ht="38.25" hidden="1" x14ac:dyDescent="0.2">
      <c r="A2205" s="348" t="str">
        <f>IF((SUM('Раздел 1'!AI37:AJ37)&lt;=SUM('Раздел 1'!M37:M37)),"","Неверно!")</f>
        <v/>
      </c>
      <c r="B2205" s="349" t="s">
        <v>5571</v>
      </c>
      <c r="C2205" s="352" t="s">
        <v>5747</v>
      </c>
      <c r="D2205" s="352" t="s">
        <v>7764</v>
      </c>
      <c r="E2205" s="349" t="str">
        <f>CONCATENATE(SUM('Раздел 1'!AI37:AJ37),"&lt;=",SUM('Раздел 1'!M37:M37))</f>
        <v>0&lt;=0</v>
      </c>
    </row>
    <row r="2206" spans="1:5" ht="38.25" hidden="1" x14ac:dyDescent="0.2">
      <c r="A2206" s="348" t="str">
        <f>IF((SUM('Раздел 1'!AI38:AJ38)&lt;=SUM('Раздел 1'!M38:M38)),"","Неверно!")</f>
        <v/>
      </c>
      <c r="B2206" s="349" t="s">
        <v>5571</v>
      </c>
      <c r="C2206" s="352" t="s">
        <v>5748</v>
      </c>
      <c r="D2206" s="352" t="s">
        <v>7764</v>
      </c>
      <c r="E2206" s="349" t="str">
        <f>CONCATENATE(SUM('Раздел 1'!AI38:AJ38),"&lt;=",SUM('Раздел 1'!M38:M38))</f>
        <v>0&lt;=0</v>
      </c>
    </row>
    <row r="2207" spans="1:5" ht="38.25" hidden="1" x14ac:dyDescent="0.2">
      <c r="A2207" s="348" t="str">
        <f>IF((SUM('Раздел 1'!AI12:AJ12)&lt;=SUM('Раздел 1'!M12:M12)),"","Неверно!")</f>
        <v/>
      </c>
      <c r="B2207" s="349" t="s">
        <v>5571</v>
      </c>
      <c r="C2207" s="352" t="s">
        <v>5749</v>
      </c>
      <c r="D2207" s="352" t="s">
        <v>7764</v>
      </c>
      <c r="E2207" s="349" t="str">
        <f>CONCATENATE(SUM('Раздел 1'!AI12:AJ12),"&lt;=",SUM('Раздел 1'!M12:M12))</f>
        <v>0&lt;=0</v>
      </c>
    </row>
    <row r="2208" spans="1:5" ht="38.25" hidden="1" x14ac:dyDescent="0.2">
      <c r="A2208" s="348" t="str">
        <f>IF((SUM('Раздел 1'!AI39:AJ39)&lt;=SUM('Раздел 1'!M39:M39)),"","Неверно!")</f>
        <v/>
      </c>
      <c r="B2208" s="349" t="s">
        <v>5571</v>
      </c>
      <c r="C2208" s="352" t="s">
        <v>5750</v>
      </c>
      <c r="D2208" s="352" t="s">
        <v>7764</v>
      </c>
      <c r="E2208" s="349" t="str">
        <f>CONCATENATE(SUM('Раздел 1'!AI39:AJ39),"&lt;=",SUM('Раздел 1'!M39:M39))</f>
        <v>0&lt;=0</v>
      </c>
    </row>
    <row r="2209" spans="1:5" ht="38.25" hidden="1" x14ac:dyDescent="0.2">
      <c r="A2209" s="348" t="str">
        <f>IF((SUM('Раздел 1'!AI40:AJ40)&lt;=SUM('Раздел 1'!M40:M40)),"","Неверно!")</f>
        <v/>
      </c>
      <c r="B2209" s="349" t="s">
        <v>5571</v>
      </c>
      <c r="C2209" s="352" t="s">
        <v>5751</v>
      </c>
      <c r="D2209" s="352" t="s">
        <v>7764</v>
      </c>
      <c r="E2209" s="349" t="str">
        <f>CONCATENATE(SUM('Раздел 1'!AI40:AJ40),"&lt;=",SUM('Раздел 1'!M40:M40))</f>
        <v>0&lt;=0</v>
      </c>
    </row>
    <row r="2210" spans="1:5" ht="38.25" hidden="1" x14ac:dyDescent="0.2">
      <c r="A2210" s="348" t="str">
        <f>IF((SUM('Раздел 1'!AI41:AJ41)&lt;=SUM('Раздел 1'!M41:M41)),"","Неверно!")</f>
        <v/>
      </c>
      <c r="B2210" s="349" t="s">
        <v>5571</v>
      </c>
      <c r="C2210" s="352" t="s">
        <v>5752</v>
      </c>
      <c r="D2210" s="352" t="s">
        <v>7764</v>
      </c>
      <c r="E2210" s="349" t="str">
        <f>CONCATENATE(SUM('Раздел 1'!AI41:AJ41),"&lt;=",SUM('Раздел 1'!M41:M41))</f>
        <v>0&lt;=44</v>
      </c>
    </row>
    <row r="2211" spans="1:5" ht="38.25" hidden="1" x14ac:dyDescent="0.2">
      <c r="A2211" s="348" t="str">
        <f>IF((SUM('Раздел 1'!AI42:AJ42)&lt;=SUM('Раздел 1'!M42:M42)),"","Неверно!")</f>
        <v/>
      </c>
      <c r="B2211" s="349" t="s">
        <v>5571</v>
      </c>
      <c r="C2211" s="352" t="s">
        <v>5753</v>
      </c>
      <c r="D2211" s="352" t="s">
        <v>7764</v>
      </c>
      <c r="E2211" s="349" t="str">
        <f>CONCATENATE(SUM('Раздел 1'!AI42:AJ42),"&lt;=",SUM('Раздел 1'!M42:M42))</f>
        <v>0&lt;=584</v>
      </c>
    </row>
    <row r="2212" spans="1:5" ht="38.25" hidden="1" x14ac:dyDescent="0.2">
      <c r="A2212" s="348" t="str">
        <f>IF((SUM('Раздел 1'!AI43:AJ43)&lt;=SUM('Раздел 1'!M43:M43)),"","Неверно!")</f>
        <v/>
      </c>
      <c r="B2212" s="349" t="s">
        <v>5571</v>
      </c>
      <c r="C2212" s="352" t="s">
        <v>5754</v>
      </c>
      <c r="D2212" s="352" t="s">
        <v>7764</v>
      </c>
      <c r="E2212" s="349" t="str">
        <f>CONCATENATE(SUM('Раздел 1'!AI43:AJ43),"&lt;=",SUM('Раздел 1'!M43:M43))</f>
        <v>0&lt;=2</v>
      </c>
    </row>
    <row r="2213" spans="1:5" ht="38.25" hidden="1" x14ac:dyDescent="0.2">
      <c r="A2213" s="348" t="str">
        <f>IF((SUM('Раздел 1'!AI44:AJ44)&lt;=SUM('Раздел 1'!M44:M44)),"","Неверно!")</f>
        <v/>
      </c>
      <c r="B2213" s="349" t="s">
        <v>5571</v>
      </c>
      <c r="C2213" s="352" t="s">
        <v>5755</v>
      </c>
      <c r="D2213" s="352" t="s">
        <v>7764</v>
      </c>
      <c r="E2213" s="349" t="str">
        <f>CONCATENATE(SUM('Раздел 1'!AI44:AJ44),"&lt;=",SUM('Раздел 1'!M44:M44))</f>
        <v>0&lt;=1</v>
      </c>
    </row>
    <row r="2214" spans="1:5" ht="38.25" hidden="1" x14ac:dyDescent="0.2">
      <c r="A2214" s="348" t="str">
        <f>IF((SUM('Раздел 1'!AI45:AJ45)&lt;=SUM('Раздел 1'!M45:M45)),"","Неверно!")</f>
        <v/>
      </c>
      <c r="B2214" s="349" t="s">
        <v>5571</v>
      </c>
      <c r="C2214" s="352" t="s">
        <v>5756</v>
      </c>
      <c r="D2214" s="352" t="s">
        <v>7764</v>
      </c>
      <c r="E2214" s="349" t="str">
        <f>CONCATENATE(SUM('Раздел 1'!AI45:AJ45),"&lt;=",SUM('Раздел 1'!M45:M45))</f>
        <v>0&lt;=0</v>
      </c>
    </row>
    <row r="2215" spans="1:5" ht="38.25" hidden="1" x14ac:dyDescent="0.2">
      <c r="A2215" s="348" t="str">
        <f>IF((SUM('Раздел 1'!AI46:AJ46)&lt;=SUM('Раздел 1'!M46:M46)),"","Неверно!")</f>
        <v/>
      </c>
      <c r="B2215" s="349" t="s">
        <v>5571</v>
      </c>
      <c r="C2215" s="352" t="s">
        <v>5757</v>
      </c>
      <c r="D2215" s="352" t="s">
        <v>7764</v>
      </c>
      <c r="E2215" s="349" t="str">
        <f>CONCATENATE(SUM('Раздел 1'!AI46:AJ46),"&lt;=",SUM('Раздел 1'!M46:M46))</f>
        <v>0&lt;=0</v>
      </c>
    </row>
    <row r="2216" spans="1:5" ht="38.25" hidden="1" x14ac:dyDescent="0.2">
      <c r="A2216" s="348" t="str">
        <f>IF((SUM('Раздел 1'!AI47:AJ47)&lt;=SUM('Раздел 1'!M47:M47)),"","Неверно!")</f>
        <v/>
      </c>
      <c r="B2216" s="349" t="s">
        <v>5571</v>
      </c>
      <c r="C2216" s="352" t="s">
        <v>5758</v>
      </c>
      <c r="D2216" s="352" t="s">
        <v>7764</v>
      </c>
      <c r="E2216" s="349" t="str">
        <f>CONCATENATE(SUM('Раздел 1'!AI47:AJ47),"&lt;=",SUM('Раздел 1'!M47:M47))</f>
        <v>0&lt;=1</v>
      </c>
    </row>
    <row r="2217" spans="1:5" ht="38.25" hidden="1" x14ac:dyDescent="0.2">
      <c r="A2217" s="348" t="str">
        <f>IF((SUM('Раздел 1'!AI48:AJ48)&lt;=SUM('Раздел 1'!M48:M48)),"","Неверно!")</f>
        <v/>
      </c>
      <c r="B2217" s="349" t="s">
        <v>5571</v>
      </c>
      <c r="C2217" s="352" t="s">
        <v>5759</v>
      </c>
      <c r="D2217" s="352" t="s">
        <v>7764</v>
      </c>
      <c r="E2217" s="349" t="str">
        <f>CONCATENATE(SUM('Раздел 1'!AI48:AJ48),"&lt;=",SUM('Раздел 1'!M48:M48))</f>
        <v>0&lt;=1</v>
      </c>
    </row>
    <row r="2218" spans="1:5" ht="38.25" hidden="1" x14ac:dyDescent="0.2">
      <c r="A2218" s="348" t="str">
        <f>IF((SUM('Раздел 1'!AI13:AJ13)&lt;=SUM('Раздел 1'!M13:M13)),"","Неверно!")</f>
        <v/>
      </c>
      <c r="B2218" s="349" t="s">
        <v>5571</v>
      </c>
      <c r="C2218" s="352" t="s">
        <v>5760</v>
      </c>
      <c r="D2218" s="352" t="s">
        <v>7764</v>
      </c>
      <c r="E2218" s="349" t="str">
        <f>CONCATENATE(SUM('Раздел 1'!AI13:AJ13),"&lt;=",SUM('Раздел 1'!M13:M13))</f>
        <v>0&lt;=0</v>
      </c>
    </row>
    <row r="2219" spans="1:5" ht="38.25" hidden="1" x14ac:dyDescent="0.2">
      <c r="A2219" s="348" t="str">
        <f>IF((SUM('Раздел 1'!AI49:AJ49)&lt;=SUM('Раздел 1'!M49:M49)),"","Неверно!")</f>
        <v/>
      </c>
      <c r="B2219" s="349" t="s">
        <v>5571</v>
      </c>
      <c r="C2219" s="352" t="s">
        <v>5761</v>
      </c>
      <c r="D2219" s="352" t="s">
        <v>7764</v>
      </c>
      <c r="E2219" s="349" t="str">
        <f>CONCATENATE(SUM('Раздел 1'!AI49:AJ49),"&lt;=",SUM('Раздел 1'!M49:M49))</f>
        <v>0&lt;=1</v>
      </c>
    </row>
    <row r="2220" spans="1:5" ht="38.25" hidden="1" x14ac:dyDescent="0.2">
      <c r="A2220" s="348" t="str">
        <f>IF((SUM('Раздел 1'!AI50:AJ50)&lt;=SUM('Раздел 1'!M50:M50)),"","Неверно!")</f>
        <v/>
      </c>
      <c r="B2220" s="349" t="s">
        <v>5571</v>
      </c>
      <c r="C2220" s="352" t="s">
        <v>5762</v>
      </c>
      <c r="D2220" s="352" t="s">
        <v>7764</v>
      </c>
      <c r="E2220" s="349" t="str">
        <f>CONCATENATE(SUM('Раздел 1'!AI50:AJ50),"&lt;=",SUM('Раздел 1'!M50:M50))</f>
        <v>0&lt;=0</v>
      </c>
    </row>
    <row r="2221" spans="1:5" ht="38.25" hidden="1" x14ac:dyDescent="0.2">
      <c r="A2221" s="348" t="str">
        <f>IF((SUM('Раздел 1'!AI51:AJ51)&lt;=SUM('Раздел 1'!M51:M51)),"","Неверно!")</f>
        <v/>
      </c>
      <c r="B2221" s="349" t="s">
        <v>5571</v>
      </c>
      <c r="C2221" s="352" t="s">
        <v>5763</v>
      </c>
      <c r="D2221" s="352" t="s">
        <v>7764</v>
      </c>
      <c r="E2221" s="349" t="str">
        <f>CONCATENATE(SUM('Раздел 1'!AI51:AJ51),"&lt;=",SUM('Раздел 1'!M51:M51))</f>
        <v>0&lt;=0</v>
      </c>
    </row>
    <row r="2222" spans="1:5" ht="38.25" hidden="1" x14ac:dyDescent="0.2">
      <c r="A2222" s="348" t="str">
        <f>IF((SUM('Раздел 1'!AI52:AJ52)&lt;=SUM('Раздел 1'!M52:M52)),"","Неверно!")</f>
        <v/>
      </c>
      <c r="B2222" s="349" t="s">
        <v>5571</v>
      </c>
      <c r="C2222" s="352" t="s">
        <v>5764</v>
      </c>
      <c r="D2222" s="352" t="s">
        <v>7764</v>
      </c>
      <c r="E2222" s="349" t="str">
        <f>CONCATENATE(SUM('Раздел 1'!AI52:AJ52),"&lt;=",SUM('Раздел 1'!M52:M52))</f>
        <v>0&lt;=0</v>
      </c>
    </row>
    <row r="2223" spans="1:5" ht="38.25" hidden="1" x14ac:dyDescent="0.2">
      <c r="A2223" s="348" t="str">
        <f>IF((SUM('Раздел 1'!AI53:AJ53)&lt;=SUM('Раздел 1'!M53:M53)),"","Неверно!")</f>
        <v/>
      </c>
      <c r="B2223" s="349" t="s">
        <v>5571</v>
      </c>
      <c r="C2223" s="352" t="s">
        <v>5765</v>
      </c>
      <c r="D2223" s="352" t="s">
        <v>7764</v>
      </c>
      <c r="E2223" s="349" t="str">
        <f>CONCATENATE(SUM('Раздел 1'!AI53:AJ53),"&lt;=",SUM('Раздел 1'!M53:M53))</f>
        <v>0&lt;=0</v>
      </c>
    </row>
    <row r="2224" spans="1:5" ht="38.25" hidden="1" x14ac:dyDescent="0.2">
      <c r="A2224" s="348" t="str">
        <f>IF((SUM('Раздел 1'!AI54:AJ54)&lt;=SUM('Раздел 1'!M54:M54)),"","Неверно!")</f>
        <v/>
      </c>
      <c r="B2224" s="349" t="s">
        <v>5571</v>
      </c>
      <c r="C2224" s="352" t="s">
        <v>5766</v>
      </c>
      <c r="D2224" s="352" t="s">
        <v>7764</v>
      </c>
      <c r="E2224" s="349" t="str">
        <f>CONCATENATE(SUM('Раздел 1'!AI54:AJ54),"&lt;=",SUM('Раздел 1'!M54:M54))</f>
        <v>0&lt;=63</v>
      </c>
    </row>
    <row r="2225" spans="1:5" ht="38.25" hidden="1" x14ac:dyDescent="0.2">
      <c r="A2225" s="348" t="str">
        <f>IF((SUM('Раздел 1'!AI55:AJ55)&lt;=SUM('Раздел 1'!M55:M55)),"","Неверно!")</f>
        <v/>
      </c>
      <c r="B2225" s="349" t="s">
        <v>5571</v>
      </c>
      <c r="C2225" s="352" t="s">
        <v>5767</v>
      </c>
      <c r="D2225" s="352" t="s">
        <v>7764</v>
      </c>
      <c r="E2225" s="349" t="str">
        <f>CONCATENATE(SUM('Раздел 1'!AI55:AJ55),"&lt;=",SUM('Раздел 1'!M55:M55))</f>
        <v>0&lt;=0</v>
      </c>
    </row>
    <row r="2226" spans="1:5" ht="38.25" hidden="1" x14ac:dyDescent="0.2">
      <c r="A2226" s="348" t="str">
        <f>IF((SUM('Раздел 1'!AI56:AJ56)&lt;=SUM('Раздел 1'!M56:M56)),"","Неверно!")</f>
        <v/>
      </c>
      <c r="B2226" s="349" t="s">
        <v>5571</v>
      </c>
      <c r="C2226" s="352" t="s">
        <v>5768</v>
      </c>
      <c r="D2226" s="352" t="s">
        <v>7764</v>
      </c>
      <c r="E2226" s="349" t="str">
        <f>CONCATENATE(SUM('Раздел 1'!AI56:AJ56),"&lt;=",SUM('Раздел 1'!M56:M56))</f>
        <v>0&lt;=37</v>
      </c>
    </row>
    <row r="2227" spans="1:5" ht="38.25" hidden="1" x14ac:dyDescent="0.2">
      <c r="A2227" s="348" t="str">
        <f>IF((SUM('Раздел 1'!AI57:AJ57)&lt;=SUM('Раздел 1'!M57:M57)),"","Неверно!")</f>
        <v/>
      </c>
      <c r="B2227" s="349" t="s">
        <v>5571</v>
      </c>
      <c r="C2227" s="352" t="s">
        <v>5769</v>
      </c>
      <c r="D2227" s="352" t="s">
        <v>7764</v>
      </c>
      <c r="E2227" s="349" t="str">
        <f>CONCATENATE(SUM('Раздел 1'!AI57:AJ57),"&lt;=",SUM('Раздел 1'!M57:M57))</f>
        <v>0&lt;=0</v>
      </c>
    </row>
    <row r="2228" spans="1:5" ht="38.25" hidden="1" x14ac:dyDescent="0.2">
      <c r="A2228" s="348" t="str">
        <f>IF((SUM('Раздел 1'!AI58:AJ58)&lt;=SUM('Раздел 1'!M58:M58)),"","Неверно!")</f>
        <v/>
      </c>
      <c r="B2228" s="349" t="s">
        <v>5571</v>
      </c>
      <c r="C2228" s="352" t="s">
        <v>5770</v>
      </c>
      <c r="D2228" s="352" t="s">
        <v>7764</v>
      </c>
      <c r="E2228" s="349" t="str">
        <f>CONCATENATE(SUM('Раздел 1'!AI58:AJ58),"&lt;=",SUM('Раздел 1'!M58:M58))</f>
        <v>0&lt;=0</v>
      </c>
    </row>
    <row r="2229" spans="1:5" ht="38.25" hidden="1" x14ac:dyDescent="0.2">
      <c r="A2229" s="348" t="str">
        <f>IF((SUM('Раздел 1'!AI14:AJ14)&lt;=SUM('Раздел 1'!M14:M14)),"","Неверно!")</f>
        <v/>
      </c>
      <c r="B2229" s="349" t="s">
        <v>5571</v>
      </c>
      <c r="C2229" s="352" t="s">
        <v>5771</v>
      </c>
      <c r="D2229" s="352" t="s">
        <v>7764</v>
      </c>
      <c r="E2229" s="349" t="str">
        <f>CONCATENATE(SUM('Раздел 1'!AI14:AJ14),"&lt;=",SUM('Раздел 1'!M14:M14))</f>
        <v>0&lt;=0</v>
      </c>
    </row>
    <row r="2230" spans="1:5" ht="38.25" hidden="1" x14ac:dyDescent="0.2">
      <c r="A2230" s="348" t="str">
        <f>IF((SUM('Раздел 1'!AI59:AJ59)&lt;=SUM('Раздел 1'!M59:M59)),"","Неверно!")</f>
        <v/>
      </c>
      <c r="B2230" s="349" t="s">
        <v>5571</v>
      </c>
      <c r="C2230" s="352" t="s">
        <v>5772</v>
      </c>
      <c r="D2230" s="352" t="s">
        <v>7764</v>
      </c>
      <c r="E2230" s="349" t="str">
        <f>CONCATENATE(SUM('Раздел 1'!AI59:AJ59),"&lt;=",SUM('Раздел 1'!M59:M59))</f>
        <v>0&lt;=195</v>
      </c>
    </row>
    <row r="2231" spans="1:5" ht="38.25" hidden="1" x14ac:dyDescent="0.2">
      <c r="A2231" s="348" t="str">
        <f>IF((SUM('Раздел 1'!AI60:AJ60)&lt;=SUM('Раздел 1'!M60:M60)),"","Неверно!")</f>
        <v/>
      </c>
      <c r="B2231" s="349" t="s">
        <v>5571</v>
      </c>
      <c r="C2231" s="352" t="s">
        <v>5773</v>
      </c>
      <c r="D2231" s="352" t="s">
        <v>7764</v>
      </c>
      <c r="E2231" s="349" t="str">
        <f>CONCATENATE(SUM('Раздел 1'!AI60:AJ60),"&lt;=",SUM('Раздел 1'!M60:M60))</f>
        <v>0&lt;=257</v>
      </c>
    </row>
    <row r="2232" spans="1:5" ht="38.25" hidden="1" x14ac:dyDescent="0.2">
      <c r="A2232" s="348" t="str">
        <f>IF((SUM('Раздел 1'!AI61:AJ61)&lt;=SUM('Раздел 1'!M61:M61)),"","Неверно!")</f>
        <v/>
      </c>
      <c r="B2232" s="349" t="s">
        <v>5571</v>
      </c>
      <c r="C2232" s="352" t="s">
        <v>5774</v>
      </c>
      <c r="D2232" s="352" t="s">
        <v>7764</v>
      </c>
      <c r="E2232" s="349" t="str">
        <f>CONCATENATE(SUM('Раздел 1'!AI61:AJ61),"&lt;=",SUM('Раздел 1'!M61:M61))</f>
        <v>0&lt;=3</v>
      </c>
    </row>
    <row r="2233" spans="1:5" ht="38.25" hidden="1" x14ac:dyDescent="0.2">
      <c r="A2233" s="348" t="str">
        <f>IF((SUM('Раздел 1'!AI62:AJ62)&lt;=SUM('Раздел 1'!M62:M62)),"","Неверно!")</f>
        <v/>
      </c>
      <c r="B2233" s="349" t="s">
        <v>5571</v>
      </c>
      <c r="C2233" s="352" t="s">
        <v>5775</v>
      </c>
      <c r="D2233" s="352" t="s">
        <v>7764</v>
      </c>
      <c r="E2233" s="349" t="str">
        <f>CONCATENATE(SUM('Раздел 1'!AI62:AJ62),"&lt;=",SUM('Раздел 1'!M62:M62))</f>
        <v>0&lt;=548</v>
      </c>
    </row>
    <row r="2234" spans="1:5" ht="38.25" hidden="1" x14ac:dyDescent="0.2">
      <c r="A2234" s="348" t="str">
        <f>IF((SUM('Раздел 1'!AI63:AJ63)&lt;=SUM('Раздел 1'!M63:M63)),"","Неверно!")</f>
        <v/>
      </c>
      <c r="B2234" s="349" t="s">
        <v>5571</v>
      </c>
      <c r="C2234" s="352" t="s">
        <v>5776</v>
      </c>
      <c r="D2234" s="352" t="s">
        <v>7764</v>
      </c>
      <c r="E2234" s="349" t="str">
        <f>CONCATENATE(SUM('Раздел 1'!AI63:AJ63),"&lt;=",SUM('Раздел 1'!M63:M63))</f>
        <v>0&lt;=4</v>
      </c>
    </row>
    <row r="2235" spans="1:5" ht="38.25" hidden="1" x14ac:dyDescent="0.2">
      <c r="A2235" s="348" t="str">
        <f>IF((SUM('Раздел 1'!AI64:AJ64)&lt;=SUM('Раздел 1'!M64:M64)),"","Неверно!")</f>
        <v/>
      </c>
      <c r="B2235" s="349" t="s">
        <v>5571</v>
      </c>
      <c r="C2235" s="352" t="s">
        <v>5777</v>
      </c>
      <c r="D2235" s="352" t="s">
        <v>7764</v>
      </c>
      <c r="E2235" s="349" t="str">
        <f>CONCATENATE(SUM('Раздел 1'!AI64:AJ64),"&lt;=",SUM('Раздел 1'!M64:M64))</f>
        <v>0&lt;=0</v>
      </c>
    </row>
    <row r="2236" spans="1:5" ht="38.25" hidden="1" x14ac:dyDescent="0.2">
      <c r="A2236" s="348" t="str">
        <f>IF((SUM('Раздел 1'!AI65:AJ65)&lt;=SUM('Раздел 1'!M65:M65)),"","Неверно!")</f>
        <v/>
      </c>
      <c r="B2236" s="349" t="s">
        <v>5571</v>
      </c>
      <c r="C2236" s="352" t="s">
        <v>5778</v>
      </c>
      <c r="D2236" s="352" t="s">
        <v>7764</v>
      </c>
      <c r="E2236" s="349" t="str">
        <f>CONCATENATE(SUM('Раздел 1'!AI65:AJ65),"&lt;=",SUM('Раздел 1'!M65:M65))</f>
        <v>0&lt;=0</v>
      </c>
    </row>
    <row r="2237" spans="1:5" ht="38.25" hidden="1" x14ac:dyDescent="0.2">
      <c r="A2237" s="348" t="str">
        <f>IF((SUM('Раздел 1'!AI66:AJ66)&lt;=SUM('Раздел 1'!M66:M66)),"","Неверно!")</f>
        <v/>
      </c>
      <c r="B2237" s="349" t="s">
        <v>5571</v>
      </c>
      <c r="C2237" s="352" t="s">
        <v>5779</v>
      </c>
      <c r="D2237" s="352" t="s">
        <v>7764</v>
      </c>
      <c r="E2237" s="349" t="str">
        <f>CONCATENATE(SUM('Раздел 1'!AI66:AJ66),"&lt;=",SUM('Раздел 1'!M66:M66))</f>
        <v>0&lt;=0</v>
      </c>
    </row>
    <row r="2238" spans="1:5" ht="38.25" hidden="1" x14ac:dyDescent="0.2">
      <c r="A2238" s="348" t="str">
        <f>IF((SUM('Раздел 1'!AI67:AJ67)&lt;=SUM('Раздел 1'!M67:M67)),"","Неверно!")</f>
        <v/>
      </c>
      <c r="B2238" s="349" t="s">
        <v>5571</v>
      </c>
      <c r="C2238" s="352" t="s">
        <v>5780</v>
      </c>
      <c r="D2238" s="352" t="s">
        <v>7764</v>
      </c>
      <c r="E2238" s="349" t="str">
        <f>CONCATENATE(SUM('Раздел 1'!AI67:AJ67),"&lt;=",SUM('Раздел 1'!M67:M67))</f>
        <v>0&lt;=1</v>
      </c>
    </row>
    <row r="2239" spans="1:5" ht="38.25" hidden="1" x14ac:dyDescent="0.2">
      <c r="A2239" s="348" t="str">
        <f>IF((SUM('Раздел 1'!AI68:AJ68)&lt;=SUM('Раздел 1'!M68:M68)),"","Неверно!")</f>
        <v/>
      </c>
      <c r="B2239" s="349" t="s">
        <v>5571</v>
      </c>
      <c r="C2239" s="352" t="s">
        <v>5781</v>
      </c>
      <c r="D2239" s="352" t="s">
        <v>7764</v>
      </c>
      <c r="E2239" s="349" t="str">
        <f>CONCATENATE(SUM('Раздел 1'!AI68:AJ68),"&lt;=",SUM('Раздел 1'!M68:M68))</f>
        <v>0&lt;=1</v>
      </c>
    </row>
    <row r="2240" spans="1:5" ht="38.25" hidden="1" x14ac:dyDescent="0.2">
      <c r="A2240" s="348" t="str">
        <f>IF((SUM('Раздел 1'!AI15:AJ15)&lt;=SUM('Раздел 1'!M15:M15)),"","Неверно!")</f>
        <v/>
      </c>
      <c r="B2240" s="349" t="s">
        <v>5571</v>
      </c>
      <c r="C2240" s="352" t="s">
        <v>5782</v>
      </c>
      <c r="D2240" s="352" t="s">
        <v>7764</v>
      </c>
      <c r="E2240" s="349" t="str">
        <f>CONCATENATE(SUM('Раздел 1'!AI15:AJ15),"&lt;=",SUM('Раздел 1'!M15:M15))</f>
        <v>0&lt;=0</v>
      </c>
    </row>
    <row r="2241" spans="1:5" ht="38.25" hidden="1" x14ac:dyDescent="0.2">
      <c r="A2241" s="348" t="str">
        <f>IF((SUM('Раздел 1'!AI69:AJ69)&lt;=SUM('Раздел 1'!M69:M69)),"","Неверно!")</f>
        <v/>
      </c>
      <c r="B2241" s="349" t="s">
        <v>5571</v>
      </c>
      <c r="C2241" s="352" t="s">
        <v>5783</v>
      </c>
      <c r="D2241" s="352" t="s">
        <v>7764</v>
      </c>
      <c r="E2241" s="349" t="str">
        <f>CONCATENATE(SUM('Раздел 1'!AI69:AJ69),"&lt;=",SUM('Раздел 1'!M69:M69))</f>
        <v>0&lt;=0</v>
      </c>
    </row>
    <row r="2242" spans="1:5" ht="38.25" hidden="1" x14ac:dyDescent="0.2">
      <c r="A2242" s="348" t="str">
        <f>IF((SUM('Раздел 1'!AI70:AJ70)&lt;=SUM('Раздел 1'!M70:M70)),"","Неверно!")</f>
        <v/>
      </c>
      <c r="B2242" s="349" t="s">
        <v>5571</v>
      </c>
      <c r="C2242" s="352" t="s">
        <v>5784</v>
      </c>
      <c r="D2242" s="352" t="s">
        <v>7764</v>
      </c>
      <c r="E2242" s="349" t="str">
        <f>CONCATENATE(SUM('Раздел 1'!AI70:AJ70),"&lt;=",SUM('Раздел 1'!M70:M70))</f>
        <v>0&lt;=0</v>
      </c>
    </row>
    <row r="2243" spans="1:5" ht="38.25" hidden="1" x14ac:dyDescent="0.2">
      <c r="A2243" s="348" t="str">
        <f>IF((SUM('Раздел 1'!AI71:AJ71)&lt;=SUM('Раздел 1'!M71:M71)),"","Неверно!")</f>
        <v/>
      </c>
      <c r="B2243" s="349" t="s">
        <v>5571</v>
      </c>
      <c r="C2243" s="352" t="s">
        <v>5785</v>
      </c>
      <c r="D2243" s="352" t="s">
        <v>7764</v>
      </c>
      <c r="E2243" s="349" t="str">
        <f>CONCATENATE(SUM('Раздел 1'!AI71:AJ71),"&lt;=",SUM('Раздел 1'!M71:M71))</f>
        <v>0&lt;=0</v>
      </c>
    </row>
    <row r="2244" spans="1:5" ht="38.25" hidden="1" x14ac:dyDescent="0.2">
      <c r="A2244" s="348" t="str">
        <f>IF((SUM('Раздел 1'!AI72:AJ72)&lt;=SUM('Раздел 1'!M72:M72)),"","Неверно!")</f>
        <v/>
      </c>
      <c r="B2244" s="349" t="s">
        <v>5571</v>
      </c>
      <c r="C2244" s="352" t="s">
        <v>5786</v>
      </c>
      <c r="D2244" s="352" t="s">
        <v>7764</v>
      </c>
      <c r="E2244" s="349" t="str">
        <f>CONCATENATE(SUM('Раздел 1'!AI72:AJ72),"&lt;=",SUM('Раздел 1'!M72:M72))</f>
        <v>0&lt;=0</v>
      </c>
    </row>
    <row r="2245" spans="1:5" ht="38.25" hidden="1" x14ac:dyDescent="0.2">
      <c r="A2245" s="348" t="str">
        <f>IF((SUM('Раздел 1'!AI73:AJ73)&lt;=SUM('Раздел 1'!M73:M73)),"","Неверно!")</f>
        <v/>
      </c>
      <c r="B2245" s="349" t="s">
        <v>5571</v>
      </c>
      <c r="C2245" s="352" t="s">
        <v>5787</v>
      </c>
      <c r="D2245" s="352" t="s">
        <v>7764</v>
      </c>
      <c r="E2245" s="349" t="str">
        <f>CONCATENATE(SUM('Раздел 1'!AI73:AJ73),"&lt;=",SUM('Раздел 1'!M73:M73))</f>
        <v>0&lt;=0</v>
      </c>
    </row>
    <row r="2246" spans="1:5" ht="38.25" hidden="1" x14ac:dyDescent="0.2">
      <c r="A2246" s="348" t="str">
        <f>IF((SUM('Раздел 1'!AI74:AJ74)&lt;=SUM('Раздел 1'!M74:M74)),"","Неверно!")</f>
        <v/>
      </c>
      <c r="B2246" s="349" t="s">
        <v>5571</v>
      </c>
      <c r="C2246" s="352" t="s">
        <v>5788</v>
      </c>
      <c r="D2246" s="352" t="s">
        <v>7764</v>
      </c>
      <c r="E2246" s="349" t="str">
        <f>CONCATENATE(SUM('Раздел 1'!AI74:AJ74),"&lt;=",SUM('Раздел 1'!M74:M74))</f>
        <v>0&lt;=0</v>
      </c>
    </row>
    <row r="2247" spans="1:5" ht="38.25" hidden="1" x14ac:dyDescent="0.2">
      <c r="A2247" s="348" t="str">
        <f>IF((SUM('Раздел 1'!AI75:AJ75)&lt;=SUM('Раздел 1'!M75:M75)),"","Неверно!")</f>
        <v/>
      </c>
      <c r="B2247" s="349" t="s">
        <v>5571</v>
      </c>
      <c r="C2247" s="352" t="s">
        <v>5789</v>
      </c>
      <c r="D2247" s="352" t="s">
        <v>7764</v>
      </c>
      <c r="E2247" s="349" t="str">
        <f>CONCATENATE(SUM('Раздел 1'!AI75:AJ75),"&lt;=",SUM('Раздел 1'!M75:M75))</f>
        <v>0&lt;=0</v>
      </c>
    </row>
    <row r="2248" spans="1:5" ht="38.25" hidden="1" x14ac:dyDescent="0.2">
      <c r="A2248" s="348" t="str">
        <f>IF((SUM('Раздел 1'!AI76:AJ76)&lt;=SUM('Раздел 1'!M76:M76)),"","Неверно!")</f>
        <v/>
      </c>
      <c r="B2248" s="349" t="s">
        <v>5571</v>
      </c>
      <c r="C2248" s="352" t="s">
        <v>5790</v>
      </c>
      <c r="D2248" s="352" t="s">
        <v>7764</v>
      </c>
      <c r="E2248" s="349" t="str">
        <f>CONCATENATE(SUM('Раздел 1'!AI76:AJ76),"&lt;=",SUM('Раздел 1'!M76:M76))</f>
        <v>0&lt;=0</v>
      </c>
    </row>
    <row r="2249" spans="1:5" ht="38.25" hidden="1" x14ac:dyDescent="0.2">
      <c r="A2249" s="348" t="str">
        <f>IF((SUM('Раздел 1'!AI77:AJ77)&lt;=SUM('Раздел 1'!M77:M77)),"","Неверно!")</f>
        <v/>
      </c>
      <c r="B2249" s="349" t="s">
        <v>5571</v>
      </c>
      <c r="C2249" s="352" t="s">
        <v>5791</v>
      </c>
      <c r="D2249" s="352" t="s">
        <v>7764</v>
      </c>
      <c r="E2249" s="349" t="str">
        <f>CONCATENATE(SUM('Раздел 1'!AI77:AJ77),"&lt;=",SUM('Раздел 1'!M77:M77))</f>
        <v>0&lt;=0</v>
      </c>
    </row>
    <row r="2250" spans="1:5" ht="38.25" hidden="1" x14ac:dyDescent="0.2">
      <c r="A2250" s="348" t="str">
        <f>IF((SUM('Раздел 1'!AI78:AJ78)&lt;=SUM('Раздел 1'!M78:M78)),"","Неверно!")</f>
        <v/>
      </c>
      <c r="B2250" s="349" t="s">
        <v>5571</v>
      </c>
      <c r="C2250" s="352" t="s">
        <v>5792</v>
      </c>
      <c r="D2250" s="352" t="s">
        <v>7764</v>
      </c>
      <c r="E2250" s="349" t="str">
        <f>CONCATENATE(SUM('Раздел 1'!AI78:AJ78),"&lt;=",SUM('Раздел 1'!M78:M78))</f>
        <v>0&lt;=0</v>
      </c>
    </row>
    <row r="2251" spans="1:5" ht="38.25" hidden="1" x14ac:dyDescent="0.2">
      <c r="A2251" s="348" t="str">
        <f>IF((SUM('Раздел 1'!AI16:AJ16)&lt;=SUM('Раздел 1'!M16:M16)),"","Неверно!")</f>
        <v/>
      </c>
      <c r="B2251" s="349" t="s">
        <v>5571</v>
      </c>
      <c r="C2251" s="352" t="s">
        <v>5793</v>
      </c>
      <c r="D2251" s="352" t="s">
        <v>7764</v>
      </c>
      <c r="E2251" s="349" t="str">
        <f>CONCATENATE(SUM('Раздел 1'!AI16:AJ16),"&lt;=",SUM('Раздел 1'!M16:M16))</f>
        <v>0&lt;=0</v>
      </c>
    </row>
    <row r="2252" spans="1:5" ht="38.25" hidden="1" x14ac:dyDescent="0.2">
      <c r="A2252" s="348" t="str">
        <f>IF((SUM('Раздел 1'!AI79:AJ79)&lt;=SUM('Раздел 1'!M79:M79)),"","Неверно!")</f>
        <v/>
      </c>
      <c r="B2252" s="349" t="s">
        <v>5571</v>
      </c>
      <c r="C2252" s="352" t="s">
        <v>5794</v>
      </c>
      <c r="D2252" s="352" t="s">
        <v>7764</v>
      </c>
      <c r="E2252" s="349" t="str">
        <f>CONCATENATE(SUM('Раздел 1'!AI79:AJ79),"&lt;=",SUM('Раздел 1'!M79:M79))</f>
        <v>0&lt;=35</v>
      </c>
    </row>
    <row r="2253" spans="1:5" ht="38.25" hidden="1" x14ac:dyDescent="0.2">
      <c r="A2253" s="348" t="str">
        <f>IF((SUM('Раздел 1'!AI80:AJ80)&lt;=SUM('Раздел 1'!M80:M80)),"","Неверно!")</f>
        <v/>
      </c>
      <c r="B2253" s="349" t="s">
        <v>5571</v>
      </c>
      <c r="C2253" s="352" t="s">
        <v>5795</v>
      </c>
      <c r="D2253" s="352" t="s">
        <v>7764</v>
      </c>
      <c r="E2253" s="349" t="str">
        <f>CONCATENATE(SUM('Раздел 1'!AI80:AJ80),"&lt;=",SUM('Раздел 1'!M80:M80))</f>
        <v>0&lt;=0</v>
      </c>
    </row>
    <row r="2254" spans="1:5" ht="38.25" hidden="1" x14ac:dyDescent="0.2">
      <c r="A2254" s="348" t="str">
        <f>IF((SUM('Раздел 1'!AI81:AJ81)&lt;=SUM('Раздел 1'!M81:M81)),"","Неверно!")</f>
        <v/>
      </c>
      <c r="B2254" s="349" t="s">
        <v>5571</v>
      </c>
      <c r="C2254" s="352" t="s">
        <v>5796</v>
      </c>
      <c r="D2254" s="352" t="s">
        <v>7764</v>
      </c>
      <c r="E2254" s="349" t="str">
        <f>CONCATENATE(SUM('Раздел 1'!AI81:AJ81),"&lt;=",SUM('Раздел 1'!M81:M81))</f>
        <v>0&lt;=0</v>
      </c>
    </row>
    <row r="2255" spans="1:5" ht="38.25" hidden="1" x14ac:dyDescent="0.2">
      <c r="A2255" s="348" t="str">
        <f>IF((SUM('Раздел 1'!AI82:AJ82)&lt;=SUM('Раздел 1'!M82:M82)),"","Неверно!")</f>
        <v/>
      </c>
      <c r="B2255" s="349" t="s">
        <v>5571</v>
      </c>
      <c r="C2255" s="352" t="s">
        <v>5797</v>
      </c>
      <c r="D2255" s="352" t="s">
        <v>7764</v>
      </c>
      <c r="E2255" s="349" t="str">
        <f>CONCATENATE(SUM('Раздел 1'!AI82:AJ82),"&lt;=",SUM('Раздел 1'!M82:M82))</f>
        <v>0&lt;=205</v>
      </c>
    </row>
    <row r="2256" spans="1:5" ht="38.25" hidden="1" x14ac:dyDescent="0.2">
      <c r="A2256" s="348" t="str">
        <f>IF((SUM('Раздел 1'!AI83:AJ83)&lt;=SUM('Раздел 1'!M83:M83)),"","Неверно!")</f>
        <v/>
      </c>
      <c r="B2256" s="349" t="s">
        <v>5571</v>
      </c>
      <c r="C2256" s="352" t="s">
        <v>5798</v>
      </c>
      <c r="D2256" s="352" t="s">
        <v>7764</v>
      </c>
      <c r="E2256" s="349" t="str">
        <f>CONCATENATE(SUM('Раздел 1'!AI83:AJ83),"&lt;=",SUM('Раздел 1'!M83:M83))</f>
        <v>0&lt;=0</v>
      </c>
    </row>
    <row r="2257" spans="1:5" ht="38.25" hidden="1" x14ac:dyDescent="0.2">
      <c r="A2257" s="348" t="str">
        <f>IF((SUM('Раздел 1'!AI84:AJ84)&lt;=SUM('Раздел 1'!M84:M84)),"","Неверно!")</f>
        <v/>
      </c>
      <c r="B2257" s="349" t="s">
        <v>5571</v>
      </c>
      <c r="C2257" s="352" t="s">
        <v>5799</v>
      </c>
      <c r="D2257" s="352" t="s">
        <v>7764</v>
      </c>
      <c r="E2257" s="349" t="str">
        <f>CONCATENATE(SUM('Раздел 1'!AI84:AJ84),"&lt;=",SUM('Раздел 1'!M84:M84))</f>
        <v>0&lt;=0</v>
      </c>
    </row>
    <row r="2258" spans="1:5" ht="38.25" hidden="1" x14ac:dyDescent="0.2">
      <c r="A2258" s="348" t="str">
        <f>IF((SUM('Раздел 1'!AI85:AJ85)&lt;=SUM('Раздел 1'!M85:M85)),"","Неверно!")</f>
        <v/>
      </c>
      <c r="B2258" s="349" t="s">
        <v>5571</v>
      </c>
      <c r="C2258" s="352" t="s">
        <v>5800</v>
      </c>
      <c r="D2258" s="352" t="s">
        <v>7764</v>
      </c>
      <c r="E2258" s="349" t="str">
        <f>CONCATENATE(SUM('Раздел 1'!AI85:AJ85),"&lt;=",SUM('Раздел 1'!M85:M85))</f>
        <v>0&lt;=0</v>
      </c>
    </row>
    <row r="2259" spans="1:5" ht="38.25" hidden="1" x14ac:dyDescent="0.2">
      <c r="A2259" s="348" t="str">
        <f>IF((SUM('Раздел 1'!AI86:AJ86)&lt;=SUM('Раздел 1'!M86:M86)),"","Неверно!")</f>
        <v/>
      </c>
      <c r="B2259" s="349" t="s">
        <v>5571</v>
      </c>
      <c r="C2259" s="352" t="s">
        <v>5801</v>
      </c>
      <c r="D2259" s="352" t="s">
        <v>7764</v>
      </c>
      <c r="E2259" s="349" t="str">
        <f>CONCATENATE(SUM('Раздел 1'!AI86:AJ86),"&lt;=",SUM('Раздел 1'!M86:M86))</f>
        <v>0&lt;=3</v>
      </c>
    </row>
    <row r="2260" spans="1:5" ht="38.25" hidden="1" x14ac:dyDescent="0.2">
      <c r="A2260" s="348" t="str">
        <f>IF((SUM('Раздел 1'!AI87:AJ87)&lt;=SUM('Раздел 1'!M87:M87)),"","Неверно!")</f>
        <v/>
      </c>
      <c r="B2260" s="349" t="s">
        <v>5571</v>
      </c>
      <c r="C2260" s="352" t="s">
        <v>5802</v>
      </c>
      <c r="D2260" s="352" t="s">
        <v>7764</v>
      </c>
      <c r="E2260" s="349" t="str">
        <f>CONCATENATE(SUM('Раздел 1'!AI87:AJ87),"&lt;=",SUM('Раздел 1'!M87:M87))</f>
        <v>0&lt;=0</v>
      </c>
    </row>
    <row r="2261" spans="1:5" ht="38.25" hidden="1" x14ac:dyDescent="0.2">
      <c r="A2261" s="348" t="str">
        <f>IF((SUM('Раздел 1'!AI88:AJ88)&lt;=SUM('Раздел 1'!M88:M88)),"","Неверно!")</f>
        <v/>
      </c>
      <c r="B2261" s="349" t="s">
        <v>5571</v>
      </c>
      <c r="C2261" s="352" t="s">
        <v>5803</v>
      </c>
      <c r="D2261" s="352" t="s">
        <v>7764</v>
      </c>
      <c r="E2261" s="349" t="str">
        <f>CONCATENATE(SUM('Раздел 1'!AI88:AJ88),"&lt;=",SUM('Раздел 1'!M88:M88))</f>
        <v>0&lt;=0</v>
      </c>
    </row>
    <row r="2262" spans="1:5" ht="38.25" hidden="1" x14ac:dyDescent="0.2">
      <c r="A2262" s="348" t="str">
        <f>IF((SUM('Раздел 1'!AI17:AJ17)&lt;=SUM('Раздел 1'!M17:M17)),"","Неверно!")</f>
        <v/>
      </c>
      <c r="B2262" s="349" t="s">
        <v>5571</v>
      </c>
      <c r="C2262" s="352" t="s">
        <v>5804</v>
      </c>
      <c r="D2262" s="352" t="s">
        <v>7764</v>
      </c>
      <c r="E2262" s="349" t="str">
        <f>CONCATENATE(SUM('Раздел 1'!AI17:AJ17),"&lt;=",SUM('Раздел 1'!M17:M17))</f>
        <v>0&lt;=0</v>
      </c>
    </row>
    <row r="2263" spans="1:5" ht="38.25" hidden="1" x14ac:dyDescent="0.2">
      <c r="A2263" s="348" t="str">
        <f>IF((SUM('Раздел 1'!AI89:AJ89)&lt;=SUM('Раздел 1'!M89:M89)),"","Неверно!")</f>
        <v/>
      </c>
      <c r="B2263" s="349" t="s">
        <v>5571</v>
      </c>
      <c r="C2263" s="352" t="s">
        <v>5805</v>
      </c>
      <c r="D2263" s="352" t="s">
        <v>7764</v>
      </c>
      <c r="E2263" s="349" t="str">
        <f>CONCATENATE(SUM('Раздел 1'!AI89:AJ89),"&lt;=",SUM('Раздел 1'!M89:M89))</f>
        <v>0&lt;=0</v>
      </c>
    </row>
    <row r="2264" spans="1:5" ht="38.25" hidden="1" x14ac:dyDescent="0.2">
      <c r="A2264" s="348" t="str">
        <f>IF((SUM('Раздел 1'!AI90:AJ90)&lt;=SUM('Раздел 1'!M90:M90)),"","Неверно!")</f>
        <v/>
      </c>
      <c r="B2264" s="349" t="s">
        <v>5571</v>
      </c>
      <c r="C2264" s="352" t="s">
        <v>5806</v>
      </c>
      <c r="D2264" s="352" t="s">
        <v>7764</v>
      </c>
      <c r="E2264" s="349" t="str">
        <f>CONCATENATE(SUM('Раздел 1'!AI90:AJ90),"&lt;=",SUM('Раздел 1'!M90:M90))</f>
        <v>0&lt;=0</v>
      </c>
    </row>
    <row r="2265" spans="1:5" ht="38.25" hidden="1" x14ac:dyDescent="0.2">
      <c r="A2265" s="348" t="str">
        <f>IF((SUM('Раздел 1'!AI91:AJ91)&lt;=SUM('Раздел 1'!M91:M91)),"","Неверно!")</f>
        <v/>
      </c>
      <c r="B2265" s="349" t="s">
        <v>5571</v>
      </c>
      <c r="C2265" s="352" t="s">
        <v>5807</v>
      </c>
      <c r="D2265" s="352" t="s">
        <v>7764</v>
      </c>
      <c r="E2265" s="349" t="str">
        <f>CONCATENATE(SUM('Раздел 1'!AI91:AJ91),"&lt;=",SUM('Раздел 1'!M91:M91))</f>
        <v>0&lt;=0</v>
      </c>
    </row>
    <row r="2266" spans="1:5" ht="38.25" hidden="1" x14ac:dyDescent="0.2">
      <c r="A2266" s="348" t="str">
        <f>IF((SUM('Раздел 1'!AI92:AJ92)&lt;=SUM('Раздел 1'!M92:M92)),"","Неверно!")</f>
        <v/>
      </c>
      <c r="B2266" s="349" t="s">
        <v>5571</v>
      </c>
      <c r="C2266" s="352" t="s">
        <v>5808</v>
      </c>
      <c r="D2266" s="352" t="s">
        <v>7764</v>
      </c>
      <c r="E2266" s="349" t="str">
        <f>CONCATENATE(SUM('Раздел 1'!AI92:AJ92),"&lt;=",SUM('Раздел 1'!M92:M92))</f>
        <v>0&lt;=0</v>
      </c>
    </row>
    <row r="2267" spans="1:5" ht="38.25" hidden="1" x14ac:dyDescent="0.2">
      <c r="A2267" s="348" t="str">
        <f>IF((SUM('Раздел 1'!AI93:AJ93)&lt;=SUM('Раздел 1'!M93:M93)),"","Неверно!")</f>
        <v/>
      </c>
      <c r="B2267" s="349" t="s">
        <v>5571</v>
      </c>
      <c r="C2267" s="352" t="s">
        <v>5809</v>
      </c>
      <c r="D2267" s="352" t="s">
        <v>7764</v>
      </c>
      <c r="E2267" s="349" t="str">
        <f>CONCATENATE(SUM('Раздел 1'!AI93:AJ93),"&lt;=",SUM('Раздел 1'!M93:M93))</f>
        <v>0&lt;=1</v>
      </c>
    </row>
    <row r="2268" spans="1:5" ht="38.25" hidden="1" x14ac:dyDescent="0.2">
      <c r="A2268" s="348" t="str">
        <f>IF((SUM('Раздел 1'!AI94:AJ94)&lt;=SUM('Раздел 1'!M94:M94)),"","Неверно!")</f>
        <v/>
      </c>
      <c r="B2268" s="349" t="s">
        <v>5571</v>
      </c>
      <c r="C2268" s="352" t="s">
        <v>5810</v>
      </c>
      <c r="D2268" s="352" t="s">
        <v>7764</v>
      </c>
      <c r="E2268" s="349" t="str">
        <f>CONCATENATE(SUM('Раздел 1'!AI94:AJ94),"&lt;=",SUM('Раздел 1'!M94:M94))</f>
        <v>0&lt;=7</v>
      </c>
    </row>
    <row r="2269" spans="1:5" ht="38.25" hidden="1" x14ac:dyDescent="0.2">
      <c r="A2269" s="348" t="str">
        <f>IF((SUM('Раздел 1'!AI95:AJ95)&lt;=SUM('Раздел 1'!M95:M95)),"","Неверно!")</f>
        <v/>
      </c>
      <c r="B2269" s="349" t="s">
        <v>5571</v>
      </c>
      <c r="C2269" s="352" t="s">
        <v>5811</v>
      </c>
      <c r="D2269" s="352" t="s">
        <v>7764</v>
      </c>
      <c r="E2269" s="349" t="str">
        <f>CONCATENATE(SUM('Раздел 1'!AI95:AJ95),"&lt;=",SUM('Раздел 1'!M95:M95))</f>
        <v>0&lt;=0</v>
      </c>
    </row>
    <row r="2270" spans="1:5" ht="38.25" hidden="1" x14ac:dyDescent="0.2">
      <c r="A2270" s="348" t="str">
        <f>IF((SUM('Раздел 1'!AI96:AJ96)&lt;=SUM('Раздел 1'!M96:M96)),"","Неверно!")</f>
        <v/>
      </c>
      <c r="B2270" s="349" t="s">
        <v>5571</v>
      </c>
      <c r="C2270" s="352" t="s">
        <v>5812</v>
      </c>
      <c r="D2270" s="352" t="s">
        <v>7764</v>
      </c>
      <c r="E2270" s="349" t="str">
        <f>CONCATENATE(SUM('Раздел 1'!AI96:AJ96),"&lt;=",SUM('Раздел 1'!M96:M96))</f>
        <v>0&lt;=11</v>
      </c>
    </row>
    <row r="2271" spans="1:5" ht="38.25" hidden="1" x14ac:dyDescent="0.2">
      <c r="A2271" s="348" t="str">
        <f>IF((SUM('Раздел 1'!AI97:AJ97)&lt;=SUM('Раздел 1'!M97:M97)),"","Неверно!")</f>
        <v/>
      </c>
      <c r="B2271" s="349" t="s">
        <v>5571</v>
      </c>
      <c r="C2271" s="352" t="s">
        <v>5813</v>
      </c>
      <c r="D2271" s="352" t="s">
        <v>7764</v>
      </c>
      <c r="E2271" s="349" t="str">
        <f>CONCATENATE(SUM('Раздел 1'!AI97:AJ97),"&lt;=",SUM('Раздел 1'!M97:M97))</f>
        <v>0&lt;=0</v>
      </c>
    </row>
    <row r="2272" spans="1:5" ht="38.25" hidden="1" x14ac:dyDescent="0.2">
      <c r="A2272" s="348" t="str">
        <f>IF((SUM('Раздел 1'!AI98:AJ98)&lt;=SUM('Раздел 1'!M98:M98)),"","Неверно!")</f>
        <v/>
      </c>
      <c r="B2272" s="349" t="s">
        <v>5571</v>
      </c>
      <c r="C2272" s="352" t="s">
        <v>5814</v>
      </c>
      <c r="D2272" s="352" t="s">
        <v>7764</v>
      </c>
      <c r="E2272" s="349" t="str">
        <f>CONCATENATE(SUM('Раздел 1'!AI98:AJ98),"&lt;=",SUM('Раздел 1'!M98:M98))</f>
        <v>0&lt;=0</v>
      </c>
    </row>
    <row r="2273" spans="1:5" ht="38.25" hidden="1" x14ac:dyDescent="0.2">
      <c r="A2273" s="348" t="str">
        <f>IF((SUM('Раздел 1'!AI18:AJ18)&lt;=SUM('Раздел 1'!M18:M18)),"","Неверно!")</f>
        <v/>
      </c>
      <c r="B2273" s="349" t="s">
        <v>5571</v>
      </c>
      <c r="C2273" s="352" t="s">
        <v>5815</v>
      </c>
      <c r="D2273" s="352" t="s">
        <v>7764</v>
      </c>
      <c r="E2273" s="349" t="str">
        <f>CONCATENATE(SUM('Раздел 1'!AI18:AJ18),"&lt;=",SUM('Раздел 1'!M18:M18))</f>
        <v>0&lt;=0</v>
      </c>
    </row>
    <row r="2274" spans="1:5" ht="38.25" hidden="1" x14ac:dyDescent="0.2">
      <c r="A2274" s="348" t="str">
        <f>IF((SUM('Раздел 1'!AI99:AJ99)&lt;=SUM('Раздел 1'!M99:M99)),"","Неверно!")</f>
        <v/>
      </c>
      <c r="B2274" s="349" t="s">
        <v>5571</v>
      </c>
      <c r="C2274" s="352" t="s">
        <v>5816</v>
      </c>
      <c r="D2274" s="352" t="s">
        <v>7764</v>
      </c>
      <c r="E2274" s="349" t="str">
        <f>CONCATENATE(SUM('Раздел 1'!AI99:AJ99),"&lt;=",SUM('Раздел 1'!M99:M99))</f>
        <v>0&lt;=0</v>
      </c>
    </row>
    <row r="2275" spans="1:5" ht="38.25" hidden="1" x14ac:dyDescent="0.2">
      <c r="A2275" s="348" t="str">
        <f>IF((SUM('Раздел 1'!AI100:AJ100)&lt;=SUM('Раздел 1'!M100:M100)),"","Неверно!")</f>
        <v/>
      </c>
      <c r="B2275" s="349" t="s">
        <v>5571</v>
      </c>
      <c r="C2275" s="352" t="s">
        <v>5817</v>
      </c>
      <c r="D2275" s="352" t="s">
        <v>7764</v>
      </c>
      <c r="E2275" s="349" t="str">
        <f>CONCATENATE(SUM('Раздел 1'!AI100:AJ100),"&lt;=",SUM('Раздел 1'!M100:M100))</f>
        <v>0&lt;=10</v>
      </c>
    </row>
    <row r="2276" spans="1:5" ht="38.25" hidden="1" x14ac:dyDescent="0.2">
      <c r="A2276" s="348" t="str">
        <f>IF((SUM('Раздел 1'!AI101:AJ101)&lt;=SUM('Раздел 1'!M101:M101)),"","Неверно!")</f>
        <v/>
      </c>
      <c r="B2276" s="349" t="s">
        <v>5571</v>
      </c>
      <c r="C2276" s="352" t="s">
        <v>5818</v>
      </c>
      <c r="D2276" s="352" t="s">
        <v>7764</v>
      </c>
      <c r="E2276" s="349" t="str">
        <f>CONCATENATE(SUM('Раздел 1'!AI101:AJ101),"&lt;=",SUM('Раздел 1'!M101:M101))</f>
        <v>0&lt;=104</v>
      </c>
    </row>
    <row r="2277" spans="1:5" ht="38.25" hidden="1" x14ac:dyDescent="0.2">
      <c r="A2277" s="348" t="str">
        <f>IF((SUM('Раздел 1'!AI102:AJ102)&lt;=SUM('Раздел 1'!M102:M102)),"","Неверно!")</f>
        <v/>
      </c>
      <c r="B2277" s="349" t="s">
        <v>5571</v>
      </c>
      <c r="C2277" s="352" t="s">
        <v>5819</v>
      </c>
      <c r="D2277" s="352" t="s">
        <v>7764</v>
      </c>
      <c r="E2277" s="349" t="str">
        <f>CONCATENATE(SUM('Раздел 1'!AI102:AJ102),"&lt;=",SUM('Раздел 1'!M102:M102))</f>
        <v>0&lt;=3</v>
      </c>
    </row>
    <row r="2278" spans="1:5" ht="38.25" hidden="1" x14ac:dyDescent="0.2">
      <c r="A2278" s="348" t="str">
        <f>IF((SUM('Раздел 1'!AI103:AJ103)&lt;=SUM('Раздел 1'!M103:M103)),"","Неверно!")</f>
        <v/>
      </c>
      <c r="B2278" s="349" t="s">
        <v>5571</v>
      </c>
      <c r="C2278" s="352" t="s">
        <v>5820</v>
      </c>
      <c r="D2278" s="352" t="s">
        <v>7764</v>
      </c>
      <c r="E2278" s="349" t="str">
        <f>CONCATENATE(SUM('Раздел 1'!AI103:AJ103),"&lt;=",SUM('Раздел 1'!M103:M103))</f>
        <v>0&lt;=25</v>
      </c>
    </row>
    <row r="2279" spans="1:5" ht="38.25" hidden="1" x14ac:dyDescent="0.2">
      <c r="A2279" s="348" t="str">
        <f>IF((SUM('Раздел 1'!AI104:AJ104)&lt;=SUM('Раздел 1'!M104:M104)),"","Неверно!")</f>
        <v/>
      </c>
      <c r="B2279" s="349" t="s">
        <v>5571</v>
      </c>
      <c r="C2279" s="352" t="s">
        <v>5821</v>
      </c>
      <c r="D2279" s="352" t="s">
        <v>7764</v>
      </c>
      <c r="E2279" s="349" t="str">
        <f>CONCATENATE(SUM('Раздел 1'!AI104:AJ104),"&lt;=",SUM('Раздел 1'!M104:M104))</f>
        <v>0&lt;=553</v>
      </c>
    </row>
    <row r="2280" spans="1:5" ht="38.25" hidden="1" x14ac:dyDescent="0.2">
      <c r="A2280" s="348" t="str">
        <f>IF((SUM('Раздел 1'!AI105:AJ105)&lt;=SUM('Раздел 1'!M105:M105)),"","Неверно!")</f>
        <v/>
      </c>
      <c r="B2280" s="349" t="s">
        <v>5571</v>
      </c>
      <c r="C2280" s="352" t="s">
        <v>4582</v>
      </c>
      <c r="D2280" s="352" t="s">
        <v>7764</v>
      </c>
      <c r="E2280" s="349" t="str">
        <f>CONCATENATE(SUM('Раздел 1'!AI105:AJ105),"&lt;=",SUM('Раздел 1'!M105:M105))</f>
        <v>0&lt;=2756</v>
      </c>
    </row>
    <row r="2281" spans="1:5" ht="38.25" hidden="1" x14ac:dyDescent="0.2">
      <c r="A2281" s="348" t="str">
        <f>IF((SUM('Раздел 1'!AI106:AJ106)&lt;=SUM('Раздел 1'!M106:M106)),"","Неверно!")</f>
        <v/>
      </c>
      <c r="B2281" s="349" t="s">
        <v>5571</v>
      </c>
      <c r="C2281" s="352" t="s">
        <v>4583</v>
      </c>
      <c r="D2281" s="352" t="s">
        <v>7764</v>
      </c>
      <c r="E2281" s="349" t="str">
        <f>CONCATENATE(SUM('Раздел 1'!AI106:AJ106),"&lt;=",SUM('Раздел 1'!M106:M106))</f>
        <v>0&lt;=22</v>
      </c>
    </row>
    <row r="2282" spans="1:5" ht="38.25" hidden="1" x14ac:dyDescent="0.2">
      <c r="A2282" s="348" t="str">
        <f>IF((SUM('Раздел 1'!AI107:AJ107)&lt;=SUM('Раздел 1'!M107:M107)),"","Неверно!")</f>
        <v/>
      </c>
      <c r="B2282" s="349" t="s">
        <v>5571</v>
      </c>
      <c r="C2282" s="352" t="s">
        <v>4584</v>
      </c>
      <c r="D2282" s="352" t="s">
        <v>7764</v>
      </c>
      <c r="E2282" s="349" t="str">
        <f>CONCATENATE(SUM('Раздел 1'!AI107:AJ107),"&lt;=",SUM('Раздел 1'!M107:M107))</f>
        <v>0&lt;=2</v>
      </c>
    </row>
    <row r="2283" spans="1:5" ht="38.25" hidden="1" x14ac:dyDescent="0.2">
      <c r="A2283" s="348" t="str">
        <f>IF((SUM('Раздел 1'!AI108:AJ108)&lt;=SUM('Раздел 1'!M108:M108)),"","Неверно!")</f>
        <v/>
      </c>
      <c r="B2283" s="349" t="s">
        <v>5571</v>
      </c>
      <c r="C2283" s="352" t="s">
        <v>4585</v>
      </c>
      <c r="D2283" s="352" t="s">
        <v>7764</v>
      </c>
      <c r="E2283" s="349" t="str">
        <f>CONCATENATE(SUM('Раздел 1'!AI108:AJ108),"&lt;=",SUM('Раздел 1'!M108:M108))</f>
        <v>0&lt;=48</v>
      </c>
    </row>
    <row r="2284" spans="1:5" hidden="1" x14ac:dyDescent="0.2">
      <c r="A2284" s="348" t="str">
        <f>IF((SUM('Раздел 1'!T137:T137)=0),"","Неверно!")</f>
        <v/>
      </c>
      <c r="B2284" s="349" t="s">
        <v>4586</v>
      </c>
      <c r="C2284" s="352" t="s">
        <v>4587</v>
      </c>
      <c r="D2284" s="352" t="s">
        <v>8479</v>
      </c>
      <c r="E2284" s="349" t="str">
        <f>CONCATENATE(SUM('Раздел 1'!T137:T137),"=",0)</f>
        <v>0=0</v>
      </c>
    </row>
    <row r="2285" spans="1:5" hidden="1" x14ac:dyDescent="0.2">
      <c r="A2285" s="348" t="str">
        <f>IF((SUM('Раздел 1'!U137:U137)=0),"","Неверно!")</f>
        <v/>
      </c>
      <c r="B2285" s="349" t="s">
        <v>4586</v>
      </c>
      <c r="C2285" s="352" t="s">
        <v>4588</v>
      </c>
      <c r="D2285" s="352" t="s">
        <v>8479</v>
      </c>
      <c r="E2285" s="349" t="str">
        <f>CONCATENATE(SUM('Раздел 1'!U137:U137),"=",0)</f>
        <v>0=0</v>
      </c>
    </row>
    <row r="2286" spans="1:5" hidden="1" x14ac:dyDescent="0.2">
      <c r="A2286" s="348" t="str">
        <f>IF((SUM('Раздел 1'!AF10:AF10)&lt;=SUM('Раздел 1'!AE10:AE10)),"","Неверно!")</f>
        <v/>
      </c>
      <c r="B2286" s="349" t="s">
        <v>4589</v>
      </c>
      <c r="C2286" s="352" t="s">
        <v>4590</v>
      </c>
      <c r="D2286" s="352" t="s">
        <v>7765</v>
      </c>
      <c r="E2286" s="349" t="str">
        <f>CONCATENATE(SUM('Раздел 1'!AF10:AF10),"&lt;=",SUM('Раздел 1'!AE10:AE10))</f>
        <v>27468875&lt;=115176258</v>
      </c>
    </row>
    <row r="2287" spans="1:5" hidden="1" x14ac:dyDescent="0.2">
      <c r="A2287" s="348" t="str">
        <f>IF((SUM('Раздел 1'!AF19:AF19)&lt;=SUM('Раздел 1'!AE19:AE19)),"","Неверно!")</f>
        <v/>
      </c>
      <c r="B2287" s="349" t="s">
        <v>4589</v>
      </c>
      <c r="C2287" s="352" t="s">
        <v>4591</v>
      </c>
      <c r="D2287" s="352" t="s">
        <v>7765</v>
      </c>
      <c r="E2287" s="349" t="str">
        <f>CONCATENATE(SUM('Раздел 1'!AF19:AF19),"&lt;=",SUM('Раздел 1'!AE19:AE19))</f>
        <v>0&lt;=0</v>
      </c>
    </row>
    <row r="2288" spans="1:5" ht="25.5" hidden="1" x14ac:dyDescent="0.2">
      <c r="A2288" s="348" t="str">
        <f>IF((SUM('Раздел 1'!AF109:AF109)&lt;=SUM('Раздел 1'!AE109:AE109)),"","Неверно!")</f>
        <v/>
      </c>
      <c r="B2288" s="349" t="s">
        <v>4589</v>
      </c>
      <c r="C2288" s="352" t="s">
        <v>4592</v>
      </c>
      <c r="D2288" s="352" t="s">
        <v>7765</v>
      </c>
      <c r="E2288" s="349" t="str">
        <f>CONCATENATE(SUM('Раздел 1'!AF109:AF109),"&lt;=",SUM('Раздел 1'!AE109:AE109))</f>
        <v>191250&lt;=591000</v>
      </c>
    </row>
    <row r="2289" spans="1:5" ht="25.5" hidden="1" x14ac:dyDescent="0.2">
      <c r="A2289" s="348" t="str">
        <f>IF((SUM('Раздел 1'!AF110:AF110)&lt;=SUM('Раздел 1'!AE110:AE110)),"","Неверно!")</f>
        <v/>
      </c>
      <c r="B2289" s="349" t="s">
        <v>4589</v>
      </c>
      <c r="C2289" s="352" t="s">
        <v>4593</v>
      </c>
      <c r="D2289" s="352" t="s">
        <v>7765</v>
      </c>
      <c r="E2289" s="349" t="str">
        <f>CONCATENATE(SUM('Раздел 1'!AF110:AF110),"&lt;=",SUM('Раздел 1'!AE110:AE110))</f>
        <v>25000&lt;=45500</v>
      </c>
    </row>
    <row r="2290" spans="1:5" ht="25.5" hidden="1" x14ac:dyDescent="0.2">
      <c r="A2290" s="348" t="str">
        <f>IF((SUM('Раздел 1'!AF111:AF111)&lt;=SUM('Раздел 1'!AE111:AE111)),"","Неверно!")</f>
        <v/>
      </c>
      <c r="B2290" s="349" t="s">
        <v>4589</v>
      </c>
      <c r="C2290" s="352" t="s">
        <v>4594</v>
      </c>
      <c r="D2290" s="352" t="s">
        <v>7765</v>
      </c>
      <c r="E2290" s="349" t="str">
        <f>CONCATENATE(SUM('Раздел 1'!AF111:AF111),"&lt;=",SUM('Раздел 1'!AE111:AE111))</f>
        <v>0&lt;=500</v>
      </c>
    </row>
    <row r="2291" spans="1:5" ht="25.5" hidden="1" x14ac:dyDescent="0.2">
      <c r="A2291" s="348" t="str">
        <f>IF((SUM('Раздел 1'!AF112:AF112)&lt;=SUM('Раздел 1'!AE112:AE112)),"","Неверно!")</f>
        <v/>
      </c>
      <c r="B2291" s="349" t="s">
        <v>4589</v>
      </c>
      <c r="C2291" s="352" t="s">
        <v>4595</v>
      </c>
      <c r="D2291" s="352" t="s">
        <v>7765</v>
      </c>
      <c r="E2291" s="349" t="str">
        <f>CONCATENATE(SUM('Раздел 1'!AF112:AF112),"&lt;=",SUM('Раздел 1'!AE112:AE112))</f>
        <v>18750&lt;=101350</v>
      </c>
    </row>
    <row r="2292" spans="1:5" ht="25.5" hidden="1" x14ac:dyDescent="0.2">
      <c r="A2292" s="348" t="str">
        <f>IF((SUM('Раздел 1'!AF113:AF113)&lt;=SUM('Раздел 1'!AE113:AE113)),"","Неверно!")</f>
        <v/>
      </c>
      <c r="B2292" s="349" t="s">
        <v>4589</v>
      </c>
      <c r="C2292" s="352" t="s">
        <v>4596</v>
      </c>
      <c r="D2292" s="352" t="s">
        <v>7765</v>
      </c>
      <c r="E2292" s="349" t="str">
        <f>CONCATENATE(SUM('Раздел 1'!AF113:AF113),"&lt;=",SUM('Раздел 1'!AE113:AE113))</f>
        <v>65000&lt;=121000</v>
      </c>
    </row>
    <row r="2293" spans="1:5" ht="25.5" hidden="1" x14ac:dyDescent="0.2">
      <c r="A2293" s="348" t="str">
        <f>IF((SUM('Раздел 1'!AF114:AF114)&lt;=SUM('Раздел 1'!AE114:AE114)),"","Неверно!")</f>
        <v/>
      </c>
      <c r="B2293" s="349" t="s">
        <v>4589</v>
      </c>
      <c r="C2293" s="352" t="s">
        <v>4597</v>
      </c>
      <c r="D2293" s="352" t="s">
        <v>7765</v>
      </c>
      <c r="E2293" s="349" t="str">
        <f>CONCATENATE(SUM('Раздел 1'!AF114:AF114),"&lt;=",SUM('Раздел 1'!AE114:AE114))</f>
        <v>9398775&lt;=34552000</v>
      </c>
    </row>
    <row r="2294" spans="1:5" ht="25.5" hidden="1" x14ac:dyDescent="0.2">
      <c r="A2294" s="348" t="str">
        <f>IF((SUM('Раздел 1'!AF115:AF115)&lt;=SUM('Раздел 1'!AE115:AE115)),"","Неверно!")</f>
        <v/>
      </c>
      <c r="B2294" s="349" t="s">
        <v>4589</v>
      </c>
      <c r="C2294" s="352" t="s">
        <v>4598</v>
      </c>
      <c r="D2294" s="352" t="s">
        <v>7765</v>
      </c>
      <c r="E2294" s="349" t="str">
        <f>CONCATENATE(SUM('Раздел 1'!AF115:AF115),"&lt;=",SUM('Раздел 1'!AE115:AE115))</f>
        <v>285000&lt;=1056000</v>
      </c>
    </row>
    <row r="2295" spans="1:5" ht="25.5" hidden="1" x14ac:dyDescent="0.2">
      <c r="A2295" s="348" t="str">
        <f>IF((SUM('Раздел 1'!AF116:AF116)&lt;=SUM('Раздел 1'!AE116:AE116)),"","Неверно!")</f>
        <v/>
      </c>
      <c r="B2295" s="349" t="s">
        <v>4589</v>
      </c>
      <c r="C2295" s="352" t="s">
        <v>4599</v>
      </c>
      <c r="D2295" s="352" t="s">
        <v>7765</v>
      </c>
      <c r="E2295" s="349" t="str">
        <f>CONCATENATE(SUM('Раздел 1'!AF116:AF116),"&lt;=",SUM('Раздел 1'!AE116:AE116))</f>
        <v>0&lt;=0</v>
      </c>
    </row>
    <row r="2296" spans="1:5" ht="25.5" hidden="1" x14ac:dyDescent="0.2">
      <c r="A2296" s="348" t="str">
        <f>IF((SUM('Раздел 1'!AF117:AF117)&lt;=SUM('Раздел 1'!AE117:AE117)),"","Неверно!")</f>
        <v/>
      </c>
      <c r="B2296" s="349" t="s">
        <v>4589</v>
      </c>
      <c r="C2296" s="352" t="s">
        <v>4600</v>
      </c>
      <c r="D2296" s="352" t="s">
        <v>7765</v>
      </c>
      <c r="E2296" s="349" t="str">
        <f>CONCATENATE(SUM('Раздел 1'!AF117:AF117),"&lt;=",SUM('Раздел 1'!AE117:AE117))</f>
        <v>57700&lt;=306000</v>
      </c>
    </row>
    <row r="2297" spans="1:5" ht="25.5" hidden="1" x14ac:dyDescent="0.2">
      <c r="A2297" s="348" t="str">
        <f>IF((SUM('Раздел 1'!AF118:AF118)&lt;=SUM('Раздел 1'!AE118:AE118)),"","Неверно!")</f>
        <v/>
      </c>
      <c r="B2297" s="349" t="s">
        <v>4589</v>
      </c>
      <c r="C2297" s="352" t="s">
        <v>4601</v>
      </c>
      <c r="D2297" s="352" t="s">
        <v>7765</v>
      </c>
      <c r="E2297" s="349" t="str">
        <f>CONCATENATE(SUM('Раздел 1'!AF118:AF118),"&lt;=",SUM('Раздел 1'!AE118:AE118))</f>
        <v>0&lt;=0</v>
      </c>
    </row>
    <row r="2298" spans="1:5" hidden="1" x14ac:dyDescent="0.2">
      <c r="A2298" s="348" t="str">
        <f>IF((SUM('Раздел 1'!AF20:AF20)&lt;=SUM('Раздел 1'!AE20:AE20)),"","Неверно!")</f>
        <v/>
      </c>
      <c r="B2298" s="349" t="s">
        <v>4589</v>
      </c>
      <c r="C2298" s="352" t="s">
        <v>4602</v>
      </c>
      <c r="D2298" s="352" t="s">
        <v>7765</v>
      </c>
      <c r="E2298" s="349" t="str">
        <f>CONCATENATE(SUM('Раздел 1'!AF20:AF20),"&lt;=",SUM('Раздел 1'!AE20:AE20))</f>
        <v>0&lt;=0</v>
      </c>
    </row>
    <row r="2299" spans="1:5" ht="25.5" hidden="1" x14ac:dyDescent="0.2">
      <c r="A2299" s="348" t="str">
        <f>IF((SUM('Раздел 1'!AF119:AF119)&lt;=SUM('Раздел 1'!AE119:AE119)),"","Неверно!")</f>
        <v/>
      </c>
      <c r="B2299" s="349" t="s">
        <v>4589</v>
      </c>
      <c r="C2299" s="352" t="s">
        <v>4603</v>
      </c>
      <c r="D2299" s="352" t="s">
        <v>7765</v>
      </c>
      <c r="E2299" s="349" t="str">
        <f>CONCATENATE(SUM('Раздел 1'!AF119:AF119),"&lt;=",SUM('Раздел 1'!AE119:AE119))</f>
        <v>0&lt;=0</v>
      </c>
    </row>
    <row r="2300" spans="1:5" ht="25.5" hidden="1" x14ac:dyDescent="0.2">
      <c r="A2300" s="348" t="str">
        <f>IF((SUM('Раздел 1'!AF120:AF120)&lt;=SUM('Раздел 1'!AE120:AE120)),"","Неверно!")</f>
        <v/>
      </c>
      <c r="B2300" s="349" t="s">
        <v>4589</v>
      </c>
      <c r="C2300" s="352" t="s">
        <v>4604</v>
      </c>
      <c r="D2300" s="352" t="s">
        <v>7765</v>
      </c>
      <c r="E2300" s="349" t="str">
        <f>CONCATENATE(SUM('Раздел 1'!AF120:AF120),"&lt;=",SUM('Раздел 1'!AE120:AE120))</f>
        <v>0&lt;=0</v>
      </c>
    </row>
    <row r="2301" spans="1:5" ht="25.5" hidden="1" x14ac:dyDescent="0.2">
      <c r="A2301" s="348" t="str">
        <f>IF((SUM('Раздел 1'!AF121:AF121)&lt;=SUM('Раздел 1'!AE121:AE121)),"","Неверно!")</f>
        <v/>
      </c>
      <c r="B2301" s="349" t="s">
        <v>4589</v>
      </c>
      <c r="C2301" s="352" t="s">
        <v>4605</v>
      </c>
      <c r="D2301" s="352" t="s">
        <v>7765</v>
      </c>
      <c r="E2301" s="349" t="str">
        <f>CONCATENATE(SUM('Раздел 1'!AF121:AF121),"&lt;=",SUM('Раздел 1'!AE121:AE121))</f>
        <v>0&lt;=0</v>
      </c>
    </row>
    <row r="2302" spans="1:5" ht="25.5" hidden="1" x14ac:dyDescent="0.2">
      <c r="A2302" s="348" t="str">
        <f>IF((SUM('Раздел 1'!AF122:AF122)&lt;=SUM('Раздел 1'!AE122:AE122)),"","Неверно!")</f>
        <v/>
      </c>
      <c r="B2302" s="349" t="s">
        <v>4589</v>
      </c>
      <c r="C2302" s="352" t="s">
        <v>4606</v>
      </c>
      <c r="D2302" s="352" t="s">
        <v>7765</v>
      </c>
      <c r="E2302" s="349" t="str">
        <f>CONCATENATE(SUM('Раздел 1'!AF122:AF122),"&lt;=",SUM('Раздел 1'!AE122:AE122))</f>
        <v>0&lt;=0</v>
      </c>
    </row>
    <row r="2303" spans="1:5" ht="25.5" hidden="1" x14ac:dyDescent="0.2">
      <c r="A2303" s="348" t="str">
        <f>IF((SUM('Раздел 1'!AF123:AF123)&lt;=SUM('Раздел 1'!AE123:AE123)),"","Неверно!")</f>
        <v/>
      </c>
      <c r="B2303" s="349" t="s">
        <v>4589</v>
      </c>
      <c r="C2303" s="352" t="s">
        <v>4607</v>
      </c>
      <c r="D2303" s="352" t="s">
        <v>7765</v>
      </c>
      <c r="E2303" s="349" t="str">
        <f>CONCATENATE(SUM('Раздел 1'!AF123:AF123),"&lt;=",SUM('Раздел 1'!AE123:AE123))</f>
        <v>0&lt;=0</v>
      </c>
    </row>
    <row r="2304" spans="1:5" ht="25.5" hidden="1" x14ac:dyDescent="0.2">
      <c r="A2304" s="348" t="str">
        <f>IF((SUM('Раздел 1'!AF124:AF124)&lt;=SUM('Раздел 1'!AE124:AE124)),"","Неверно!")</f>
        <v/>
      </c>
      <c r="B2304" s="349" t="s">
        <v>4589</v>
      </c>
      <c r="C2304" s="352" t="s">
        <v>4608</v>
      </c>
      <c r="D2304" s="352" t="s">
        <v>7765</v>
      </c>
      <c r="E2304" s="349" t="str">
        <f>CONCATENATE(SUM('Раздел 1'!AF124:AF124),"&lt;=",SUM('Раздел 1'!AE124:AE124))</f>
        <v>0&lt;=0</v>
      </c>
    </row>
    <row r="2305" spans="1:5" ht="25.5" hidden="1" x14ac:dyDescent="0.2">
      <c r="A2305" s="348" t="str">
        <f>IF((SUM('Раздел 1'!AF125:AF125)&lt;=SUM('Раздел 1'!AE125:AE125)),"","Неверно!")</f>
        <v/>
      </c>
      <c r="B2305" s="349" t="s">
        <v>4589</v>
      </c>
      <c r="C2305" s="352" t="s">
        <v>4609</v>
      </c>
      <c r="D2305" s="352" t="s">
        <v>7765</v>
      </c>
      <c r="E2305" s="349" t="str">
        <f>CONCATENATE(SUM('Раздел 1'!AF125:AF125),"&lt;=",SUM('Раздел 1'!AE125:AE125))</f>
        <v>0&lt;=0</v>
      </c>
    </row>
    <row r="2306" spans="1:5" ht="25.5" hidden="1" x14ac:dyDescent="0.2">
      <c r="A2306" s="348" t="str">
        <f>IF((SUM('Раздел 1'!AF126:AF126)&lt;=SUM('Раздел 1'!AE126:AE126)),"","Неверно!")</f>
        <v/>
      </c>
      <c r="B2306" s="349" t="s">
        <v>4589</v>
      </c>
      <c r="C2306" s="352" t="s">
        <v>4610</v>
      </c>
      <c r="D2306" s="352" t="s">
        <v>7765</v>
      </c>
      <c r="E2306" s="349" t="str">
        <f>CONCATENATE(SUM('Раздел 1'!AF126:AF126),"&lt;=",SUM('Раздел 1'!AE126:AE126))</f>
        <v>0&lt;=5000</v>
      </c>
    </row>
    <row r="2307" spans="1:5" ht="25.5" hidden="1" x14ac:dyDescent="0.2">
      <c r="A2307" s="348" t="str">
        <f>IF((SUM('Раздел 1'!AF127:AF127)&lt;=SUM('Раздел 1'!AE127:AE127)),"","Неверно!")</f>
        <v/>
      </c>
      <c r="B2307" s="349" t="s">
        <v>4589</v>
      </c>
      <c r="C2307" s="352" t="s">
        <v>4611</v>
      </c>
      <c r="D2307" s="352" t="s">
        <v>7765</v>
      </c>
      <c r="E2307" s="349" t="str">
        <f>CONCATENATE(SUM('Раздел 1'!AF127:AF127),"&lt;=",SUM('Раздел 1'!AE127:AE127))</f>
        <v>16000&lt;=75000</v>
      </c>
    </row>
    <row r="2308" spans="1:5" ht="25.5" hidden="1" x14ac:dyDescent="0.2">
      <c r="A2308" s="348" t="str">
        <f>IF((SUM('Раздел 1'!AF128:AF128)&lt;=SUM('Раздел 1'!AE128:AE128)),"","Неверно!")</f>
        <v/>
      </c>
      <c r="B2308" s="349" t="s">
        <v>4589</v>
      </c>
      <c r="C2308" s="352" t="s">
        <v>4612</v>
      </c>
      <c r="D2308" s="352" t="s">
        <v>7765</v>
      </c>
      <c r="E2308" s="349" t="str">
        <f>CONCATENATE(SUM('Раздел 1'!AF128:AF128),"&lt;=",SUM('Раздел 1'!AE128:AE128))</f>
        <v>37400&lt;=203550</v>
      </c>
    </row>
    <row r="2309" spans="1:5" hidden="1" x14ac:dyDescent="0.2">
      <c r="A2309" s="348" t="str">
        <f>IF((SUM('Раздел 1'!AF21:AF21)&lt;=SUM('Раздел 1'!AE21:AE21)),"","Неверно!")</f>
        <v/>
      </c>
      <c r="B2309" s="349" t="s">
        <v>4589</v>
      </c>
      <c r="C2309" s="352" t="s">
        <v>4613</v>
      </c>
      <c r="D2309" s="352" t="s">
        <v>7765</v>
      </c>
      <c r="E2309" s="349" t="str">
        <f>CONCATENATE(SUM('Раздел 1'!AF21:AF21),"&lt;=",SUM('Раздел 1'!AE21:AE21))</f>
        <v>0&lt;=500</v>
      </c>
    </row>
    <row r="2310" spans="1:5" ht="25.5" hidden="1" x14ac:dyDescent="0.2">
      <c r="A2310" s="348" t="str">
        <f>IF((SUM('Раздел 1'!AF129:AF129)&lt;=SUM('Раздел 1'!AE129:AE129)),"","Неверно!")</f>
        <v/>
      </c>
      <c r="B2310" s="349" t="s">
        <v>4589</v>
      </c>
      <c r="C2310" s="352" t="s">
        <v>4614</v>
      </c>
      <c r="D2310" s="352" t="s">
        <v>7765</v>
      </c>
      <c r="E2310" s="349" t="str">
        <f>CONCATENATE(SUM('Раздел 1'!AF129:AF129),"&lt;=",SUM('Раздел 1'!AE129:AE129))</f>
        <v>1500&lt;=701500</v>
      </c>
    </row>
    <row r="2311" spans="1:5" ht="25.5" hidden="1" x14ac:dyDescent="0.2">
      <c r="A2311" s="348" t="str">
        <f>IF((SUM('Раздел 1'!AF130:AF130)&lt;=SUM('Раздел 1'!AE130:AE130)),"","Неверно!")</f>
        <v/>
      </c>
      <c r="B2311" s="349" t="s">
        <v>4589</v>
      </c>
      <c r="C2311" s="352" t="s">
        <v>4615</v>
      </c>
      <c r="D2311" s="352" t="s">
        <v>7765</v>
      </c>
      <c r="E2311" s="349" t="str">
        <f>CONCATENATE(SUM('Раздел 1'!AF130:AF130),"&lt;=",SUM('Раздел 1'!AE130:AE130))</f>
        <v>50000&lt;=52000</v>
      </c>
    </row>
    <row r="2312" spans="1:5" ht="25.5" hidden="1" x14ac:dyDescent="0.2">
      <c r="A2312" s="348" t="str">
        <f>IF((SUM('Раздел 1'!AF131:AF131)&lt;=SUM('Раздел 1'!AE131:AE131)),"","Неверно!")</f>
        <v/>
      </c>
      <c r="B2312" s="349" t="s">
        <v>4589</v>
      </c>
      <c r="C2312" s="352" t="s">
        <v>4616</v>
      </c>
      <c r="D2312" s="352" t="s">
        <v>7765</v>
      </c>
      <c r="E2312" s="349" t="str">
        <f>CONCATENATE(SUM('Раздел 1'!AF131:AF131),"&lt;=",SUM('Раздел 1'!AE131:AE131))</f>
        <v>34300&lt;=113750</v>
      </c>
    </row>
    <row r="2313" spans="1:5" ht="25.5" hidden="1" x14ac:dyDescent="0.2">
      <c r="A2313" s="348" t="str">
        <f>IF((SUM('Раздел 1'!AF132:AF132)&lt;=SUM('Раздел 1'!AE132:AE132)),"","Неверно!")</f>
        <v/>
      </c>
      <c r="B2313" s="349" t="s">
        <v>4589</v>
      </c>
      <c r="C2313" s="352" t="s">
        <v>4617</v>
      </c>
      <c r="D2313" s="352" t="s">
        <v>7765</v>
      </c>
      <c r="E2313" s="349" t="str">
        <f>CONCATENATE(SUM('Раздел 1'!AF132:AF132),"&lt;=",SUM('Раздел 1'!AE132:AE132))</f>
        <v>0&lt;=2000</v>
      </c>
    </row>
    <row r="2314" spans="1:5" ht="25.5" hidden="1" x14ac:dyDescent="0.2">
      <c r="A2314" s="348" t="str">
        <f>IF((SUM('Раздел 1'!AF133:AF133)&lt;=SUM('Раздел 1'!AE133:AE133)),"","Неверно!")</f>
        <v/>
      </c>
      <c r="B2314" s="349" t="s">
        <v>4589</v>
      </c>
      <c r="C2314" s="352" t="s">
        <v>4618</v>
      </c>
      <c r="D2314" s="352" t="s">
        <v>7765</v>
      </c>
      <c r="E2314" s="349" t="str">
        <f>CONCATENATE(SUM('Раздел 1'!AF133:AF133),"&lt;=",SUM('Раздел 1'!AE133:AE133))</f>
        <v>0&lt;=0</v>
      </c>
    </row>
    <row r="2315" spans="1:5" ht="25.5" hidden="1" x14ac:dyDescent="0.2">
      <c r="A2315" s="348" t="str">
        <f>IF((SUM('Раздел 1'!AF134:AF134)&lt;=SUM('Раздел 1'!AE134:AE134)),"","Неверно!")</f>
        <v/>
      </c>
      <c r="B2315" s="349" t="s">
        <v>4589</v>
      </c>
      <c r="C2315" s="352" t="s">
        <v>4619</v>
      </c>
      <c r="D2315" s="352" t="s">
        <v>7765</v>
      </c>
      <c r="E2315" s="349" t="str">
        <f>CONCATENATE(SUM('Раздел 1'!AF134:AF134),"&lt;=",SUM('Раздел 1'!AE134:AE134))</f>
        <v>0&lt;=50000</v>
      </c>
    </row>
    <row r="2316" spans="1:5" ht="25.5" hidden="1" x14ac:dyDescent="0.2">
      <c r="A2316" s="348" t="str">
        <f>IF((SUM('Раздел 1'!AF135:AF135)&lt;=SUM('Раздел 1'!AE135:AE135)),"","Неверно!")</f>
        <v/>
      </c>
      <c r="B2316" s="349" t="s">
        <v>4589</v>
      </c>
      <c r="C2316" s="352" t="s">
        <v>4620</v>
      </c>
      <c r="D2316" s="352" t="s">
        <v>7765</v>
      </c>
      <c r="E2316" s="349" t="str">
        <f>CONCATENATE(SUM('Раздел 1'!AF135:AF135),"&lt;=",SUM('Раздел 1'!AE135:AE135))</f>
        <v>0&lt;=0</v>
      </c>
    </row>
    <row r="2317" spans="1:5" ht="25.5" hidden="1" x14ac:dyDescent="0.2">
      <c r="A2317" s="348" t="str">
        <f>IF((SUM('Раздел 1'!AF136:AF136)&lt;=SUM('Раздел 1'!AE136:AE136)),"","Неверно!")</f>
        <v/>
      </c>
      <c r="B2317" s="349" t="s">
        <v>4589</v>
      </c>
      <c r="C2317" s="352" t="s">
        <v>4621</v>
      </c>
      <c r="D2317" s="352" t="s">
        <v>7765</v>
      </c>
      <c r="E2317" s="349" t="str">
        <f>CONCATENATE(SUM('Раздел 1'!AF136:AF136),"&lt;=",SUM('Раздел 1'!AE136:AE136))</f>
        <v>0&lt;=0</v>
      </c>
    </row>
    <row r="2318" spans="1:5" ht="25.5" hidden="1" x14ac:dyDescent="0.2">
      <c r="A2318" s="348" t="str">
        <f>IF((SUM('Раздел 1'!AF137:AF137)&lt;=SUM('Раздел 1'!AE137:AE137)),"","Неверно!")</f>
        <v/>
      </c>
      <c r="B2318" s="349" t="s">
        <v>4589</v>
      </c>
      <c r="C2318" s="352" t="s">
        <v>4622</v>
      </c>
      <c r="D2318" s="352" t="s">
        <v>7765</v>
      </c>
      <c r="E2318" s="349" t="str">
        <f>CONCATENATE(SUM('Раздел 1'!AF137:AF137),"&lt;=",SUM('Раздел 1'!AE137:AE137))</f>
        <v>0&lt;=0</v>
      </c>
    </row>
    <row r="2319" spans="1:5" ht="25.5" hidden="1" x14ac:dyDescent="0.2">
      <c r="A2319" s="348" t="str">
        <f>IF((SUM('Раздел 1'!AF138:AF138)&lt;=SUM('Раздел 1'!AE138:AE138)),"","Неверно!")</f>
        <v/>
      </c>
      <c r="B2319" s="349" t="s">
        <v>4589</v>
      </c>
      <c r="C2319" s="352" t="s">
        <v>4623</v>
      </c>
      <c r="D2319" s="352" t="s">
        <v>7765</v>
      </c>
      <c r="E2319" s="349" t="str">
        <f>CONCATENATE(SUM('Раздел 1'!AF138:AF138),"&lt;=",SUM('Раздел 1'!AE138:AE138))</f>
        <v>1000&lt;=165739</v>
      </c>
    </row>
    <row r="2320" spans="1:5" hidden="1" x14ac:dyDescent="0.2">
      <c r="A2320" s="348" t="str">
        <f>IF((SUM('Раздел 1'!AF22:AF22)&lt;=SUM('Раздел 1'!AE22:AE22)),"","Неверно!")</f>
        <v/>
      </c>
      <c r="B2320" s="349" t="s">
        <v>4589</v>
      </c>
      <c r="C2320" s="352" t="s">
        <v>4624</v>
      </c>
      <c r="D2320" s="352" t="s">
        <v>7765</v>
      </c>
      <c r="E2320" s="349" t="str">
        <f>CONCATENATE(SUM('Раздел 1'!AF22:AF22),"&lt;=",SUM('Раздел 1'!AE22:AE22))</f>
        <v>0&lt;=0</v>
      </c>
    </row>
    <row r="2321" spans="1:5" ht="25.5" hidden="1" x14ac:dyDescent="0.2">
      <c r="A2321" s="348" t="str">
        <f>IF((SUM('Раздел 1'!AF139:AF139)&lt;=SUM('Раздел 1'!AE139:AE139)),"","Неверно!")</f>
        <v/>
      </c>
      <c r="B2321" s="349" t="s">
        <v>4589</v>
      </c>
      <c r="C2321" s="352" t="s">
        <v>4625</v>
      </c>
      <c r="D2321" s="352" t="s">
        <v>7765</v>
      </c>
      <c r="E2321" s="349" t="str">
        <f>CONCATENATE(SUM('Раздел 1'!AF139:AF139),"&lt;=",SUM('Раздел 1'!AE139:AE139))</f>
        <v>0&lt;=0</v>
      </c>
    </row>
    <row r="2322" spans="1:5" ht="25.5" hidden="1" x14ac:dyDescent="0.2">
      <c r="A2322" s="348" t="str">
        <f>IF((SUM('Раздел 1'!AF140:AF140)&lt;=SUM('Раздел 1'!AE140:AE140)),"","Неверно!")</f>
        <v/>
      </c>
      <c r="B2322" s="349" t="s">
        <v>4589</v>
      </c>
      <c r="C2322" s="352" t="s">
        <v>4626</v>
      </c>
      <c r="D2322" s="352" t="s">
        <v>7765</v>
      </c>
      <c r="E2322" s="349" t="str">
        <f>CONCATENATE(SUM('Раздел 1'!AF140:AF140),"&lt;=",SUM('Раздел 1'!AE140:AE140))</f>
        <v>0&lt;=0</v>
      </c>
    </row>
    <row r="2323" spans="1:5" ht="25.5" hidden="1" x14ac:dyDescent="0.2">
      <c r="A2323" s="348" t="str">
        <f>IF((SUM('Раздел 1'!AF141:AF141)&lt;=SUM('Раздел 1'!AE141:AE141)),"","Неверно!")</f>
        <v/>
      </c>
      <c r="B2323" s="349" t="s">
        <v>4589</v>
      </c>
      <c r="C2323" s="352" t="s">
        <v>4627</v>
      </c>
      <c r="D2323" s="352" t="s">
        <v>7765</v>
      </c>
      <c r="E2323" s="349" t="str">
        <f>CONCATENATE(SUM('Раздел 1'!AF141:AF141),"&lt;=",SUM('Раздел 1'!AE141:AE141))</f>
        <v>10000&lt;=140000</v>
      </c>
    </row>
    <row r="2324" spans="1:5" ht="25.5" hidden="1" x14ac:dyDescent="0.2">
      <c r="A2324" s="348" t="str">
        <f>IF((SUM('Раздел 1'!AF142:AF142)&lt;=SUM('Раздел 1'!AE142:AE142)),"","Неверно!")</f>
        <v/>
      </c>
      <c r="B2324" s="349" t="s">
        <v>4589</v>
      </c>
      <c r="C2324" s="352" t="s">
        <v>4628</v>
      </c>
      <c r="D2324" s="352" t="s">
        <v>7765</v>
      </c>
      <c r="E2324" s="349" t="str">
        <f>CONCATENATE(SUM('Раздел 1'!AF142:AF142),"&lt;=",SUM('Раздел 1'!AE142:AE142))</f>
        <v>0&lt;=0</v>
      </c>
    </row>
    <row r="2325" spans="1:5" ht="25.5" hidden="1" x14ac:dyDescent="0.2">
      <c r="A2325" s="348" t="str">
        <f>IF((SUM('Раздел 1'!AF143:AF143)&lt;=SUM('Раздел 1'!AE143:AE143)),"","Неверно!")</f>
        <v/>
      </c>
      <c r="B2325" s="349" t="s">
        <v>4589</v>
      </c>
      <c r="C2325" s="352" t="s">
        <v>4629</v>
      </c>
      <c r="D2325" s="352" t="s">
        <v>7765</v>
      </c>
      <c r="E2325" s="349" t="str">
        <f>CONCATENATE(SUM('Раздел 1'!AF143:AF143),"&lt;=",SUM('Раздел 1'!AE143:AE143))</f>
        <v>0&lt;=0</v>
      </c>
    </row>
    <row r="2326" spans="1:5" ht="25.5" hidden="1" x14ac:dyDescent="0.2">
      <c r="A2326" s="348" t="str">
        <f>IF((SUM('Раздел 1'!AF144:AF144)&lt;=SUM('Раздел 1'!AE144:AE144)),"","Неверно!")</f>
        <v/>
      </c>
      <c r="B2326" s="349" t="s">
        <v>4589</v>
      </c>
      <c r="C2326" s="352" t="s">
        <v>4630</v>
      </c>
      <c r="D2326" s="352" t="s">
        <v>7765</v>
      </c>
      <c r="E2326" s="349" t="str">
        <f>CONCATENATE(SUM('Раздел 1'!AF144:AF144),"&lt;=",SUM('Раздел 1'!AE144:AE144))</f>
        <v>367000&lt;=2706000</v>
      </c>
    </row>
    <row r="2327" spans="1:5" ht="25.5" hidden="1" x14ac:dyDescent="0.2">
      <c r="A2327" s="348" t="str">
        <f>IF((SUM('Раздел 1'!AF145:AF145)&lt;=SUM('Раздел 1'!AE145:AE145)),"","Неверно!")</f>
        <v/>
      </c>
      <c r="B2327" s="349" t="s">
        <v>4589</v>
      </c>
      <c r="C2327" s="352" t="s">
        <v>4631</v>
      </c>
      <c r="D2327" s="352" t="s">
        <v>7765</v>
      </c>
      <c r="E2327" s="349" t="str">
        <f>CONCATENATE(SUM('Раздел 1'!AF145:AF145),"&lt;=",SUM('Раздел 1'!AE145:AE145))</f>
        <v>90000&lt;=529000</v>
      </c>
    </row>
    <row r="2328" spans="1:5" ht="25.5" hidden="1" x14ac:dyDescent="0.2">
      <c r="A2328" s="348" t="str">
        <f>IF((SUM('Раздел 1'!AF146:AF146)&lt;=SUM('Раздел 1'!AE146:AE146)),"","Неверно!")</f>
        <v/>
      </c>
      <c r="B2328" s="349" t="s">
        <v>4589</v>
      </c>
      <c r="C2328" s="352" t="s">
        <v>4632</v>
      </c>
      <c r="D2328" s="352" t="s">
        <v>7765</v>
      </c>
      <c r="E2328" s="349" t="str">
        <f>CONCATENATE(SUM('Раздел 1'!AF146:AF146),"&lt;=",SUM('Раздел 1'!AE146:AE146))</f>
        <v>0&lt;=0</v>
      </c>
    </row>
    <row r="2329" spans="1:5" ht="25.5" hidden="1" x14ac:dyDescent="0.2">
      <c r="A2329" s="348" t="str">
        <f>IF((SUM('Раздел 1'!AF147:AF147)&lt;=SUM('Раздел 1'!AE147:AE147)),"","Неверно!")</f>
        <v/>
      </c>
      <c r="B2329" s="349" t="s">
        <v>4589</v>
      </c>
      <c r="C2329" s="352" t="s">
        <v>4633</v>
      </c>
      <c r="D2329" s="352" t="s">
        <v>7765</v>
      </c>
      <c r="E2329" s="349" t="str">
        <f>CONCATENATE(SUM('Раздел 1'!AF147:AF147),"&lt;=",SUM('Раздел 1'!AE147:AE147))</f>
        <v>0&lt;=0</v>
      </c>
    </row>
    <row r="2330" spans="1:5" ht="25.5" hidden="1" x14ac:dyDescent="0.2">
      <c r="A2330" s="348" t="str">
        <f>IF((SUM('Раздел 1'!AF148:AF148)&lt;=SUM('Раздел 1'!AE148:AE148)),"","Неверно!")</f>
        <v/>
      </c>
      <c r="B2330" s="349" t="s">
        <v>4589</v>
      </c>
      <c r="C2330" s="352" t="s">
        <v>4634</v>
      </c>
      <c r="D2330" s="352" t="s">
        <v>7765</v>
      </c>
      <c r="E2330" s="349" t="str">
        <f>CONCATENATE(SUM('Раздел 1'!AF148:AF148),"&lt;=",SUM('Раздел 1'!AE148:AE148))</f>
        <v>0&lt;=0</v>
      </c>
    </row>
    <row r="2331" spans="1:5" hidden="1" x14ac:dyDescent="0.2">
      <c r="A2331" s="348" t="str">
        <f>IF((SUM('Раздел 1'!AF23:AF23)&lt;=SUM('Раздел 1'!AE23:AE23)),"","Неверно!")</f>
        <v/>
      </c>
      <c r="B2331" s="349" t="s">
        <v>4589</v>
      </c>
      <c r="C2331" s="352" t="s">
        <v>4635</v>
      </c>
      <c r="D2331" s="352" t="s">
        <v>7765</v>
      </c>
      <c r="E2331" s="349" t="str">
        <f>CONCATENATE(SUM('Раздел 1'!AF23:AF23),"&lt;=",SUM('Раздел 1'!AE23:AE23))</f>
        <v>10000&lt;=20000</v>
      </c>
    </row>
    <row r="2332" spans="1:5" ht="25.5" hidden="1" x14ac:dyDescent="0.2">
      <c r="A2332" s="348" t="str">
        <f>IF((SUM('Раздел 1'!AF149:AF149)&lt;=SUM('Раздел 1'!AE149:AE149)),"","Неверно!")</f>
        <v/>
      </c>
      <c r="B2332" s="349" t="s">
        <v>4589</v>
      </c>
      <c r="C2332" s="352" t="s">
        <v>4636</v>
      </c>
      <c r="D2332" s="352" t="s">
        <v>7765</v>
      </c>
      <c r="E2332" s="349" t="str">
        <f>CONCATENATE(SUM('Раздел 1'!AF149:AF149),"&lt;=",SUM('Раздел 1'!AE149:AE149))</f>
        <v>5000&lt;=5000</v>
      </c>
    </row>
    <row r="2333" spans="1:5" ht="25.5" hidden="1" x14ac:dyDescent="0.2">
      <c r="A2333" s="348" t="str">
        <f>IF((SUM('Раздел 1'!AF150:AF150)&lt;=SUM('Раздел 1'!AE150:AE150)),"","Неверно!")</f>
        <v/>
      </c>
      <c r="B2333" s="349" t="s">
        <v>4589</v>
      </c>
      <c r="C2333" s="352" t="s">
        <v>4637</v>
      </c>
      <c r="D2333" s="352" t="s">
        <v>7765</v>
      </c>
      <c r="E2333" s="349" t="str">
        <f>CONCATENATE(SUM('Раздел 1'!AF150:AF150),"&lt;=",SUM('Раздел 1'!AE150:AE150))</f>
        <v>0&lt;=0</v>
      </c>
    </row>
    <row r="2334" spans="1:5" ht="25.5" hidden="1" x14ac:dyDescent="0.2">
      <c r="A2334" s="348" t="str">
        <f>IF((SUM('Раздел 1'!AF151:AF151)&lt;=SUM('Раздел 1'!AE151:AE151)),"","Неверно!")</f>
        <v/>
      </c>
      <c r="B2334" s="349" t="s">
        <v>4589</v>
      </c>
      <c r="C2334" s="352" t="s">
        <v>4638</v>
      </c>
      <c r="D2334" s="352" t="s">
        <v>7765</v>
      </c>
      <c r="E2334" s="349" t="str">
        <f>CONCATENATE(SUM('Раздел 1'!AF151:AF151),"&lt;=",SUM('Раздел 1'!AE151:AE151))</f>
        <v>0&lt;=0</v>
      </c>
    </row>
    <row r="2335" spans="1:5" ht="25.5" hidden="1" x14ac:dyDescent="0.2">
      <c r="A2335" s="348" t="str">
        <f>IF((SUM('Раздел 1'!AF152:AF152)&lt;=SUM('Раздел 1'!AE152:AE152)),"","Неверно!")</f>
        <v/>
      </c>
      <c r="B2335" s="349" t="s">
        <v>4589</v>
      </c>
      <c r="C2335" s="352" t="s">
        <v>4639</v>
      </c>
      <c r="D2335" s="352" t="s">
        <v>7765</v>
      </c>
      <c r="E2335" s="349" t="str">
        <f>CONCATENATE(SUM('Раздел 1'!AF152:AF152),"&lt;=",SUM('Раздел 1'!AE152:AE152))</f>
        <v>10000&lt;=106000</v>
      </c>
    </row>
    <row r="2336" spans="1:5" ht="25.5" hidden="1" x14ac:dyDescent="0.2">
      <c r="A2336" s="348" t="str">
        <f>IF((SUM('Раздел 1'!AF153:AF153)&lt;=SUM('Раздел 1'!AE153:AE153)),"","Неверно!")</f>
        <v/>
      </c>
      <c r="B2336" s="349" t="s">
        <v>4589</v>
      </c>
      <c r="C2336" s="352" t="s">
        <v>4640</v>
      </c>
      <c r="D2336" s="352" t="s">
        <v>7765</v>
      </c>
      <c r="E2336" s="349" t="str">
        <f>CONCATENATE(SUM('Раздел 1'!AF153:AF153),"&lt;=",SUM('Раздел 1'!AE153:AE153))</f>
        <v>0&lt;=0</v>
      </c>
    </row>
    <row r="2337" spans="1:5" ht="25.5" hidden="1" x14ac:dyDescent="0.2">
      <c r="A2337" s="348" t="str">
        <f>IF((SUM('Раздел 1'!AF154:AF154)&lt;=SUM('Раздел 1'!AE154:AE154)),"","Неверно!")</f>
        <v/>
      </c>
      <c r="B2337" s="349" t="s">
        <v>4589</v>
      </c>
      <c r="C2337" s="352" t="s">
        <v>4641</v>
      </c>
      <c r="D2337" s="352" t="s">
        <v>7765</v>
      </c>
      <c r="E2337" s="349" t="str">
        <f>CONCATENATE(SUM('Раздел 1'!AF154:AF154),"&lt;=",SUM('Раздел 1'!AE154:AE154))</f>
        <v>0&lt;=0</v>
      </c>
    </row>
    <row r="2338" spans="1:5" ht="25.5" hidden="1" x14ac:dyDescent="0.2">
      <c r="A2338" s="348" t="str">
        <f>IF((SUM('Раздел 1'!AF155:AF155)&lt;=SUM('Раздел 1'!AE155:AE155)),"","Неверно!")</f>
        <v/>
      </c>
      <c r="B2338" s="349" t="s">
        <v>4589</v>
      </c>
      <c r="C2338" s="352" t="s">
        <v>4642</v>
      </c>
      <c r="D2338" s="352" t="s">
        <v>7765</v>
      </c>
      <c r="E2338" s="349" t="str">
        <f>CONCATENATE(SUM('Раздел 1'!AF155:AF155),"&lt;=",SUM('Раздел 1'!AE155:AE155))</f>
        <v>0&lt;=0</v>
      </c>
    </row>
    <row r="2339" spans="1:5" ht="25.5" hidden="1" x14ac:dyDescent="0.2">
      <c r="A2339" s="348" t="str">
        <f>IF((SUM('Раздел 1'!AF156:AF156)&lt;=SUM('Раздел 1'!AE156:AE156)),"","Неверно!")</f>
        <v/>
      </c>
      <c r="B2339" s="349" t="s">
        <v>4589</v>
      </c>
      <c r="C2339" s="352" t="s">
        <v>4643</v>
      </c>
      <c r="D2339" s="352" t="s">
        <v>7765</v>
      </c>
      <c r="E2339" s="349" t="str">
        <f>CONCATENATE(SUM('Раздел 1'!AF156:AF156),"&lt;=",SUM('Раздел 1'!AE156:AE156))</f>
        <v>0&lt;=0</v>
      </c>
    </row>
    <row r="2340" spans="1:5" ht="25.5" hidden="1" x14ac:dyDescent="0.2">
      <c r="A2340" s="348" t="str">
        <f>IF((SUM('Раздел 1'!AF157:AF157)&lt;=SUM('Раздел 1'!AE157:AE157)),"","Неверно!")</f>
        <v/>
      </c>
      <c r="B2340" s="349" t="s">
        <v>4589</v>
      </c>
      <c r="C2340" s="352" t="s">
        <v>4644</v>
      </c>
      <c r="D2340" s="352" t="s">
        <v>7765</v>
      </c>
      <c r="E2340" s="349" t="str">
        <f>CONCATENATE(SUM('Раздел 1'!AF157:AF157),"&lt;=",SUM('Раздел 1'!AE157:AE157))</f>
        <v>0&lt;=25000</v>
      </c>
    </row>
    <row r="2341" spans="1:5" ht="25.5" hidden="1" x14ac:dyDescent="0.2">
      <c r="A2341" s="348" t="str">
        <f>IF((SUM('Раздел 1'!AF158:AF158)&lt;=SUM('Раздел 1'!AE158:AE158)),"","Неверно!")</f>
        <v/>
      </c>
      <c r="B2341" s="349" t="s">
        <v>4589</v>
      </c>
      <c r="C2341" s="352" t="s">
        <v>4645</v>
      </c>
      <c r="D2341" s="352" t="s">
        <v>7765</v>
      </c>
      <c r="E2341" s="349" t="str">
        <f>CONCATENATE(SUM('Раздел 1'!AF158:AF158),"&lt;=",SUM('Раздел 1'!AE158:AE158))</f>
        <v>0&lt;=0</v>
      </c>
    </row>
    <row r="2342" spans="1:5" hidden="1" x14ac:dyDescent="0.2">
      <c r="A2342" s="348" t="str">
        <f>IF((SUM('Раздел 1'!AF24:AF24)&lt;=SUM('Раздел 1'!AE24:AE24)),"","Неверно!")</f>
        <v/>
      </c>
      <c r="B2342" s="349" t="s">
        <v>4589</v>
      </c>
      <c r="C2342" s="352" t="s">
        <v>4646</v>
      </c>
      <c r="D2342" s="352" t="s">
        <v>7765</v>
      </c>
      <c r="E2342" s="349" t="str">
        <f>CONCATENATE(SUM('Раздел 1'!AF24:AF24),"&lt;=",SUM('Раздел 1'!AE24:AE24))</f>
        <v>0&lt;=0</v>
      </c>
    </row>
    <row r="2343" spans="1:5" ht="25.5" hidden="1" x14ac:dyDescent="0.2">
      <c r="A2343" s="348" t="str">
        <f>IF((SUM('Раздел 1'!AF159:AF159)&lt;=SUM('Раздел 1'!AE159:AE159)),"","Неверно!")</f>
        <v/>
      </c>
      <c r="B2343" s="349" t="s">
        <v>4589</v>
      </c>
      <c r="C2343" s="352" t="s">
        <v>4647</v>
      </c>
      <c r="D2343" s="352" t="s">
        <v>7765</v>
      </c>
      <c r="E2343" s="349" t="str">
        <f>CONCATENATE(SUM('Раздел 1'!AF159:AF159),"&lt;=",SUM('Раздел 1'!AE159:AE159))</f>
        <v>61000&lt;=151000</v>
      </c>
    </row>
    <row r="2344" spans="1:5" ht="25.5" hidden="1" x14ac:dyDescent="0.2">
      <c r="A2344" s="348" t="str">
        <f>IF((SUM('Раздел 1'!AF160:AF160)&lt;=SUM('Раздел 1'!AE160:AE160)),"","Неверно!")</f>
        <v/>
      </c>
      <c r="B2344" s="349" t="s">
        <v>4589</v>
      </c>
      <c r="C2344" s="352" t="s">
        <v>4648</v>
      </c>
      <c r="D2344" s="352" t="s">
        <v>7765</v>
      </c>
      <c r="E2344" s="349" t="str">
        <f>CONCATENATE(SUM('Раздел 1'!AF160:AF160),"&lt;=",SUM('Раздел 1'!AE160:AE160))</f>
        <v>500&lt;=1500</v>
      </c>
    </row>
    <row r="2345" spans="1:5" ht="25.5" hidden="1" x14ac:dyDescent="0.2">
      <c r="A2345" s="348" t="str">
        <f>IF((SUM('Раздел 1'!AF161:AF161)&lt;=SUM('Раздел 1'!AE161:AE161)),"","Неверно!")</f>
        <v/>
      </c>
      <c r="B2345" s="349" t="s">
        <v>4589</v>
      </c>
      <c r="C2345" s="352" t="s">
        <v>4649</v>
      </c>
      <c r="D2345" s="352" t="s">
        <v>7765</v>
      </c>
      <c r="E2345" s="349" t="str">
        <f>CONCATENATE(SUM('Раздел 1'!AF161:AF161),"&lt;=",SUM('Раздел 1'!AE161:AE161))</f>
        <v>0&lt;=0</v>
      </c>
    </row>
    <row r="2346" spans="1:5" ht="25.5" hidden="1" x14ac:dyDescent="0.2">
      <c r="A2346" s="348" t="str">
        <f>IF((SUM('Раздел 1'!AF162:AF162)&lt;=SUM('Раздел 1'!AE162:AE162)),"","Неверно!")</f>
        <v/>
      </c>
      <c r="B2346" s="349" t="s">
        <v>4589</v>
      </c>
      <c r="C2346" s="352" t="s">
        <v>4650</v>
      </c>
      <c r="D2346" s="352" t="s">
        <v>7765</v>
      </c>
      <c r="E2346" s="349" t="str">
        <f>CONCATENATE(SUM('Раздел 1'!AF162:AF162),"&lt;=",SUM('Раздел 1'!AE162:AE162))</f>
        <v>46450&lt;=170950</v>
      </c>
    </row>
    <row r="2347" spans="1:5" ht="25.5" hidden="1" x14ac:dyDescent="0.2">
      <c r="A2347" s="348" t="str">
        <f>IF((SUM('Раздел 1'!AF163:AF163)&lt;=SUM('Раздел 1'!AE163:AE163)),"","Неверно!")</f>
        <v/>
      </c>
      <c r="B2347" s="349" t="s">
        <v>4589</v>
      </c>
      <c r="C2347" s="352" t="s">
        <v>4651</v>
      </c>
      <c r="D2347" s="352" t="s">
        <v>7765</v>
      </c>
      <c r="E2347" s="349" t="str">
        <f>CONCATENATE(SUM('Раздел 1'!AF163:AF163),"&lt;=",SUM('Раздел 1'!AE163:AE163))</f>
        <v>69020&lt;=233500</v>
      </c>
    </row>
    <row r="2348" spans="1:5" ht="25.5" hidden="1" x14ac:dyDescent="0.2">
      <c r="A2348" s="348" t="str">
        <f>IF((SUM('Раздел 1'!AF164:AF164)&lt;=SUM('Раздел 1'!AE164:AE164)),"","Неверно!")</f>
        <v/>
      </c>
      <c r="B2348" s="349" t="s">
        <v>4589</v>
      </c>
      <c r="C2348" s="352" t="s">
        <v>4652</v>
      </c>
      <c r="D2348" s="352" t="s">
        <v>7765</v>
      </c>
      <c r="E2348" s="349" t="str">
        <f>CONCATENATE(SUM('Раздел 1'!AF164:AF164),"&lt;=",SUM('Раздел 1'!AE164:AE164))</f>
        <v>0&lt;=0</v>
      </c>
    </row>
    <row r="2349" spans="1:5" ht="25.5" hidden="1" x14ac:dyDescent="0.2">
      <c r="A2349" s="348" t="str">
        <f>IF((SUM('Раздел 1'!AF165:AF165)&lt;=SUM('Раздел 1'!AE165:AE165)),"","Неверно!")</f>
        <v/>
      </c>
      <c r="B2349" s="349" t="s">
        <v>4589</v>
      </c>
      <c r="C2349" s="352" t="s">
        <v>4653</v>
      </c>
      <c r="D2349" s="352" t="s">
        <v>7765</v>
      </c>
      <c r="E2349" s="349" t="str">
        <f>CONCATENATE(SUM('Раздел 1'!AF165:AF165),"&lt;=",SUM('Раздел 1'!AE165:AE165))</f>
        <v>0&lt;=4000</v>
      </c>
    </row>
    <row r="2350" spans="1:5" ht="25.5" hidden="1" x14ac:dyDescent="0.2">
      <c r="A2350" s="348" t="str">
        <f>IF((SUM('Раздел 1'!AF166:AF166)&lt;=SUM('Раздел 1'!AE166:AE166)),"","Неверно!")</f>
        <v/>
      </c>
      <c r="B2350" s="349" t="s">
        <v>4589</v>
      </c>
      <c r="C2350" s="352" t="s">
        <v>4654</v>
      </c>
      <c r="D2350" s="352" t="s">
        <v>7765</v>
      </c>
      <c r="E2350" s="349" t="str">
        <f>CONCATENATE(SUM('Раздел 1'!AF166:AF166),"&lt;=",SUM('Раздел 1'!AE166:AE166))</f>
        <v>0&lt;=0</v>
      </c>
    </row>
    <row r="2351" spans="1:5" ht="25.5" hidden="1" x14ac:dyDescent="0.2">
      <c r="A2351" s="348" t="str">
        <f>IF((SUM('Раздел 1'!AF167:AF167)&lt;=SUM('Раздел 1'!AE167:AE167)),"","Неверно!")</f>
        <v/>
      </c>
      <c r="B2351" s="349" t="s">
        <v>4589</v>
      </c>
      <c r="C2351" s="352" t="s">
        <v>4655</v>
      </c>
      <c r="D2351" s="352" t="s">
        <v>7765</v>
      </c>
      <c r="E2351" s="349" t="str">
        <f>CONCATENATE(SUM('Раздел 1'!AF167:AF167),"&lt;=",SUM('Раздел 1'!AE167:AE167))</f>
        <v>0&lt;=0</v>
      </c>
    </row>
    <row r="2352" spans="1:5" ht="25.5" hidden="1" x14ac:dyDescent="0.2">
      <c r="A2352" s="348" t="str">
        <f>IF((SUM('Раздел 1'!AF168:AF168)&lt;=SUM('Раздел 1'!AE168:AE168)),"","Неверно!")</f>
        <v/>
      </c>
      <c r="B2352" s="349" t="s">
        <v>4589</v>
      </c>
      <c r="C2352" s="352" t="s">
        <v>4656</v>
      </c>
      <c r="D2352" s="352" t="s">
        <v>7765</v>
      </c>
      <c r="E2352" s="349" t="str">
        <f>CONCATENATE(SUM('Раздел 1'!AF168:AF168),"&lt;=",SUM('Раздел 1'!AE168:AE168))</f>
        <v>6500&lt;=13500</v>
      </c>
    </row>
    <row r="2353" spans="1:5" hidden="1" x14ac:dyDescent="0.2">
      <c r="A2353" s="348" t="str">
        <f>IF((SUM('Раздел 1'!AF25:AF25)&lt;=SUM('Раздел 1'!AE25:AE25)),"","Неверно!")</f>
        <v/>
      </c>
      <c r="B2353" s="349" t="s">
        <v>4589</v>
      </c>
      <c r="C2353" s="352" t="s">
        <v>4657</v>
      </c>
      <c r="D2353" s="352" t="s">
        <v>7765</v>
      </c>
      <c r="E2353" s="349" t="str">
        <f>CONCATENATE(SUM('Раздел 1'!AF25:AF25),"&lt;=",SUM('Раздел 1'!AE25:AE25))</f>
        <v>0&lt;=0</v>
      </c>
    </row>
    <row r="2354" spans="1:5" ht="25.5" hidden="1" x14ac:dyDescent="0.2">
      <c r="A2354" s="348" t="str">
        <f>IF((SUM('Раздел 1'!AF169:AF169)&lt;=SUM('Раздел 1'!AE169:AE169)),"","Неверно!")</f>
        <v/>
      </c>
      <c r="B2354" s="349" t="s">
        <v>4589</v>
      </c>
      <c r="C2354" s="352" t="s">
        <v>4658</v>
      </c>
      <c r="D2354" s="352" t="s">
        <v>7765</v>
      </c>
      <c r="E2354" s="349" t="str">
        <f>CONCATENATE(SUM('Раздел 1'!AF169:AF169),"&lt;=",SUM('Раздел 1'!AE169:AE169))</f>
        <v>0&lt;=0</v>
      </c>
    </row>
    <row r="2355" spans="1:5" ht="25.5" hidden="1" x14ac:dyDescent="0.2">
      <c r="A2355" s="348" t="str">
        <f>IF((SUM('Раздел 1'!AF170:AF170)&lt;=SUM('Раздел 1'!AE170:AE170)),"","Неверно!")</f>
        <v/>
      </c>
      <c r="B2355" s="349" t="s">
        <v>4589</v>
      </c>
      <c r="C2355" s="352" t="s">
        <v>4659</v>
      </c>
      <c r="D2355" s="352" t="s">
        <v>7765</v>
      </c>
      <c r="E2355" s="349" t="str">
        <f>CONCATENATE(SUM('Раздел 1'!AF170:AF170),"&lt;=",SUM('Раздел 1'!AE170:AE170))</f>
        <v>0&lt;=0</v>
      </c>
    </row>
    <row r="2356" spans="1:5" ht="25.5" hidden="1" x14ac:dyDescent="0.2">
      <c r="A2356" s="348" t="str">
        <f>IF((SUM('Раздел 1'!AF171:AF171)&lt;=SUM('Раздел 1'!AE171:AE171)),"","Неверно!")</f>
        <v/>
      </c>
      <c r="B2356" s="349" t="s">
        <v>4589</v>
      </c>
      <c r="C2356" s="352" t="s">
        <v>4660</v>
      </c>
      <c r="D2356" s="352" t="s">
        <v>7765</v>
      </c>
      <c r="E2356" s="349" t="str">
        <f>CONCATENATE(SUM('Раздел 1'!AF171:AF171),"&lt;=",SUM('Раздел 1'!AE171:AE171))</f>
        <v>0&lt;=0</v>
      </c>
    </row>
    <row r="2357" spans="1:5" ht="25.5" hidden="1" x14ac:dyDescent="0.2">
      <c r="A2357" s="348" t="str">
        <f>IF((SUM('Раздел 1'!AF172:AF172)&lt;=SUM('Раздел 1'!AE172:AE172)),"","Неверно!")</f>
        <v/>
      </c>
      <c r="B2357" s="349" t="s">
        <v>4589</v>
      </c>
      <c r="C2357" s="352" t="s">
        <v>4661</v>
      </c>
      <c r="D2357" s="352" t="s">
        <v>7765</v>
      </c>
      <c r="E2357" s="349" t="str">
        <f>CONCATENATE(SUM('Раздел 1'!AF172:AF172),"&lt;=",SUM('Раздел 1'!AE172:AE172))</f>
        <v>0&lt;=0</v>
      </c>
    </row>
    <row r="2358" spans="1:5" ht="25.5" hidden="1" x14ac:dyDescent="0.2">
      <c r="A2358" s="348" t="str">
        <f>IF((SUM('Раздел 1'!AF173:AF173)&lt;=SUM('Раздел 1'!AE173:AE173)),"","Неверно!")</f>
        <v/>
      </c>
      <c r="B2358" s="349" t="s">
        <v>4589</v>
      </c>
      <c r="C2358" s="352" t="s">
        <v>4662</v>
      </c>
      <c r="D2358" s="352" t="s">
        <v>7765</v>
      </c>
      <c r="E2358" s="349" t="str">
        <f>CONCATENATE(SUM('Раздел 1'!AF173:AF173),"&lt;=",SUM('Раздел 1'!AE173:AE173))</f>
        <v>0&lt;=0</v>
      </c>
    </row>
    <row r="2359" spans="1:5" ht="25.5" hidden="1" x14ac:dyDescent="0.2">
      <c r="A2359" s="348" t="str">
        <f>IF((SUM('Раздел 1'!AF174:AF174)&lt;=SUM('Раздел 1'!AE174:AE174)),"","Неверно!")</f>
        <v/>
      </c>
      <c r="B2359" s="349" t="s">
        <v>4589</v>
      </c>
      <c r="C2359" s="352" t="s">
        <v>4663</v>
      </c>
      <c r="D2359" s="352" t="s">
        <v>7765</v>
      </c>
      <c r="E2359" s="349" t="str">
        <f>CONCATENATE(SUM('Раздел 1'!AF174:AF174),"&lt;=",SUM('Раздел 1'!AE174:AE174))</f>
        <v>30000&lt;=60000</v>
      </c>
    </row>
    <row r="2360" spans="1:5" ht="25.5" hidden="1" x14ac:dyDescent="0.2">
      <c r="A2360" s="348" t="str">
        <f>IF((SUM('Раздел 1'!AF175:AF175)&lt;=SUM('Раздел 1'!AE175:AE175)),"","Неверно!")</f>
        <v/>
      </c>
      <c r="B2360" s="349" t="s">
        <v>4589</v>
      </c>
      <c r="C2360" s="352" t="s">
        <v>4664</v>
      </c>
      <c r="D2360" s="352" t="s">
        <v>7765</v>
      </c>
      <c r="E2360" s="349" t="str">
        <f>CONCATENATE(SUM('Раздел 1'!AF175:AF175),"&lt;=",SUM('Раздел 1'!AE175:AE175))</f>
        <v>0&lt;=0</v>
      </c>
    </row>
    <row r="2361" spans="1:5" ht="25.5" hidden="1" x14ac:dyDescent="0.2">
      <c r="A2361" s="348" t="str">
        <f>IF((SUM('Раздел 1'!AF176:AF176)&lt;=SUM('Раздел 1'!AE176:AE176)),"","Неверно!")</f>
        <v/>
      </c>
      <c r="B2361" s="349" t="s">
        <v>4589</v>
      </c>
      <c r="C2361" s="352" t="s">
        <v>4665</v>
      </c>
      <c r="D2361" s="352" t="s">
        <v>7765</v>
      </c>
      <c r="E2361" s="349" t="str">
        <f>CONCATENATE(SUM('Раздел 1'!AF176:AF176),"&lt;=",SUM('Раздел 1'!AE176:AE176))</f>
        <v>0&lt;=0</v>
      </c>
    </row>
    <row r="2362" spans="1:5" ht="25.5" hidden="1" x14ac:dyDescent="0.2">
      <c r="A2362" s="348" t="str">
        <f>IF((SUM('Раздел 1'!AF177:AF177)&lt;=SUM('Раздел 1'!AE177:AE177)),"","Неверно!")</f>
        <v/>
      </c>
      <c r="B2362" s="349" t="s">
        <v>4589</v>
      </c>
      <c r="C2362" s="352" t="s">
        <v>4666</v>
      </c>
      <c r="D2362" s="352" t="s">
        <v>7765</v>
      </c>
      <c r="E2362" s="349" t="str">
        <f>CONCATENATE(SUM('Раздел 1'!AF177:AF177),"&lt;=",SUM('Раздел 1'!AE177:AE177))</f>
        <v>20850&lt;=344900</v>
      </c>
    </row>
    <row r="2363" spans="1:5" ht="25.5" hidden="1" x14ac:dyDescent="0.2">
      <c r="A2363" s="348" t="str">
        <f>IF((SUM('Раздел 1'!AF178:AF178)&lt;=SUM('Раздел 1'!AE178:AE178)),"","Неверно!")</f>
        <v/>
      </c>
      <c r="B2363" s="349" t="s">
        <v>4589</v>
      </c>
      <c r="C2363" s="352" t="s">
        <v>4667</v>
      </c>
      <c r="D2363" s="352" t="s">
        <v>7765</v>
      </c>
      <c r="E2363" s="349" t="str">
        <f>CONCATENATE(SUM('Раздел 1'!AF178:AF178),"&lt;=",SUM('Раздел 1'!AE178:AE178))</f>
        <v>0&lt;=353000</v>
      </c>
    </row>
    <row r="2364" spans="1:5" hidden="1" x14ac:dyDescent="0.2">
      <c r="A2364" s="348" t="str">
        <f>IF((SUM('Раздел 1'!AF26:AF26)&lt;=SUM('Раздел 1'!AE26:AE26)),"","Неверно!")</f>
        <v/>
      </c>
      <c r="B2364" s="349" t="s">
        <v>4589</v>
      </c>
      <c r="C2364" s="352" t="s">
        <v>4668</v>
      </c>
      <c r="D2364" s="352" t="s">
        <v>7765</v>
      </c>
      <c r="E2364" s="349" t="str">
        <f>CONCATENATE(SUM('Раздел 1'!AF26:AF26),"&lt;=",SUM('Раздел 1'!AE26:AE26))</f>
        <v>1000&lt;=1000</v>
      </c>
    </row>
    <row r="2365" spans="1:5" ht="25.5" hidden="1" x14ac:dyDescent="0.2">
      <c r="A2365" s="348" t="str">
        <f>IF((SUM('Раздел 1'!AF179:AF179)&lt;=SUM('Раздел 1'!AE179:AE179)),"","Неверно!")</f>
        <v/>
      </c>
      <c r="B2365" s="349" t="s">
        <v>4589</v>
      </c>
      <c r="C2365" s="352" t="s">
        <v>4669</v>
      </c>
      <c r="D2365" s="352" t="s">
        <v>7765</v>
      </c>
      <c r="E2365" s="349" t="str">
        <f>CONCATENATE(SUM('Раздел 1'!AF179:AF179),"&lt;=",SUM('Раздел 1'!AE179:AE179))</f>
        <v>0&lt;=0</v>
      </c>
    </row>
    <row r="2366" spans="1:5" ht="25.5" hidden="1" x14ac:dyDescent="0.2">
      <c r="A2366" s="348" t="str">
        <f>IF((SUM('Раздел 1'!AF180:AF180)&lt;=SUM('Раздел 1'!AE180:AE180)),"","Неверно!")</f>
        <v/>
      </c>
      <c r="B2366" s="349" t="s">
        <v>4589</v>
      </c>
      <c r="C2366" s="352" t="s">
        <v>4670</v>
      </c>
      <c r="D2366" s="352" t="s">
        <v>7765</v>
      </c>
      <c r="E2366" s="349" t="str">
        <f>CONCATENATE(SUM('Раздел 1'!AF180:AF180),"&lt;=",SUM('Раздел 1'!AE180:AE180))</f>
        <v>0&lt;=0</v>
      </c>
    </row>
    <row r="2367" spans="1:5" ht="25.5" hidden="1" x14ac:dyDescent="0.2">
      <c r="A2367" s="348" t="str">
        <f>IF((SUM('Раздел 1'!AF181:AF181)&lt;=SUM('Раздел 1'!AE181:AE181)),"","Неверно!")</f>
        <v/>
      </c>
      <c r="B2367" s="349" t="s">
        <v>4589</v>
      </c>
      <c r="C2367" s="352" t="s">
        <v>4671</v>
      </c>
      <c r="D2367" s="352" t="s">
        <v>7765</v>
      </c>
      <c r="E2367" s="349" t="str">
        <f>CONCATENATE(SUM('Раздел 1'!AF181:AF181),"&lt;=",SUM('Раздел 1'!AE181:AE181))</f>
        <v>0&lt;=0</v>
      </c>
    </row>
    <row r="2368" spans="1:5" ht="25.5" hidden="1" x14ac:dyDescent="0.2">
      <c r="A2368" s="348" t="str">
        <f>IF((SUM('Раздел 1'!AF182:AF182)&lt;=SUM('Раздел 1'!AE182:AE182)),"","Неверно!")</f>
        <v/>
      </c>
      <c r="B2368" s="349" t="s">
        <v>4589</v>
      </c>
      <c r="C2368" s="352" t="s">
        <v>4672</v>
      </c>
      <c r="D2368" s="352" t="s">
        <v>7765</v>
      </c>
      <c r="E2368" s="349" t="str">
        <f>CONCATENATE(SUM('Раздел 1'!AF182:AF182),"&lt;=",SUM('Раздел 1'!AE182:AE182))</f>
        <v>0&lt;=0</v>
      </c>
    </row>
    <row r="2369" spans="1:5" ht="25.5" hidden="1" x14ac:dyDescent="0.2">
      <c r="A2369" s="348" t="str">
        <f>IF((SUM('Раздел 1'!AF183:AF183)&lt;=SUM('Раздел 1'!AE183:AE183)),"","Неверно!")</f>
        <v/>
      </c>
      <c r="B2369" s="349" t="s">
        <v>4589</v>
      </c>
      <c r="C2369" s="352" t="s">
        <v>4673</v>
      </c>
      <c r="D2369" s="352" t="s">
        <v>7765</v>
      </c>
      <c r="E2369" s="349" t="str">
        <f>CONCATENATE(SUM('Раздел 1'!AF183:AF183),"&lt;=",SUM('Раздел 1'!AE183:AE183))</f>
        <v>0&lt;=0</v>
      </c>
    </row>
    <row r="2370" spans="1:5" ht="25.5" hidden="1" x14ac:dyDescent="0.2">
      <c r="A2370" s="348" t="str">
        <f>IF((SUM('Раздел 1'!AF184:AF184)&lt;=SUM('Раздел 1'!AE184:AE184)),"","Неверно!")</f>
        <v/>
      </c>
      <c r="B2370" s="349" t="s">
        <v>4589</v>
      </c>
      <c r="C2370" s="352" t="s">
        <v>4674</v>
      </c>
      <c r="D2370" s="352" t="s">
        <v>7765</v>
      </c>
      <c r="E2370" s="349" t="str">
        <f>CONCATENATE(SUM('Раздел 1'!AF184:AF184),"&lt;=",SUM('Раздел 1'!AE184:AE184))</f>
        <v>0&lt;=0</v>
      </c>
    </row>
    <row r="2371" spans="1:5" ht="25.5" hidden="1" x14ac:dyDescent="0.2">
      <c r="A2371" s="348" t="str">
        <f>IF((SUM('Раздел 1'!AF185:AF185)&lt;=SUM('Раздел 1'!AE185:AE185)),"","Неверно!")</f>
        <v/>
      </c>
      <c r="B2371" s="349" t="s">
        <v>4589</v>
      </c>
      <c r="C2371" s="352" t="s">
        <v>4675</v>
      </c>
      <c r="D2371" s="352" t="s">
        <v>7765</v>
      </c>
      <c r="E2371" s="349" t="str">
        <f>CONCATENATE(SUM('Раздел 1'!AF185:AF185),"&lt;=",SUM('Раздел 1'!AE185:AE185))</f>
        <v>0&lt;=0</v>
      </c>
    </row>
    <row r="2372" spans="1:5" ht="25.5" hidden="1" x14ac:dyDescent="0.2">
      <c r="A2372" s="348" t="str">
        <f>IF((SUM('Раздел 1'!AF186:AF186)&lt;=SUM('Раздел 1'!AE186:AE186)),"","Неверно!")</f>
        <v/>
      </c>
      <c r="B2372" s="349" t="s">
        <v>4589</v>
      </c>
      <c r="C2372" s="352" t="s">
        <v>4676</v>
      </c>
      <c r="D2372" s="352" t="s">
        <v>7765</v>
      </c>
      <c r="E2372" s="349" t="str">
        <f>CONCATENATE(SUM('Раздел 1'!AF186:AF186),"&lt;=",SUM('Раздел 1'!AE186:AE186))</f>
        <v>0&lt;=0</v>
      </c>
    </row>
    <row r="2373" spans="1:5" ht="25.5" hidden="1" x14ac:dyDescent="0.2">
      <c r="A2373" s="348" t="str">
        <f>IF((SUM('Раздел 1'!AF187:AF187)&lt;=SUM('Раздел 1'!AE187:AE187)),"","Неверно!")</f>
        <v/>
      </c>
      <c r="B2373" s="349" t="s">
        <v>4589</v>
      </c>
      <c r="C2373" s="352" t="s">
        <v>4677</v>
      </c>
      <c r="D2373" s="352" t="s">
        <v>7765</v>
      </c>
      <c r="E2373" s="349" t="str">
        <f>CONCATENATE(SUM('Раздел 1'!AF187:AF187),"&lt;=",SUM('Раздел 1'!AE187:AE187))</f>
        <v>0&lt;=206176</v>
      </c>
    </row>
    <row r="2374" spans="1:5" ht="25.5" hidden="1" x14ac:dyDescent="0.2">
      <c r="A2374" s="348" t="str">
        <f>IF((SUM('Раздел 1'!AF188:AF188)&lt;=SUM('Раздел 1'!AE188:AE188)),"","Неверно!")</f>
        <v/>
      </c>
      <c r="B2374" s="349" t="s">
        <v>4589</v>
      </c>
      <c r="C2374" s="352" t="s">
        <v>4678</v>
      </c>
      <c r="D2374" s="352" t="s">
        <v>7765</v>
      </c>
      <c r="E2374" s="349" t="str">
        <f>CONCATENATE(SUM('Раздел 1'!AF188:AF188),"&lt;=",SUM('Раздел 1'!AE188:AE188))</f>
        <v>0&lt;=0</v>
      </c>
    </row>
    <row r="2375" spans="1:5" hidden="1" x14ac:dyDescent="0.2">
      <c r="A2375" s="348" t="str">
        <f>IF((SUM('Раздел 1'!AF27:AF27)&lt;=SUM('Раздел 1'!AE27:AE27)),"","Неверно!")</f>
        <v/>
      </c>
      <c r="B2375" s="349" t="s">
        <v>4589</v>
      </c>
      <c r="C2375" s="352" t="s">
        <v>4679</v>
      </c>
      <c r="D2375" s="352" t="s">
        <v>7765</v>
      </c>
      <c r="E2375" s="349" t="str">
        <f>CONCATENATE(SUM('Раздел 1'!AF27:AF27),"&lt;=",SUM('Раздел 1'!AE27:AE27))</f>
        <v>0&lt;=0</v>
      </c>
    </row>
    <row r="2376" spans="1:5" ht="25.5" hidden="1" x14ac:dyDescent="0.2">
      <c r="A2376" s="348" t="str">
        <f>IF((SUM('Раздел 1'!AF189:AF189)&lt;=SUM('Раздел 1'!AE189:AE189)),"","Неверно!")</f>
        <v/>
      </c>
      <c r="B2376" s="349" t="s">
        <v>4589</v>
      </c>
      <c r="C2376" s="352" t="s">
        <v>4680</v>
      </c>
      <c r="D2376" s="352" t="s">
        <v>7765</v>
      </c>
      <c r="E2376" s="349" t="str">
        <f>CONCATENATE(SUM('Раздел 1'!AF189:AF189),"&lt;=",SUM('Раздел 1'!AE189:AE189))</f>
        <v>4000&lt;=44100</v>
      </c>
    </row>
    <row r="2377" spans="1:5" ht="25.5" hidden="1" x14ac:dyDescent="0.2">
      <c r="A2377" s="348" t="str">
        <f>IF((SUM('Раздел 1'!AF190:AF190)&lt;=SUM('Раздел 1'!AE190:AE190)),"","Неверно!")</f>
        <v/>
      </c>
      <c r="B2377" s="349" t="s">
        <v>4589</v>
      </c>
      <c r="C2377" s="352" t="s">
        <v>4681</v>
      </c>
      <c r="D2377" s="352" t="s">
        <v>7765</v>
      </c>
      <c r="E2377" s="349" t="str">
        <f>CONCATENATE(SUM('Раздел 1'!AF190:AF190),"&lt;=",SUM('Раздел 1'!AE190:AE190))</f>
        <v>0&lt;=0</v>
      </c>
    </row>
    <row r="2378" spans="1:5" ht="25.5" hidden="1" x14ac:dyDescent="0.2">
      <c r="A2378" s="348" t="str">
        <f>IF((SUM('Раздел 1'!AF191:AF191)&lt;=SUM('Раздел 1'!AE191:AE191)),"","Неверно!")</f>
        <v/>
      </c>
      <c r="B2378" s="349" t="s">
        <v>4589</v>
      </c>
      <c r="C2378" s="352" t="s">
        <v>4682</v>
      </c>
      <c r="D2378" s="352" t="s">
        <v>7765</v>
      </c>
      <c r="E2378" s="349" t="str">
        <f>CONCATENATE(SUM('Раздел 1'!AF191:AF191),"&lt;=",SUM('Раздел 1'!AE191:AE191))</f>
        <v>34500&lt;=147500</v>
      </c>
    </row>
    <row r="2379" spans="1:5" ht="25.5" hidden="1" x14ac:dyDescent="0.2">
      <c r="A2379" s="348" t="str">
        <f>IF((SUM('Раздел 1'!AF192:AF192)&lt;=SUM('Раздел 1'!AE192:AE192)),"","Неверно!")</f>
        <v/>
      </c>
      <c r="B2379" s="349" t="s">
        <v>4589</v>
      </c>
      <c r="C2379" s="352" t="s">
        <v>4683</v>
      </c>
      <c r="D2379" s="352" t="s">
        <v>7765</v>
      </c>
      <c r="E2379" s="349" t="str">
        <f>CONCATENATE(SUM('Раздел 1'!AF192:AF192),"&lt;=",SUM('Раздел 1'!AE192:AE192))</f>
        <v>6000&lt;=90400</v>
      </c>
    </row>
    <row r="2380" spans="1:5" ht="25.5" hidden="1" x14ac:dyDescent="0.2">
      <c r="A2380" s="348" t="str">
        <f>IF((SUM('Раздел 1'!AF193:AF193)&lt;=SUM('Раздел 1'!AE193:AE193)),"","Неверно!")</f>
        <v/>
      </c>
      <c r="B2380" s="349" t="s">
        <v>4589</v>
      </c>
      <c r="C2380" s="352" t="s">
        <v>4684</v>
      </c>
      <c r="D2380" s="352" t="s">
        <v>7765</v>
      </c>
      <c r="E2380" s="349" t="str">
        <f>CONCATENATE(SUM('Раздел 1'!AF193:AF193),"&lt;=",SUM('Раздел 1'!AE193:AE193))</f>
        <v>0&lt;=0</v>
      </c>
    </row>
    <row r="2381" spans="1:5" ht="25.5" hidden="1" x14ac:dyDescent="0.2">
      <c r="A2381" s="348" t="str">
        <f>IF((SUM('Раздел 1'!AF194:AF194)&lt;=SUM('Раздел 1'!AE194:AE194)),"","Неверно!")</f>
        <v/>
      </c>
      <c r="B2381" s="349" t="s">
        <v>4589</v>
      </c>
      <c r="C2381" s="352" t="s">
        <v>4685</v>
      </c>
      <c r="D2381" s="352" t="s">
        <v>7765</v>
      </c>
      <c r="E2381" s="349" t="str">
        <f>CONCATENATE(SUM('Раздел 1'!AF194:AF194),"&lt;=",SUM('Раздел 1'!AE194:AE194))</f>
        <v>0&lt;=12000</v>
      </c>
    </row>
    <row r="2382" spans="1:5" ht="25.5" hidden="1" x14ac:dyDescent="0.2">
      <c r="A2382" s="348" t="str">
        <f>IF((SUM('Раздел 1'!AF195:AF195)&lt;=SUM('Раздел 1'!AE195:AE195)),"","Неверно!")</f>
        <v/>
      </c>
      <c r="B2382" s="349" t="s">
        <v>4589</v>
      </c>
      <c r="C2382" s="352" t="s">
        <v>4686</v>
      </c>
      <c r="D2382" s="352" t="s">
        <v>7765</v>
      </c>
      <c r="E2382" s="349" t="str">
        <f>CONCATENATE(SUM('Раздел 1'!AF195:AF195),"&lt;=",SUM('Раздел 1'!AE195:AE195))</f>
        <v>0&lt;=0</v>
      </c>
    </row>
    <row r="2383" spans="1:5" ht="25.5" hidden="1" x14ac:dyDescent="0.2">
      <c r="A2383" s="348" t="str">
        <f>IF((SUM('Раздел 1'!AF196:AF196)&lt;=SUM('Раздел 1'!AE196:AE196)),"","Неверно!")</f>
        <v/>
      </c>
      <c r="B2383" s="349" t="s">
        <v>4589</v>
      </c>
      <c r="C2383" s="352" t="s">
        <v>4687</v>
      </c>
      <c r="D2383" s="352" t="s">
        <v>7765</v>
      </c>
      <c r="E2383" s="349" t="str">
        <f>CONCATENATE(SUM('Раздел 1'!AF196:AF196),"&lt;=",SUM('Раздел 1'!AE196:AE196))</f>
        <v>0&lt;=0</v>
      </c>
    </row>
    <row r="2384" spans="1:5" ht="25.5" hidden="1" x14ac:dyDescent="0.2">
      <c r="A2384" s="348" t="str">
        <f>IF((SUM('Раздел 1'!AF197:AF197)&lt;=SUM('Раздел 1'!AE197:AE197)),"","Неверно!")</f>
        <v/>
      </c>
      <c r="B2384" s="349" t="s">
        <v>4589</v>
      </c>
      <c r="C2384" s="352" t="s">
        <v>4688</v>
      </c>
      <c r="D2384" s="352" t="s">
        <v>7765</v>
      </c>
      <c r="E2384" s="349" t="str">
        <f>CONCATENATE(SUM('Раздел 1'!AF197:AF197),"&lt;=",SUM('Раздел 1'!AE197:AE197))</f>
        <v>0&lt;=0</v>
      </c>
    </row>
    <row r="2385" spans="1:5" ht="25.5" hidden="1" x14ac:dyDescent="0.2">
      <c r="A2385" s="348" t="str">
        <f>IF((SUM('Раздел 1'!AF198:AF198)&lt;=SUM('Раздел 1'!AE198:AE198)),"","Неверно!")</f>
        <v/>
      </c>
      <c r="B2385" s="349" t="s">
        <v>4589</v>
      </c>
      <c r="C2385" s="352" t="s">
        <v>4689</v>
      </c>
      <c r="D2385" s="352" t="s">
        <v>7765</v>
      </c>
      <c r="E2385" s="349" t="str">
        <f>CONCATENATE(SUM('Раздел 1'!AF198:AF198),"&lt;=",SUM('Раздел 1'!AE198:AE198))</f>
        <v>0&lt;=0</v>
      </c>
    </row>
    <row r="2386" spans="1:5" hidden="1" x14ac:dyDescent="0.2">
      <c r="A2386" s="348" t="str">
        <f>IF((SUM('Раздел 1'!AF28:AF28)&lt;=SUM('Раздел 1'!AE28:AE28)),"","Неверно!")</f>
        <v/>
      </c>
      <c r="B2386" s="349" t="s">
        <v>4589</v>
      </c>
      <c r="C2386" s="352" t="s">
        <v>4690</v>
      </c>
      <c r="D2386" s="352" t="s">
        <v>7765</v>
      </c>
      <c r="E2386" s="349" t="str">
        <f>CONCATENATE(SUM('Раздел 1'!AF28:AF28),"&lt;=",SUM('Раздел 1'!AE28:AE28))</f>
        <v>0&lt;=0</v>
      </c>
    </row>
    <row r="2387" spans="1:5" ht="25.5" hidden="1" x14ac:dyDescent="0.2">
      <c r="A2387" s="348" t="str">
        <f>IF((SUM('Раздел 1'!AF199:AF199)&lt;=SUM('Раздел 1'!AE199:AE199)),"","Неверно!")</f>
        <v/>
      </c>
      <c r="B2387" s="349" t="s">
        <v>4589</v>
      </c>
      <c r="C2387" s="352" t="s">
        <v>4691</v>
      </c>
      <c r="D2387" s="352" t="s">
        <v>7765</v>
      </c>
      <c r="E2387" s="349" t="str">
        <f>CONCATENATE(SUM('Раздел 1'!AF199:AF199),"&lt;=",SUM('Раздел 1'!AE199:AE199))</f>
        <v>0&lt;=0</v>
      </c>
    </row>
    <row r="2388" spans="1:5" ht="25.5" hidden="1" x14ac:dyDescent="0.2">
      <c r="A2388" s="348" t="str">
        <f>IF((SUM('Раздел 1'!AF200:AF200)&lt;=SUM('Раздел 1'!AE200:AE200)),"","Неверно!")</f>
        <v/>
      </c>
      <c r="B2388" s="349" t="s">
        <v>4589</v>
      </c>
      <c r="C2388" s="352" t="s">
        <v>4692</v>
      </c>
      <c r="D2388" s="352" t="s">
        <v>7765</v>
      </c>
      <c r="E2388" s="349" t="str">
        <f>CONCATENATE(SUM('Раздел 1'!AF200:AF200),"&lt;=",SUM('Раздел 1'!AE200:AE200))</f>
        <v>0&lt;=0</v>
      </c>
    </row>
    <row r="2389" spans="1:5" ht="25.5" hidden="1" x14ac:dyDescent="0.2">
      <c r="A2389" s="348" t="str">
        <f>IF((SUM('Раздел 1'!AF201:AF201)&lt;=SUM('Раздел 1'!AE201:AE201)),"","Неверно!")</f>
        <v/>
      </c>
      <c r="B2389" s="349" t="s">
        <v>4589</v>
      </c>
      <c r="C2389" s="352" t="s">
        <v>4693</v>
      </c>
      <c r="D2389" s="352" t="s">
        <v>7765</v>
      </c>
      <c r="E2389" s="349" t="str">
        <f>CONCATENATE(SUM('Раздел 1'!AF201:AF201),"&lt;=",SUM('Раздел 1'!AE201:AE201))</f>
        <v>0&lt;=0</v>
      </c>
    </row>
    <row r="2390" spans="1:5" ht="25.5" hidden="1" x14ac:dyDescent="0.2">
      <c r="A2390" s="348" t="str">
        <f>IF((SUM('Раздел 1'!AF202:AF202)&lt;=SUM('Раздел 1'!AE202:AE202)),"","Неверно!")</f>
        <v/>
      </c>
      <c r="B2390" s="349" t="s">
        <v>4589</v>
      </c>
      <c r="C2390" s="352" t="s">
        <v>4694</v>
      </c>
      <c r="D2390" s="352" t="s">
        <v>7765</v>
      </c>
      <c r="E2390" s="349" t="str">
        <f>CONCATENATE(SUM('Раздел 1'!AF202:AF202),"&lt;=",SUM('Раздел 1'!AE202:AE202))</f>
        <v>0&lt;=0</v>
      </c>
    </row>
    <row r="2391" spans="1:5" ht="25.5" hidden="1" x14ac:dyDescent="0.2">
      <c r="A2391" s="348" t="str">
        <f>IF((SUM('Раздел 1'!AF203:AF203)&lt;=SUM('Раздел 1'!AE203:AE203)),"","Неверно!")</f>
        <v/>
      </c>
      <c r="B2391" s="349" t="s">
        <v>4589</v>
      </c>
      <c r="C2391" s="352" t="s">
        <v>4695</v>
      </c>
      <c r="D2391" s="352" t="s">
        <v>7765</v>
      </c>
      <c r="E2391" s="349" t="str">
        <f>CONCATENATE(SUM('Раздел 1'!AF203:AF203),"&lt;=",SUM('Раздел 1'!AE203:AE203))</f>
        <v>0&lt;=0</v>
      </c>
    </row>
    <row r="2392" spans="1:5" ht="25.5" hidden="1" x14ac:dyDescent="0.2">
      <c r="A2392" s="348" t="str">
        <f>IF((SUM('Раздел 1'!AF204:AF204)&lt;=SUM('Раздел 1'!AE204:AE204)),"","Неверно!")</f>
        <v/>
      </c>
      <c r="B2392" s="349" t="s">
        <v>4589</v>
      </c>
      <c r="C2392" s="352" t="s">
        <v>4696</v>
      </c>
      <c r="D2392" s="352" t="s">
        <v>7765</v>
      </c>
      <c r="E2392" s="349" t="str">
        <f>CONCATENATE(SUM('Раздел 1'!AF204:AF204),"&lt;=",SUM('Раздел 1'!AE204:AE204))</f>
        <v>1000&lt;=1000</v>
      </c>
    </row>
    <row r="2393" spans="1:5" ht="25.5" hidden="1" x14ac:dyDescent="0.2">
      <c r="A2393" s="348" t="str">
        <f>IF((SUM('Раздел 1'!AF205:AF205)&lt;=SUM('Раздел 1'!AE205:AE205)),"","Неверно!")</f>
        <v/>
      </c>
      <c r="B2393" s="349" t="s">
        <v>4589</v>
      </c>
      <c r="C2393" s="352" t="s">
        <v>4697</v>
      </c>
      <c r="D2393" s="352" t="s">
        <v>7765</v>
      </c>
      <c r="E2393" s="349" t="str">
        <f>CONCATENATE(SUM('Раздел 1'!AF205:AF205),"&lt;=",SUM('Раздел 1'!AE205:AE205))</f>
        <v>26000&lt;=64000</v>
      </c>
    </row>
    <row r="2394" spans="1:5" ht="25.5" hidden="1" x14ac:dyDescent="0.2">
      <c r="A2394" s="348" t="str">
        <f>IF((SUM('Раздел 1'!AF206:AF206)&lt;=SUM('Раздел 1'!AE206:AE206)),"","Неверно!")</f>
        <v/>
      </c>
      <c r="B2394" s="349" t="s">
        <v>4589</v>
      </c>
      <c r="C2394" s="352" t="s">
        <v>4698</v>
      </c>
      <c r="D2394" s="352" t="s">
        <v>7765</v>
      </c>
      <c r="E2394" s="349" t="str">
        <f>CONCATENATE(SUM('Раздел 1'!AF206:AF206),"&lt;=",SUM('Раздел 1'!AE206:AE206))</f>
        <v>12000&lt;=200000</v>
      </c>
    </row>
    <row r="2395" spans="1:5" ht="25.5" hidden="1" x14ac:dyDescent="0.2">
      <c r="A2395" s="348" t="str">
        <f>IF((SUM('Раздел 1'!AF207:AF207)&lt;=SUM('Раздел 1'!AE207:AE207)),"","Неверно!")</f>
        <v/>
      </c>
      <c r="B2395" s="349" t="s">
        <v>4589</v>
      </c>
      <c r="C2395" s="352" t="s">
        <v>4699</v>
      </c>
      <c r="D2395" s="352" t="s">
        <v>7765</v>
      </c>
      <c r="E2395" s="349" t="str">
        <f>CONCATENATE(SUM('Раздел 1'!AF207:AF207),"&lt;=",SUM('Раздел 1'!AE207:AE207))</f>
        <v>612200&lt;=2808500</v>
      </c>
    </row>
    <row r="2396" spans="1:5" ht="25.5" hidden="1" x14ac:dyDescent="0.2">
      <c r="A2396" s="348" t="str">
        <f>IF((SUM('Раздел 1'!AF208:AF208)&lt;=SUM('Раздел 1'!AE208:AE208)),"","Неверно!")</f>
        <v/>
      </c>
      <c r="B2396" s="349" t="s">
        <v>4589</v>
      </c>
      <c r="C2396" s="352" t="s">
        <v>4700</v>
      </c>
      <c r="D2396" s="352" t="s">
        <v>7765</v>
      </c>
      <c r="E2396" s="349" t="str">
        <f>CONCATENATE(SUM('Раздел 1'!AF208:AF208),"&lt;=",SUM('Раздел 1'!AE208:AE208))</f>
        <v>9550&lt;=28000</v>
      </c>
    </row>
    <row r="2397" spans="1:5" hidden="1" x14ac:dyDescent="0.2">
      <c r="A2397" s="348" t="str">
        <f>IF((SUM('Раздел 1'!AF11:AF11)&lt;=SUM('Раздел 1'!AE11:AE11)),"","Неверно!")</f>
        <v/>
      </c>
      <c r="B2397" s="349" t="s">
        <v>4589</v>
      </c>
      <c r="C2397" s="352" t="s">
        <v>4701</v>
      </c>
      <c r="D2397" s="352" t="s">
        <v>7765</v>
      </c>
      <c r="E2397" s="349" t="str">
        <f>CONCATENATE(SUM('Раздел 1'!AF11:AF11),"&lt;=",SUM('Раздел 1'!AE11:AE11))</f>
        <v>27468275&lt;=115175358</v>
      </c>
    </row>
    <row r="2398" spans="1:5" hidden="1" x14ac:dyDescent="0.2">
      <c r="A2398" s="348" t="str">
        <f>IF((SUM('Раздел 1'!AF29:AF29)&lt;=SUM('Раздел 1'!AE29:AE29)),"","Неверно!")</f>
        <v/>
      </c>
      <c r="B2398" s="349" t="s">
        <v>4589</v>
      </c>
      <c r="C2398" s="352" t="s">
        <v>4702</v>
      </c>
      <c r="D2398" s="352" t="s">
        <v>7765</v>
      </c>
      <c r="E2398" s="349" t="str">
        <f>CONCATENATE(SUM('Раздел 1'!AF29:AF29),"&lt;=",SUM('Раздел 1'!AE29:AE29))</f>
        <v>5000&lt;=45000</v>
      </c>
    </row>
    <row r="2399" spans="1:5" ht="25.5" hidden="1" x14ac:dyDescent="0.2">
      <c r="A2399" s="348" t="str">
        <f>IF((SUM('Раздел 1'!AF209:AF209)&lt;=SUM('Раздел 1'!AE209:AE209)),"","Неверно!")</f>
        <v/>
      </c>
      <c r="B2399" s="349" t="s">
        <v>4589</v>
      </c>
      <c r="C2399" s="352" t="s">
        <v>4703</v>
      </c>
      <c r="D2399" s="352" t="s">
        <v>7765</v>
      </c>
      <c r="E2399" s="349" t="str">
        <f>CONCATENATE(SUM('Раздел 1'!AF209:AF209),"&lt;=",SUM('Раздел 1'!AE209:AE209))</f>
        <v>0&lt;=0</v>
      </c>
    </row>
    <row r="2400" spans="1:5" ht="25.5" hidden="1" x14ac:dyDescent="0.2">
      <c r="A2400" s="348" t="str">
        <f>IF((SUM('Раздел 1'!AF210:AF210)&lt;=SUM('Раздел 1'!AE210:AE210)),"","Неверно!")</f>
        <v/>
      </c>
      <c r="B2400" s="349" t="s">
        <v>4589</v>
      </c>
      <c r="C2400" s="352" t="s">
        <v>4704</v>
      </c>
      <c r="D2400" s="352" t="s">
        <v>7765</v>
      </c>
      <c r="E2400" s="349" t="str">
        <f>CONCATENATE(SUM('Раздел 1'!AF210:AF210),"&lt;=",SUM('Раздел 1'!AE210:AE210))</f>
        <v>75203&lt;=259700</v>
      </c>
    </row>
    <row r="2401" spans="1:5" ht="25.5" hidden="1" x14ac:dyDescent="0.2">
      <c r="A2401" s="348" t="str">
        <f>IF((SUM('Раздел 1'!AF211:AF211)&lt;=SUM('Раздел 1'!AE211:AE211)),"","Неверно!")</f>
        <v/>
      </c>
      <c r="B2401" s="349" t="s">
        <v>4589</v>
      </c>
      <c r="C2401" s="352" t="s">
        <v>4705</v>
      </c>
      <c r="D2401" s="352" t="s">
        <v>7765</v>
      </c>
      <c r="E2401" s="349" t="str">
        <f>CONCATENATE(SUM('Раздел 1'!AF211:AF211),"&lt;=",SUM('Раздел 1'!AE211:AE211))</f>
        <v>0&lt;=0</v>
      </c>
    </row>
    <row r="2402" spans="1:5" ht="25.5" hidden="1" x14ac:dyDescent="0.2">
      <c r="A2402" s="348" t="str">
        <f>IF((SUM('Раздел 1'!AF212:AF212)&lt;=SUM('Раздел 1'!AE212:AE212)),"","Неверно!")</f>
        <v/>
      </c>
      <c r="B2402" s="349" t="s">
        <v>4589</v>
      </c>
      <c r="C2402" s="352" t="s">
        <v>4706</v>
      </c>
      <c r="D2402" s="352" t="s">
        <v>7765</v>
      </c>
      <c r="E2402" s="349" t="str">
        <f>CONCATENATE(SUM('Раздел 1'!AF212:AF212),"&lt;=",SUM('Раздел 1'!AE212:AE212))</f>
        <v>9000&lt;=37000</v>
      </c>
    </row>
    <row r="2403" spans="1:5" ht="25.5" hidden="1" x14ac:dyDescent="0.2">
      <c r="A2403" s="348" t="str">
        <f>IF((SUM('Раздел 1'!AF213:AF213)&lt;=SUM('Раздел 1'!AE213:AE213)),"","Неверно!")</f>
        <v/>
      </c>
      <c r="B2403" s="349" t="s">
        <v>4589</v>
      </c>
      <c r="C2403" s="352" t="s">
        <v>4707</v>
      </c>
      <c r="D2403" s="352" t="s">
        <v>7765</v>
      </c>
      <c r="E2403" s="349" t="str">
        <f>CONCATENATE(SUM('Раздел 1'!AF213:AF213),"&lt;=",SUM('Раздел 1'!AE213:AE213))</f>
        <v>43900&lt;=164600</v>
      </c>
    </row>
    <row r="2404" spans="1:5" ht="25.5" hidden="1" x14ac:dyDescent="0.2">
      <c r="A2404" s="348" t="str">
        <f>IF((SUM('Раздел 1'!AF214:AF214)&lt;=SUM('Раздел 1'!AE214:AE214)),"","Неверно!")</f>
        <v/>
      </c>
      <c r="B2404" s="349" t="s">
        <v>4589</v>
      </c>
      <c r="C2404" s="352" t="s">
        <v>4708</v>
      </c>
      <c r="D2404" s="352" t="s">
        <v>7765</v>
      </c>
      <c r="E2404" s="349" t="str">
        <f>CONCATENATE(SUM('Раздел 1'!AF214:AF214),"&lt;=",SUM('Раздел 1'!AE214:AE214))</f>
        <v>1400&lt;=207400</v>
      </c>
    </row>
    <row r="2405" spans="1:5" ht="25.5" hidden="1" x14ac:dyDescent="0.2">
      <c r="A2405" s="348" t="str">
        <f>IF((SUM('Раздел 1'!AF215:AF215)&lt;=SUM('Раздел 1'!AE215:AE215)),"","Неверно!")</f>
        <v/>
      </c>
      <c r="B2405" s="349" t="s">
        <v>4589</v>
      </c>
      <c r="C2405" s="352" t="s">
        <v>4709</v>
      </c>
      <c r="D2405" s="352" t="s">
        <v>7765</v>
      </c>
      <c r="E2405" s="349" t="str">
        <f>CONCATENATE(SUM('Раздел 1'!AF215:AF215),"&lt;=",SUM('Раздел 1'!AE215:AE215))</f>
        <v>2000&lt;=4000</v>
      </c>
    </row>
    <row r="2406" spans="1:5" ht="25.5" hidden="1" x14ac:dyDescent="0.2">
      <c r="A2406" s="348" t="str">
        <f>IF((SUM('Раздел 1'!AF216:AF216)&lt;=SUM('Раздел 1'!AE216:AE216)),"","Неверно!")</f>
        <v/>
      </c>
      <c r="B2406" s="349" t="s">
        <v>4589</v>
      </c>
      <c r="C2406" s="352" t="s">
        <v>4710</v>
      </c>
      <c r="D2406" s="352" t="s">
        <v>7765</v>
      </c>
      <c r="E2406" s="349" t="str">
        <f>CONCATENATE(SUM('Раздел 1'!AF216:AF216),"&lt;=",SUM('Раздел 1'!AE216:AE216))</f>
        <v>32800&lt;=196000</v>
      </c>
    </row>
    <row r="2407" spans="1:5" ht="25.5" hidden="1" x14ac:dyDescent="0.2">
      <c r="A2407" s="348" t="str">
        <f>IF((SUM('Раздел 1'!AF217:AF217)&lt;=SUM('Раздел 1'!AE217:AE217)),"","Неверно!")</f>
        <v/>
      </c>
      <c r="B2407" s="349" t="s">
        <v>4589</v>
      </c>
      <c r="C2407" s="352" t="s">
        <v>4711</v>
      </c>
      <c r="D2407" s="352" t="s">
        <v>7765</v>
      </c>
      <c r="E2407" s="349" t="str">
        <f>CONCATENATE(SUM('Раздел 1'!AF217:AF217),"&lt;=",SUM('Раздел 1'!AE217:AE217))</f>
        <v>0&lt;=0</v>
      </c>
    </row>
    <row r="2408" spans="1:5" ht="25.5" hidden="1" x14ac:dyDescent="0.2">
      <c r="A2408" s="348" t="str">
        <f>IF((SUM('Раздел 1'!AF218:AF218)&lt;=SUM('Раздел 1'!AE218:AE218)),"","Неверно!")</f>
        <v/>
      </c>
      <c r="B2408" s="349" t="s">
        <v>4589</v>
      </c>
      <c r="C2408" s="352" t="s">
        <v>4712</v>
      </c>
      <c r="D2408" s="352" t="s">
        <v>7765</v>
      </c>
      <c r="E2408" s="349" t="str">
        <f>CONCATENATE(SUM('Раздел 1'!AF218:AF218),"&lt;=",SUM('Раздел 1'!AE218:AE218))</f>
        <v>0&lt;=0</v>
      </c>
    </row>
    <row r="2409" spans="1:5" hidden="1" x14ac:dyDescent="0.2">
      <c r="A2409" s="348" t="str">
        <f>IF((SUM('Раздел 1'!AF30:AF30)&lt;=SUM('Раздел 1'!AE30:AE30)),"","Неверно!")</f>
        <v/>
      </c>
      <c r="B2409" s="349" t="s">
        <v>4589</v>
      </c>
      <c r="C2409" s="352" t="s">
        <v>4713</v>
      </c>
      <c r="D2409" s="352" t="s">
        <v>7765</v>
      </c>
      <c r="E2409" s="349" t="str">
        <f>CONCATENATE(SUM('Раздел 1'!AF30:AF30),"&lt;=",SUM('Раздел 1'!AE30:AE30))</f>
        <v>0&lt;=0</v>
      </c>
    </row>
    <row r="2410" spans="1:5" ht="25.5" hidden="1" x14ac:dyDescent="0.2">
      <c r="A2410" s="348" t="str">
        <f>IF((SUM('Раздел 1'!AF219:AF219)&lt;=SUM('Раздел 1'!AE219:AE219)),"","Неверно!")</f>
        <v/>
      </c>
      <c r="B2410" s="349" t="s">
        <v>4589</v>
      </c>
      <c r="C2410" s="352" t="s">
        <v>4714</v>
      </c>
      <c r="D2410" s="352" t="s">
        <v>7765</v>
      </c>
      <c r="E2410" s="349" t="str">
        <f>CONCATENATE(SUM('Раздел 1'!AF219:AF219),"&lt;=",SUM('Раздел 1'!AE219:AE219))</f>
        <v>0&lt;=0</v>
      </c>
    </row>
    <row r="2411" spans="1:5" ht="25.5" hidden="1" x14ac:dyDescent="0.2">
      <c r="A2411" s="348" t="str">
        <f>IF((SUM('Раздел 1'!AF220:AF220)&lt;=SUM('Раздел 1'!AE220:AE220)),"","Неверно!")</f>
        <v/>
      </c>
      <c r="B2411" s="349" t="s">
        <v>4589</v>
      </c>
      <c r="C2411" s="352" t="s">
        <v>4715</v>
      </c>
      <c r="D2411" s="352" t="s">
        <v>7765</v>
      </c>
      <c r="E2411" s="349" t="str">
        <f>CONCATENATE(SUM('Раздел 1'!AF220:AF220),"&lt;=",SUM('Раздел 1'!AE220:AE220))</f>
        <v>0&lt;=0</v>
      </c>
    </row>
    <row r="2412" spans="1:5" ht="25.5" hidden="1" x14ac:dyDescent="0.2">
      <c r="A2412" s="348" t="str">
        <f>IF((SUM('Раздел 1'!AF221:AF221)&lt;=SUM('Раздел 1'!AE221:AE221)),"","Неверно!")</f>
        <v/>
      </c>
      <c r="B2412" s="349" t="s">
        <v>4589</v>
      </c>
      <c r="C2412" s="352" t="s">
        <v>4716</v>
      </c>
      <c r="D2412" s="352" t="s">
        <v>7765</v>
      </c>
      <c r="E2412" s="349" t="str">
        <f>CONCATENATE(SUM('Раздел 1'!AF221:AF221),"&lt;=",SUM('Раздел 1'!AE221:AE221))</f>
        <v>20000&lt;=160000</v>
      </c>
    </row>
    <row r="2413" spans="1:5" ht="25.5" hidden="1" x14ac:dyDescent="0.2">
      <c r="A2413" s="348" t="str">
        <f>IF((SUM('Раздел 1'!AF222:AF222)&lt;=SUM('Раздел 1'!AE222:AE222)),"","Неверно!")</f>
        <v/>
      </c>
      <c r="B2413" s="349" t="s">
        <v>4589</v>
      </c>
      <c r="C2413" s="352" t="s">
        <v>4717</v>
      </c>
      <c r="D2413" s="352" t="s">
        <v>7765</v>
      </c>
      <c r="E2413" s="349" t="str">
        <f>CONCATENATE(SUM('Раздел 1'!AF222:AF222),"&lt;=",SUM('Раздел 1'!AE222:AE222))</f>
        <v>0&lt;=0</v>
      </c>
    </row>
    <row r="2414" spans="1:5" ht="25.5" hidden="1" x14ac:dyDescent="0.2">
      <c r="A2414" s="348" t="str">
        <f>IF((SUM('Раздел 1'!AF223:AF223)&lt;=SUM('Раздел 1'!AE223:AE223)),"","Неверно!")</f>
        <v/>
      </c>
      <c r="B2414" s="349" t="s">
        <v>4589</v>
      </c>
      <c r="C2414" s="352" t="s">
        <v>4718</v>
      </c>
      <c r="D2414" s="352" t="s">
        <v>7765</v>
      </c>
      <c r="E2414" s="349" t="str">
        <f>CONCATENATE(SUM('Раздел 1'!AF223:AF223),"&lt;=",SUM('Раздел 1'!AE223:AE223))</f>
        <v>62400&lt;=351800</v>
      </c>
    </row>
    <row r="2415" spans="1:5" ht="25.5" hidden="1" x14ac:dyDescent="0.2">
      <c r="A2415" s="348" t="str">
        <f>IF((SUM('Раздел 1'!AF224:AF224)&lt;=SUM('Раздел 1'!AE224:AE224)),"","Неверно!")</f>
        <v/>
      </c>
      <c r="B2415" s="349" t="s">
        <v>4589</v>
      </c>
      <c r="C2415" s="352" t="s">
        <v>4719</v>
      </c>
      <c r="D2415" s="352" t="s">
        <v>7765</v>
      </c>
      <c r="E2415" s="349" t="str">
        <f>CONCATENATE(SUM('Раздел 1'!AF224:AF224),"&lt;=",SUM('Раздел 1'!AE224:AE224))</f>
        <v>0&lt;=0</v>
      </c>
    </row>
    <row r="2416" spans="1:5" ht="25.5" hidden="1" x14ac:dyDescent="0.2">
      <c r="A2416" s="348" t="str">
        <f>IF((SUM('Раздел 1'!AF225:AF225)&lt;=SUM('Раздел 1'!AE225:AE225)),"","Неверно!")</f>
        <v/>
      </c>
      <c r="B2416" s="349" t="s">
        <v>4589</v>
      </c>
      <c r="C2416" s="352" t="s">
        <v>4720</v>
      </c>
      <c r="D2416" s="352" t="s">
        <v>7765</v>
      </c>
      <c r="E2416" s="349" t="str">
        <f>CONCATENATE(SUM('Раздел 1'!AF225:AF225),"&lt;=",SUM('Раздел 1'!AE225:AE225))</f>
        <v>0&lt;=0</v>
      </c>
    </row>
    <row r="2417" spans="1:5" ht="25.5" hidden="1" x14ac:dyDescent="0.2">
      <c r="A2417" s="348" t="str">
        <f>IF((SUM('Раздел 1'!AF226:AF226)&lt;=SUM('Раздел 1'!AE226:AE226)),"","Неверно!")</f>
        <v/>
      </c>
      <c r="B2417" s="349" t="s">
        <v>4589</v>
      </c>
      <c r="C2417" s="352" t="s">
        <v>4721</v>
      </c>
      <c r="D2417" s="352" t="s">
        <v>7765</v>
      </c>
      <c r="E2417" s="349" t="str">
        <f>CONCATENATE(SUM('Раздел 1'!AF226:AF226),"&lt;=",SUM('Раздел 1'!AE226:AE226))</f>
        <v>0&lt;=0</v>
      </c>
    </row>
    <row r="2418" spans="1:5" ht="25.5" hidden="1" x14ac:dyDescent="0.2">
      <c r="A2418" s="348" t="str">
        <f>IF((SUM('Раздел 1'!AF227:AF227)&lt;=SUM('Раздел 1'!AE227:AE227)),"","Неверно!")</f>
        <v/>
      </c>
      <c r="B2418" s="349" t="s">
        <v>4589</v>
      </c>
      <c r="C2418" s="352" t="s">
        <v>4722</v>
      </c>
      <c r="D2418" s="352" t="s">
        <v>7765</v>
      </c>
      <c r="E2418" s="349" t="str">
        <f>CONCATENATE(SUM('Раздел 1'!AF227:AF227),"&lt;=",SUM('Раздел 1'!AE227:AE227))</f>
        <v>0&lt;=0</v>
      </c>
    </row>
    <row r="2419" spans="1:5" ht="25.5" hidden="1" x14ac:dyDescent="0.2">
      <c r="A2419" s="348" t="str">
        <f>IF((SUM('Раздел 1'!AF228:AF228)&lt;=SUM('Раздел 1'!AE228:AE228)),"","Неверно!")</f>
        <v/>
      </c>
      <c r="B2419" s="349" t="s">
        <v>4589</v>
      </c>
      <c r="C2419" s="352" t="s">
        <v>4723</v>
      </c>
      <c r="D2419" s="352" t="s">
        <v>7765</v>
      </c>
      <c r="E2419" s="349" t="str">
        <f>CONCATENATE(SUM('Раздел 1'!AF228:AF228),"&lt;=",SUM('Раздел 1'!AE228:AE228))</f>
        <v>0&lt;=0</v>
      </c>
    </row>
    <row r="2420" spans="1:5" hidden="1" x14ac:dyDescent="0.2">
      <c r="A2420" s="348" t="str">
        <f>IF((SUM('Раздел 1'!AF31:AF31)&lt;=SUM('Раздел 1'!AE31:AE31)),"","Неверно!")</f>
        <v/>
      </c>
      <c r="B2420" s="349" t="s">
        <v>4589</v>
      </c>
      <c r="C2420" s="352" t="s">
        <v>4724</v>
      </c>
      <c r="D2420" s="352" t="s">
        <v>7765</v>
      </c>
      <c r="E2420" s="349" t="str">
        <f>CONCATENATE(SUM('Раздел 1'!AF31:AF31),"&lt;=",SUM('Раздел 1'!AE31:AE31))</f>
        <v>0&lt;=0</v>
      </c>
    </row>
    <row r="2421" spans="1:5" ht="25.5" hidden="1" x14ac:dyDescent="0.2">
      <c r="A2421" s="348" t="str">
        <f>IF((SUM('Раздел 1'!AF229:AF229)&lt;=SUM('Раздел 1'!AE229:AE229)),"","Неверно!")</f>
        <v/>
      </c>
      <c r="B2421" s="349" t="s">
        <v>4589</v>
      </c>
      <c r="C2421" s="352" t="s">
        <v>4725</v>
      </c>
      <c r="D2421" s="352" t="s">
        <v>7765</v>
      </c>
      <c r="E2421" s="349" t="str">
        <f>CONCATENATE(SUM('Раздел 1'!AF229:AF229),"&lt;=",SUM('Раздел 1'!AE229:AE229))</f>
        <v>40000&lt;=205000</v>
      </c>
    </row>
    <row r="2422" spans="1:5" ht="25.5" hidden="1" x14ac:dyDescent="0.2">
      <c r="A2422" s="348" t="str">
        <f>IF((SUM('Раздел 1'!AF230:AF230)&lt;=SUM('Раздел 1'!AE230:AE230)),"","Неверно!")</f>
        <v/>
      </c>
      <c r="B2422" s="349" t="s">
        <v>4589</v>
      </c>
      <c r="C2422" s="352" t="s">
        <v>4726</v>
      </c>
      <c r="D2422" s="352" t="s">
        <v>7765</v>
      </c>
      <c r="E2422" s="349" t="str">
        <f>CONCATENATE(SUM('Раздел 1'!AF230:AF230),"&lt;=",SUM('Раздел 1'!AE230:AE230))</f>
        <v>86500&lt;=156500</v>
      </c>
    </row>
    <row r="2423" spans="1:5" ht="25.5" hidden="1" x14ac:dyDescent="0.2">
      <c r="A2423" s="348" t="str">
        <f>IF((SUM('Раздел 1'!AF231:AF231)&lt;=SUM('Раздел 1'!AE231:AE231)),"","Неверно!")</f>
        <v/>
      </c>
      <c r="B2423" s="349" t="s">
        <v>4589</v>
      </c>
      <c r="C2423" s="352" t="s">
        <v>4727</v>
      </c>
      <c r="D2423" s="352" t="s">
        <v>7765</v>
      </c>
      <c r="E2423" s="349" t="str">
        <f>CONCATENATE(SUM('Раздел 1'!AF231:AF231),"&lt;=",SUM('Раздел 1'!AE231:AE231))</f>
        <v>0&lt;=0</v>
      </c>
    </row>
    <row r="2424" spans="1:5" ht="25.5" hidden="1" x14ac:dyDescent="0.2">
      <c r="A2424" s="348" t="str">
        <f>IF((SUM('Раздел 1'!AF232:AF232)&lt;=SUM('Раздел 1'!AE232:AE232)),"","Неверно!")</f>
        <v/>
      </c>
      <c r="B2424" s="349" t="s">
        <v>4589</v>
      </c>
      <c r="C2424" s="352" t="s">
        <v>4728</v>
      </c>
      <c r="D2424" s="352" t="s">
        <v>7765</v>
      </c>
      <c r="E2424" s="349" t="str">
        <f>CONCATENATE(SUM('Раздел 1'!AF232:AF232),"&lt;=",SUM('Раздел 1'!AE232:AE232))</f>
        <v>213000&lt;=536000</v>
      </c>
    </row>
    <row r="2425" spans="1:5" ht="25.5" hidden="1" x14ac:dyDescent="0.2">
      <c r="A2425" s="348" t="str">
        <f>IF((SUM('Раздел 1'!AF233:AF233)&lt;=SUM('Раздел 1'!AE233:AE233)),"","Неверно!")</f>
        <v/>
      </c>
      <c r="B2425" s="349" t="s">
        <v>4589</v>
      </c>
      <c r="C2425" s="352" t="s">
        <v>4729</v>
      </c>
      <c r="D2425" s="352" t="s">
        <v>7765</v>
      </c>
      <c r="E2425" s="349" t="str">
        <f>CONCATENATE(SUM('Раздел 1'!AF233:AF233),"&lt;=",SUM('Раздел 1'!AE233:AE233))</f>
        <v>0&lt;=0</v>
      </c>
    </row>
    <row r="2426" spans="1:5" ht="25.5" hidden="1" x14ac:dyDescent="0.2">
      <c r="A2426" s="348" t="str">
        <f>IF((SUM('Раздел 1'!AF234:AF234)&lt;=SUM('Раздел 1'!AE234:AE234)),"","Неверно!")</f>
        <v/>
      </c>
      <c r="B2426" s="349" t="s">
        <v>4589</v>
      </c>
      <c r="C2426" s="352" t="s">
        <v>4730</v>
      </c>
      <c r="D2426" s="352" t="s">
        <v>7765</v>
      </c>
      <c r="E2426" s="349" t="str">
        <f>CONCATENATE(SUM('Раздел 1'!AF234:AF234),"&lt;=",SUM('Раздел 1'!AE234:AE234))</f>
        <v>0&lt;=5000</v>
      </c>
    </row>
    <row r="2427" spans="1:5" ht="25.5" hidden="1" x14ac:dyDescent="0.2">
      <c r="A2427" s="348" t="str">
        <f>IF((SUM('Раздел 1'!AF235:AF235)&lt;=SUM('Раздел 1'!AE235:AE235)),"","Неверно!")</f>
        <v/>
      </c>
      <c r="B2427" s="349" t="s">
        <v>4589</v>
      </c>
      <c r="C2427" s="352" t="s">
        <v>4731</v>
      </c>
      <c r="D2427" s="352" t="s">
        <v>7765</v>
      </c>
      <c r="E2427" s="349" t="str">
        <f>CONCATENATE(SUM('Раздел 1'!AF235:AF235),"&lt;=",SUM('Раздел 1'!AE235:AE235))</f>
        <v>0&lt;=8000</v>
      </c>
    </row>
    <row r="2428" spans="1:5" ht="25.5" hidden="1" x14ac:dyDescent="0.2">
      <c r="A2428" s="348" t="str">
        <f>IF((SUM('Раздел 1'!AF236:AF236)&lt;=SUM('Раздел 1'!AE236:AE236)),"","Неверно!")</f>
        <v/>
      </c>
      <c r="B2428" s="349" t="s">
        <v>4589</v>
      </c>
      <c r="C2428" s="352" t="s">
        <v>4732</v>
      </c>
      <c r="D2428" s="352" t="s">
        <v>7765</v>
      </c>
      <c r="E2428" s="349" t="str">
        <f>CONCATENATE(SUM('Раздел 1'!AF236:AF236),"&lt;=",SUM('Раздел 1'!AE236:AE236))</f>
        <v>346163&lt;=1759850</v>
      </c>
    </row>
    <row r="2429" spans="1:5" ht="25.5" hidden="1" x14ac:dyDescent="0.2">
      <c r="A2429" s="348" t="str">
        <f>IF((SUM('Раздел 1'!AF237:AF237)&lt;=SUM('Раздел 1'!AE237:AE237)),"","Неверно!")</f>
        <v/>
      </c>
      <c r="B2429" s="349" t="s">
        <v>4589</v>
      </c>
      <c r="C2429" s="352" t="s">
        <v>4733</v>
      </c>
      <c r="D2429" s="352" t="s">
        <v>7765</v>
      </c>
      <c r="E2429" s="349" t="str">
        <f>CONCATENATE(SUM('Раздел 1'!AF237:AF237),"&lt;=",SUM('Раздел 1'!AE237:AE237))</f>
        <v>0&lt;=0</v>
      </c>
    </row>
    <row r="2430" spans="1:5" ht="25.5" hidden="1" x14ac:dyDescent="0.2">
      <c r="A2430" s="348" t="str">
        <f>IF((SUM('Раздел 1'!AF238:AF238)&lt;=SUM('Раздел 1'!AE238:AE238)),"","Неверно!")</f>
        <v/>
      </c>
      <c r="B2430" s="349" t="s">
        <v>4589</v>
      </c>
      <c r="C2430" s="352" t="s">
        <v>4734</v>
      </c>
      <c r="D2430" s="352" t="s">
        <v>7765</v>
      </c>
      <c r="E2430" s="349" t="str">
        <f>CONCATENATE(SUM('Раздел 1'!AF238:AF238),"&lt;=",SUM('Раздел 1'!AE238:AE238))</f>
        <v>1915580&lt;=10610370</v>
      </c>
    </row>
    <row r="2431" spans="1:5" hidden="1" x14ac:dyDescent="0.2">
      <c r="A2431" s="348" t="str">
        <f>IF((SUM('Раздел 1'!AF32:AF32)&lt;=SUM('Раздел 1'!AE32:AE32)),"","Неверно!")</f>
        <v/>
      </c>
      <c r="B2431" s="349" t="s">
        <v>4589</v>
      </c>
      <c r="C2431" s="352" t="s">
        <v>4735</v>
      </c>
      <c r="D2431" s="352" t="s">
        <v>7765</v>
      </c>
      <c r="E2431" s="349" t="str">
        <f>CONCATENATE(SUM('Раздел 1'!AF32:AF32),"&lt;=",SUM('Раздел 1'!AE32:AE32))</f>
        <v>57000&lt;=142000</v>
      </c>
    </row>
    <row r="2432" spans="1:5" ht="25.5" hidden="1" x14ac:dyDescent="0.2">
      <c r="A2432" s="348" t="str">
        <f>IF((SUM('Раздел 1'!AF239:AF239)&lt;=SUM('Раздел 1'!AE239:AE239)),"","Неверно!")</f>
        <v/>
      </c>
      <c r="B2432" s="349" t="s">
        <v>4589</v>
      </c>
      <c r="C2432" s="352" t="s">
        <v>4736</v>
      </c>
      <c r="D2432" s="352" t="s">
        <v>7765</v>
      </c>
      <c r="E2432" s="349" t="str">
        <f>CONCATENATE(SUM('Раздел 1'!AF239:AF239),"&lt;=",SUM('Раздел 1'!AE239:AE239))</f>
        <v>0&lt;=0</v>
      </c>
    </row>
    <row r="2433" spans="1:5" ht="25.5" hidden="1" x14ac:dyDescent="0.2">
      <c r="A2433" s="348" t="str">
        <f>IF((SUM('Раздел 1'!AF240:AF240)&lt;=SUM('Раздел 1'!AE240:AE240)),"","Неверно!")</f>
        <v/>
      </c>
      <c r="B2433" s="349" t="s">
        <v>4589</v>
      </c>
      <c r="C2433" s="352" t="s">
        <v>4737</v>
      </c>
      <c r="D2433" s="352" t="s">
        <v>7765</v>
      </c>
      <c r="E2433" s="349" t="str">
        <f>CONCATENATE(SUM('Раздел 1'!AF240:AF240),"&lt;=",SUM('Раздел 1'!AE240:AE240))</f>
        <v>0&lt;=0</v>
      </c>
    </row>
    <row r="2434" spans="1:5" ht="25.5" hidden="1" x14ac:dyDescent="0.2">
      <c r="A2434" s="348" t="str">
        <f>IF((SUM('Раздел 1'!AF241:AF241)&lt;=SUM('Раздел 1'!AE241:AE241)),"","Неверно!")</f>
        <v/>
      </c>
      <c r="B2434" s="349" t="s">
        <v>4589</v>
      </c>
      <c r="C2434" s="352" t="s">
        <v>4738</v>
      </c>
      <c r="D2434" s="352" t="s">
        <v>7765</v>
      </c>
      <c r="E2434" s="349" t="str">
        <f>CONCATENATE(SUM('Раздел 1'!AF241:AF241),"&lt;=",SUM('Раздел 1'!AE241:AE241))</f>
        <v>0&lt;=0</v>
      </c>
    </row>
    <row r="2435" spans="1:5" ht="25.5" hidden="1" x14ac:dyDescent="0.2">
      <c r="A2435" s="348" t="str">
        <f>IF((SUM('Раздел 1'!AF242:AF242)&lt;=SUM('Раздел 1'!AE242:AE242)),"","Неверно!")</f>
        <v/>
      </c>
      <c r="B2435" s="349" t="s">
        <v>4589</v>
      </c>
      <c r="C2435" s="352" t="s">
        <v>4739</v>
      </c>
      <c r="D2435" s="352" t="s">
        <v>7765</v>
      </c>
      <c r="E2435" s="349" t="str">
        <f>CONCATENATE(SUM('Раздел 1'!AF242:AF242),"&lt;=",SUM('Раздел 1'!AE242:AE242))</f>
        <v>0&lt;=0</v>
      </c>
    </row>
    <row r="2436" spans="1:5" ht="25.5" hidden="1" x14ac:dyDescent="0.2">
      <c r="A2436" s="348" t="str">
        <f>IF((SUM('Раздел 1'!AF243:AF243)&lt;=SUM('Раздел 1'!AE243:AE243)),"","Неверно!")</f>
        <v/>
      </c>
      <c r="B2436" s="349" t="s">
        <v>4589</v>
      </c>
      <c r="C2436" s="352" t="s">
        <v>4740</v>
      </c>
      <c r="D2436" s="352" t="s">
        <v>7765</v>
      </c>
      <c r="E2436" s="349" t="str">
        <f>CONCATENATE(SUM('Раздел 1'!AF243:AF243),"&lt;=",SUM('Раздел 1'!AE243:AE243))</f>
        <v>0&lt;=0</v>
      </c>
    </row>
    <row r="2437" spans="1:5" ht="25.5" hidden="1" x14ac:dyDescent="0.2">
      <c r="A2437" s="348" t="str">
        <f>IF((SUM('Раздел 1'!AF244:AF244)&lt;=SUM('Раздел 1'!AE244:AE244)),"","Неверно!")</f>
        <v/>
      </c>
      <c r="B2437" s="349" t="s">
        <v>4589</v>
      </c>
      <c r="C2437" s="352" t="s">
        <v>4741</v>
      </c>
      <c r="D2437" s="352" t="s">
        <v>7765</v>
      </c>
      <c r="E2437" s="349" t="str">
        <f>CONCATENATE(SUM('Раздел 1'!AF244:AF244),"&lt;=",SUM('Раздел 1'!AE244:AE244))</f>
        <v>0&lt;=8000</v>
      </c>
    </row>
    <row r="2438" spans="1:5" ht="25.5" hidden="1" x14ac:dyDescent="0.2">
      <c r="A2438" s="348" t="str">
        <f>IF((SUM('Раздел 1'!AF245:AF245)&lt;=SUM('Раздел 1'!AE245:AE245)),"","Неверно!")</f>
        <v/>
      </c>
      <c r="B2438" s="349" t="s">
        <v>4589</v>
      </c>
      <c r="C2438" s="352" t="s">
        <v>4742</v>
      </c>
      <c r="D2438" s="352" t="s">
        <v>7765</v>
      </c>
      <c r="E2438" s="349" t="str">
        <f>CONCATENATE(SUM('Раздел 1'!AF245:AF245),"&lt;=",SUM('Раздел 1'!AE245:AE245))</f>
        <v>0&lt;=0</v>
      </c>
    </row>
    <row r="2439" spans="1:5" ht="25.5" hidden="1" x14ac:dyDescent="0.2">
      <c r="A2439" s="348" t="str">
        <f>IF((SUM('Раздел 1'!AF246:AF246)&lt;=SUM('Раздел 1'!AE246:AE246)),"","Неверно!")</f>
        <v/>
      </c>
      <c r="B2439" s="349" t="s">
        <v>4589</v>
      </c>
      <c r="C2439" s="352" t="s">
        <v>4743</v>
      </c>
      <c r="D2439" s="352" t="s">
        <v>7765</v>
      </c>
      <c r="E2439" s="349" t="str">
        <f>CONCATENATE(SUM('Раздел 1'!AF246:AF246),"&lt;=",SUM('Раздел 1'!AE246:AE246))</f>
        <v>0&lt;=0</v>
      </c>
    </row>
    <row r="2440" spans="1:5" ht="25.5" hidden="1" x14ac:dyDescent="0.2">
      <c r="A2440" s="348" t="str">
        <f>IF((SUM('Раздел 1'!AF247:AF247)&lt;=SUM('Раздел 1'!AE247:AE247)),"","Неверно!")</f>
        <v/>
      </c>
      <c r="B2440" s="349" t="s">
        <v>4589</v>
      </c>
      <c r="C2440" s="352" t="s">
        <v>4744</v>
      </c>
      <c r="D2440" s="352" t="s">
        <v>7765</v>
      </c>
      <c r="E2440" s="349" t="str">
        <f>CONCATENATE(SUM('Раздел 1'!AF247:AF247),"&lt;=",SUM('Раздел 1'!AE247:AE247))</f>
        <v>21300&lt;=124800</v>
      </c>
    </row>
    <row r="2441" spans="1:5" ht="25.5" hidden="1" x14ac:dyDescent="0.2">
      <c r="A2441" s="348" t="str">
        <f>IF((SUM('Раздел 1'!AF248:AF248)&lt;=SUM('Раздел 1'!AE248:AE248)),"","Неверно!")</f>
        <v/>
      </c>
      <c r="B2441" s="349" t="s">
        <v>4589</v>
      </c>
      <c r="C2441" s="352" t="s">
        <v>4745</v>
      </c>
      <c r="D2441" s="352" t="s">
        <v>7765</v>
      </c>
      <c r="E2441" s="349" t="str">
        <f>CONCATENATE(SUM('Раздел 1'!AF248:AF248),"&lt;=",SUM('Раздел 1'!AE248:AE248))</f>
        <v>0&lt;=0</v>
      </c>
    </row>
    <row r="2442" spans="1:5" hidden="1" x14ac:dyDescent="0.2">
      <c r="A2442" s="348" t="str">
        <f>IF((SUM('Раздел 1'!AF33:AF33)&lt;=SUM('Раздел 1'!AE33:AE33)),"","Неверно!")</f>
        <v/>
      </c>
      <c r="B2442" s="349" t="s">
        <v>4589</v>
      </c>
      <c r="C2442" s="352" t="s">
        <v>4746</v>
      </c>
      <c r="D2442" s="352" t="s">
        <v>7765</v>
      </c>
      <c r="E2442" s="349" t="str">
        <f>CONCATENATE(SUM('Раздел 1'!AF33:AF33),"&lt;=",SUM('Раздел 1'!AE33:AE33))</f>
        <v>18520&lt;=146780</v>
      </c>
    </row>
    <row r="2443" spans="1:5" ht="25.5" hidden="1" x14ac:dyDescent="0.2">
      <c r="A2443" s="348" t="str">
        <f>IF((SUM('Раздел 1'!AF249:AF249)&lt;=SUM('Раздел 1'!AE249:AE249)),"","Неверно!")</f>
        <v/>
      </c>
      <c r="B2443" s="349" t="s">
        <v>4589</v>
      </c>
      <c r="C2443" s="352" t="s">
        <v>4747</v>
      </c>
      <c r="D2443" s="352" t="s">
        <v>7765</v>
      </c>
      <c r="E2443" s="349" t="str">
        <f>CONCATENATE(SUM('Раздел 1'!AF249:AF249),"&lt;=",SUM('Раздел 1'!AE249:AE249))</f>
        <v>12000&lt;=105000</v>
      </c>
    </row>
    <row r="2444" spans="1:5" ht="25.5" hidden="1" x14ac:dyDescent="0.2">
      <c r="A2444" s="348" t="str">
        <f>IF((SUM('Раздел 1'!AF250:AF250)&lt;=SUM('Раздел 1'!AE250:AE250)),"","Неверно!")</f>
        <v/>
      </c>
      <c r="B2444" s="349" t="s">
        <v>4589</v>
      </c>
      <c r="C2444" s="352" t="s">
        <v>4748</v>
      </c>
      <c r="D2444" s="352" t="s">
        <v>7765</v>
      </c>
      <c r="E2444" s="349" t="str">
        <f>CONCATENATE(SUM('Раздел 1'!AF250:AF250),"&lt;=",SUM('Раздел 1'!AE250:AE250))</f>
        <v>0&lt;=0</v>
      </c>
    </row>
    <row r="2445" spans="1:5" ht="25.5" hidden="1" x14ac:dyDescent="0.2">
      <c r="A2445" s="348" t="str">
        <f>IF((SUM('Раздел 1'!AF251:AF251)&lt;=SUM('Раздел 1'!AE251:AE251)),"","Неверно!")</f>
        <v/>
      </c>
      <c r="B2445" s="349" t="s">
        <v>4589</v>
      </c>
      <c r="C2445" s="352" t="s">
        <v>4749</v>
      </c>
      <c r="D2445" s="352" t="s">
        <v>7765</v>
      </c>
      <c r="E2445" s="349" t="str">
        <f>CONCATENATE(SUM('Раздел 1'!AF251:AF251),"&lt;=",SUM('Раздел 1'!AE251:AE251))</f>
        <v>0&lt;=0</v>
      </c>
    </row>
    <row r="2446" spans="1:5" ht="25.5" hidden="1" x14ac:dyDescent="0.2">
      <c r="A2446" s="348" t="str">
        <f>IF((SUM('Раздел 1'!AF252:AF252)&lt;=SUM('Раздел 1'!AE252:AE252)),"","Неверно!")</f>
        <v/>
      </c>
      <c r="B2446" s="349" t="s">
        <v>4589</v>
      </c>
      <c r="C2446" s="352" t="s">
        <v>4750</v>
      </c>
      <c r="D2446" s="352" t="s">
        <v>7765</v>
      </c>
      <c r="E2446" s="349" t="str">
        <f>CONCATENATE(SUM('Раздел 1'!AF252:AF252),"&lt;=",SUM('Раздел 1'!AE252:AE252))</f>
        <v>0&lt;=0</v>
      </c>
    </row>
    <row r="2447" spans="1:5" ht="25.5" hidden="1" x14ac:dyDescent="0.2">
      <c r="A2447" s="348" t="str">
        <f>IF((SUM('Раздел 1'!AF253:AF253)&lt;=SUM('Раздел 1'!AE253:AE253)),"","Неверно!")</f>
        <v/>
      </c>
      <c r="B2447" s="349" t="s">
        <v>4589</v>
      </c>
      <c r="C2447" s="352" t="s">
        <v>4751</v>
      </c>
      <c r="D2447" s="352" t="s">
        <v>7765</v>
      </c>
      <c r="E2447" s="349" t="str">
        <f>CONCATENATE(SUM('Раздел 1'!AF253:AF253),"&lt;=",SUM('Раздел 1'!AE253:AE253))</f>
        <v>600&lt;=900</v>
      </c>
    </row>
    <row r="2448" spans="1:5" ht="25.5" hidden="1" x14ac:dyDescent="0.2">
      <c r="A2448" s="348" t="str">
        <f>IF((SUM('Раздел 1'!AF254:AF254)&lt;=SUM('Раздел 1'!AE254:AE254)),"","Неверно!")</f>
        <v/>
      </c>
      <c r="B2448" s="349" t="s">
        <v>4589</v>
      </c>
      <c r="C2448" s="352" t="s">
        <v>4752</v>
      </c>
      <c r="D2448" s="352" t="s">
        <v>7765</v>
      </c>
      <c r="E2448" s="349" t="str">
        <f>CONCATENATE(SUM('Раздел 1'!AF254:AF254),"&lt;=",SUM('Раздел 1'!AE254:AE254))</f>
        <v>1222440&lt;=7571600</v>
      </c>
    </row>
    <row r="2449" spans="1:5" ht="25.5" hidden="1" x14ac:dyDescent="0.2">
      <c r="A2449" s="348" t="str">
        <f>IF((SUM('Раздел 1'!AF255:AF255)&lt;=SUM('Раздел 1'!AE255:AE255)),"","Неверно!")</f>
        <v/>
      </c>
      <c r="B2449" s="349" t="s">
        <v>4589</v>
      </c>
      <c r="C2449" s="352" t="s">
        <v>4753</v>
      </c>
      <c r="D2449" s="352" t="s">
        <v>7765</v>
      </c>
      <c r="E2449" s="349" t="str">
        <f>CONCATENATE(SUM('Раздел 1'!AF255:AF255),"&lt;=",SUM('Раздел 1'!AE255:AE255))</f>
        <v>0&lt;=0</v>
      </c>
    </row>
    <row r="2450" spans="1:5" ht="25.5" hidden="1" x14ac:dyDescent="0.2">
      <c r="A2450" s="348" t="str">
        <f>IF((SUM('Раздел 1'!AF256:AF256)&lt;=SUM('Раздел 1'!AE256:AE256)),"","Неверно!")</f>
        <v/>
      </c>
      <c r="B2450" s="349" t="s">
        <v>4589</v>
      </c>
      <c r="C2450" s="352" t="s">
        <v>4754</v>
      </c>
      <c r="D2450" s="352" t="s">
        <v>7765</v>
      </c>
      <c r="E2450" s="349" t="str">
        <f>CONCATENATE(SUM('Раздел 1'!AF256:AF256),"&lt;=",SUM('Раздел 1'!AE256:AE256))</f>
        <v>2100&lt;=3900</v>
      </c>
    </row>
    <row r="2451" spans="1:5" ht="25.5" hidden="1" x14ac:dyDescent="0.2">
      <c r="A2451" s="348" t="str">
        <f>IF((SUM('Раздел 1'!AF257:AF257)&lt;=SUM('Раздел 1'!AE257:AE257)),"","Неверно!")</f>
        <v/>
      </c>
      <c r="B2451" s="349" t="s">
        <v>4589</v>
      </c>
      <c r="C2451" s="352" t="s">
        <v>4755</v>
      </c>
      <c r="D2451" s="352" t="s">
        <v>7765</v>
      </c>
      <c r="E2451" s="349" t="str">
        <f>CONCATENATE(SUM('Раздел 1'!AF257:AF257),"&lt;=",SUM('Раздел 1'!AE257:AE257))</f>
        <v>0&lt;=0</v>
      </c>
    </row>
    <row r="2452" spans="1:5" ht="25.5" hidden="1" x14ac:dyDescent="0.2">
      <c r="A2452" s="348" t="str">
        <f>IF((SUM('Раздел 1'!AF258:AF258)&lt;=SUM('Раздел 1'!AE258:AE258)),"","Неверно!")</f>
        <v/>
      </c>
      <c r="B2452" s="349" t="s">
        <v>4589</v>
      </c>
      <c r="C2452" s="352" t="s">
        <v>4756</v>
      </c>
      <c r="D2452" s="352" t="s">
        <v>7765</v>
      </c>
      <c r="E2452" s="349" t="str">
        <f>CONCATENATE(SUM('Раздел 1'!AF258:AF258),"&lt;=",SUM('Раздел 1'!AE258:AE258))</f>
        <v>5000&lt;=15000</v>
      </c>
    </row>
    <row r="2453" spans="1:5" hidden="1" x14ac:dyDescent="0.2">
      <c r="A2453" s="348" t="str">
        <f>IF((SUM('Раздел 1'!AF34:AF34)&lt;=SUM('Раздел 1'!AE34:AE34)),"","Неверно!")</f>
        <v/>
      </c>
      <c r="B2453" s="349" t="s">
        <v>4589</v>
      </c>
      <c r="C2453" s="352" t="s">
        <v>4757</v>
      </c>
      <c r="D2453" s="352" t="s">
        <v>7765</v>
      </c>
      <c r="E2453" s="349" t="str">
        <f>CONCATENATE(SUM('Раздел 1'!AF34:AF34),"&lt;=",SUM('Раздел 1'!AE34:AE34))</f>
        <v>0&lt;=0</v>
      </c>
    </row>
    <row r="2454" spans="1:5" ht="25.5" hidden="1" x14ac:dyDescent="0.2">
      <c r="A2454" s="348" t="str">
        <f>IF((SUM('Раздел 1'!AF259:AF259)&lt;=SUM('Раздел 1'!AE259:AE259)),"","Неверно!")</f>
        <v/>
      </c>
      <c r="B2454" s="349" t="s">
        <v>4589</v>
      </c>
      <c r="C2454" s="352" t="s">
        <v>4758</v>
      </c>
      <c r="D2454" s="352" t="s">
        <v>7765</v>
      </c>
      <c r="E2454" s="349" t="str">
        <f>CONCATENATE(SUM('Раздел 1'!AF259:AF259),"&lt;=",SUM('Раздел 1'!AE259:AE259))</f>
        <v>10000&lt;=15000</v>
      </c>
    </row>
    <row r="2455" spans="1:5" ht="25.5" hidden="1" x14ac:dyDescent="0.2">
      <c r="A2455" s="348" t="str">
        <f>IF((SUM('Раздел 1'!AF260:AF260)&lt;=SUM('Раздел 1'!AE260:AE260)),"","Неверно!")</f>
        <v/>
      </c>
      <c r="B2455" s="349" t="s">
        <v>4589</v>
      </c>
      <c r="C2455" s="352" t="s">
        <v>4759</v>
      </c>
      <c r="D2455" s="352" t="s">
        <v>7765</v>
      </c>
      <c r="E2455" s="349" t="str">
        <f>CONCATENATE(SUM('Раздел 1'!AF260:AF260),"&lt;=",SUM('Раздел 1'!AE260:AE260))</f>
        <v>30000&lt;=180000</v>
      </c>
    </row>
    <row r="2456" spans="1:5" ht="25.5" hidden="1" x14ac:dyDescent="0.2">
      <c r="A2456" s="348" t="str">
        <f>IF((SUM('Раздел 1'!AF261:AF261)&lt;=SUM('Раздел 1'!AE261:AE261)),"","Неверно!")</f>
        <v/>
      </c>
      <c r="B2456" s="349" t="s">
        <v>4589</v>
      </c>
      <c r="C2456" s="352" t="s">
        <v>4760</v>
      </c>
      <c r="D2456" s="352" t="s">
        <v>7765</v>
      </c>
      <c r="E2456" s="349" t="str">
        <f>CONCATENATE(SUM('Раздел 1'!AF261:AF261),"&lt;=",SUM('Раздел 1'!AE261:AE261))</f>
        <v>0&lt;=0</v>
      </c>
    </row>
    <row r="2457" spans="1:5" ht="25.5" hidden="1" x14ac:dyDescent="0.2">
      <c r="A2457" s="348" t="str">
        <f>IF((SUM('Раздел 1'!AF262:AF262)&lt;=SUM('Раздел 1'!AE262:AE262)),"","Неверно!")</f>
        <v/>
      </c>
      <c r="B2457" s="349" t="s">
        <v>4589</v>
      </c>
      <c r="C2457" s="352" t="s">
        <v>4761</v>
      </c>
      <c r="D2457" s="352" t="s">
        <v>7765</v>
      </c>
      <c r="E2457" s="349" t="str">
        <f>CONCATENATE(SUM('Раздел 1'!AF262:AF262),"&lt;=",SUM('Раздел 1'!AE262:AE262))</f>
        <v>0&lt;=0</v>
      </c>
    </row>
    <row r="2458" spans="1:5" ht="25.5" hidden="1" x14ac:dyDescent="0.2">
      <c r="A2458" s="348" t="str">
        <f>IF((SUM('Раздел 1'!AF263:AF263)&lt;=SUM('Раздел 1'!AE263:AE263)),"","Неверно!")</f>
        <v/>
      </c>
      <c r="B2458" s="349" t="s">
        <v>4589</v>
      </c>
      <c r="C2458" s="352" t="s">
        <v>4762</v>
      </c>
      <c r="D2458" s="352" t="s">
        <v>7765</v>
      </c>
      <c r="E2458" s="349" t="str">
        <f>CONCATENATE(SUM('Раздел 1'!AF263:AF263),"&lt;=",SUM('Раздел 1'!AE263:AE263))</f>
        <v>34600&lt;=434800</v>
      </c>
    </row>
    <row r="2459" spans="1:5" hidden="1" x14ac:dyDescent="0.2">
      <c r="A2459" s="348" t="str">
        <f>IF((SUM('Раздел 1'!AF35:AF35)&lt;=SUM('Раздел 1'!AE35:AE35)),"","Неверно!")</f>
        <v/>
      </c>
      <c r="B2459" s="349" t="s">
        <v>4589</v>
      </c>
      <c r="C2459" s="352" t="s">
        <v>4763</v>
      </c>
      <c r="D2459" s="352" t="s">
        <v>7765</v>
      </c>
      <c r="E2459" s="349" t="str">
        <f>CONCATENATE(SUM('Раздел 1'!AF35:AF35),"&lt;=",SUM('Раздел 1'!AE35:AE35))</f>
        <v>20000&lt;=23000</v>
      </c>
    </row>
    <row r="2460" spans="1:5" hidden="1" x14ac:dyDescent="0.2">
      <c r="A2460" s="348" t="str">
        <f>IF((SUM('Раздел 1'!AF36:AF36)&lt;=SUM('Раздел 1'!AE36:AE36)),"","Неверно!")</f>
        <v/>
      </c>
      <c r="B2460" s="349" t="s">
        <v>4589</v>
      </c>
      <c r="C2460" s="352" t="s">
        <v>4764</v>
      </c>
      <c r="D2460" s="352" t="s">
        <v>7765</v>
      </c>
      <c r="E2460" s="349" t="str">
        <f>CONCATENATE(SUM('Раздел 1'!AF36:AF36),"&lt;=",SUM('Раздел 1'!AE36:AE36))</f>
        <v>0&lt;=0</v>
      </c>
    </row>
    <row r="2461" spans="1:5" hidden="1" x14ac:dyDescent="0.2">
      <c r="A2461" s="348" t="str">
        <f>IF((SUM('Раздел 1'!AF37:AF37)&lt;=SUM('Раздел 1'!AE37:AE37)),"","Неверно!")</f>
        <v/>
      </c>
      <c r="B2461" s="349" t="s">
        <v>4589</v>
      </c>
      <c r="C2461" s="352" t="s">
        <v>4765</v>
      </c>
      <c r="D2461" s="352" t="s">
        <v>7765</v>
      </c>
      <c r="E2461" s="349" t="str">
        <f>CONCATENATE(SUM('Раздел 1'!AF37:AF37),"&lt;=",SUM('Раздел 1'!AE37:AE37))</f>
        <v>0&lt;=0</v>
      </c>
    </row>
    <row r="2462" spans="1:5" hidden="1" x14ac:dyDescent="0.2">
      <c r="A2462" s="348" t="str">
        <f>IF((SUM('Раздел 1'!AF38:AF38)&lt;=SUM('Раздел 1'!AE38:AE38)),"","Неверно!")</f>
        <v/>
      </c>
      <c r="B2462" s="349" t="s">
        <v>4589</v>
      </c>
      <c r="C2462" s="352" t="s">
        <v>4766</v>
      </c>
      <c r="D2462" s="352" t="s">
        <v>7765</v>
      </c>
      <c r="E2462" s="349" t="str">
        <f>CONCATENATE(SUM('Раздел 1'!AF38:AF38),"&lt;=",SUM('Раздел 1'!AE38:AE38))</f>
        <v>0&lt;=0</v>
      </c>
    </row>
    <row r="2463" spans="1:5" hidden="1" x14ac:dyDescent="0.2">
      <c r="A2463" s="348" t="str">
        <f>IF((SUM('Раздел 1'!AF12:AF12)&lt;=SUM('Раздел 1'!AE12:AE12)),"","Неверно!")</f>
        <v/>
      </c>
      <c r="B2463" s="349" t="s">
        <v>4589</v>
      </c>
      <c r="C2463" s="352" t="s">
        <v>4767</v>
      </c>
      <c r="D2463" s="352" t="s">
        <v>7765</v>
      </c>
      <c r="E2463" s="349" t="str">
        <f>CONCATENATE(SUM('Раздел 1'!AF12:AF12),"&lt;=",SUM('Раздел 1'!AE12:AE12))</f>
        <v>0&lt;=0</v>
      </c>
    </row>
    <row r="2464" spans="1:5" hidden="1" x14ac:dyDescent="0.2">
      <c r="A2464" s="348" t="str">
        <f>IF((SUM('Раздел 1'!AF39:AF39)&lt;=SUM('Раздел 1'!AE39:AE39)),"","Неверно!")</f>
        <v/>
      </c>
      <c r="B2464" s="349" t="s">
        <v>4589</v>
      </c>
      <c r="C2464" s="352" t="s">
        <v>4768</v>
      </c>
      <c r="D2464" s="352" t="s">
        <v>7765</v>
      </c>
      <c r="E2464" s="349" t="str">
        <f>CONCATENATE(SUM('Раздел 1'!AF39:AF39),"&lt;=",SUM('Раздел 1'!AE39:AE39))</f>
        <v>0&lt;=0</v>
      </c>
    </row>
    <row r="2465" spans="1:5" hidden="1" x14ac:dyDescent="0.2">
      <c r="A2465" s="348" t="str">
        <f>IF((SUM('Раздел 1'!AF40:AF40)&lt;=SUM('Раздел 1'!AE40:AE40)),"","Неверно!")</f>
        <v/>
      </c>
      <c r="B2465" s="349" t="s">
        <v>4589</v>
      </c>
      <c r="C2465" s="352" t="s">
        <v>4769</v>
      </c>
      <c r="D2465" s="352" t="s">
        <v>7765</v>
      </c>
      <c r="E2465" s="349" t="str">
        <f>CONCATENATE(SUM('Раздел 1'!AF40:AF40),"&lt;=",SUM('Раздел 1'!AE40:AE40))</f>
        <v>0&lt;=0</v>
      </c>
    </row>
    <row r="2466" spans="1:5" hidden="1" x14ac:dyDescent="0.2">
      <c r="A2466" s="348" t="str">
        <f>IF((SUM('Раздел 1'!AF41:AF41)&lt;=SUM('Раздел 1'!AE41:AE41)),"","Неверно!")</f>
        <v/>
      </c>
      <c r="B2466" s="349" t="s">
        <v>4589</v>
      </c>
      <c r="C2466" s="352" t="s">
        <v>4770</v>
      </c>
      <c r="D2466" s="352" t="s">
        <v>7765</v>
      </c>
      <c r="E2466" s="349" t="str">
        <f>CONCATENATE(SUM('Раздел 1'!AF41:AF41),"&lt;=",SUM('Раздел 1'!AE41:AE41))</f>
        <v>16000&lt;=101200</v>
      </c>
    </row>
    <row r="2467" spans="1:5" hidden="1" x14ac:dyDescent="0.2">
      <c r="A2467" s="348" t="str">
        <f>IF((SUM('Раздел 1'!AF42:AF42)&lt;=SUM('Раздел 1'!AE42:AE42)),"","Неверно!")</f>
        <v/>
      </c>
      <c r="B2467" s="349" t="s">
        <v>4589</v>
      </c>
      <c r="C2467" s="352" t="s">
        <v>4771</v>
      </c>
      <c r="D2467" s="352" t="s">
        <v>7765</v>
      </c>
      <c r="E2467" s="349" t="str">
        <f>CONCATENATE(SUM('Раздел 1'!AF42:AF42),"&lt;=",SUM('Раздел 1'!AE42:AE42))</f>
        <v>404650&lt;=1324900</v>
      </c>
    </row>
    <row r="2468" spans="1:5" hidden="1" x14ac:dyDescent="0.2">
      <c r="A2468" s="348" t="str">
        <f>IF((SUM('Раздел 1'!AF43:AF43)&lt;=SUM('Раздел 1'!AE43:AE43)),"","Неверно!")</f>
        <v/>
      </c>
      <c r="B2468" s="349" t="s">
        <v>4589</v>
      </c>
      <c r="C2468" s="352" t="s">
        <v>4772</v>
      </c>
      <c r="D2468" s="352" t="s">
        <v>7765</v>
      </c>
      <c r="E2468" s="349" t="str">
        <f>CONCATENATE(SUM('Раздел 1'!AF43:AF43),"&lt;=",SUM('Раздел 1'!AE43:AE43))</f>
        <v>0&lt;=0</v>
      </c>
    </row>
    <row r="2469" spans="1:5" hidden="1" x14ac:dyDescent="0.2">
      <c r="A2469" s="348" t="str">
        <f>IF((SUM('Раздел 1'!AF44:AF44)&lt;=SUM('Раздел 1'!AE44:AE44)),"","Неверно!")</f>
        <v/>
      </c>
      <c r="B2469" s="349" t="s">
        <v>4589</v>
      </c>
      <c r="C2469" s="352" t="s">
        <v>4773</v>
      </c>
      <c r="D2469" s="352" t="s">
        <v>7765</v>
      </c>
      <c r="E2469" s="349" t="str">
        <f>CONCATENATE(SUM('Раздел 1'!AF44:AF44),"&lt;=",SUM('Раздел 1'!AE44:AE44))</f>
        <v>0&lt;=0</v>
      </c>
    </row>
    <row r="2470" spans="1:5" hidden="1" x14ac:dyDescent="0.2">
      <c r="A2470" s="348" t="str">
        <f>IF((SUM('Раздел 1'!AF45:AF45)&lt;=SUM('Раздел 1'!AE45:AE45)),"","Неверно!")</f>
        <v/>
      </c>
      <c r="B2470" s="349" t="s">
        <v>4589</v>
      </c>
      <c r="C2470" s="352" t="s">
        <v>4774</v>
      </c>
      <c r="D2470" s="352" t="s">
        <v>7765</v>
      </c>
      <c r="E2470" s="349" t="str">
        <f>CONCATENATE(SUM('Раздел 1'!AF45:AF45),"&lt;=",SUM('Раздел 1'!AE45:AE45))</f>
        <v>0&lt;=0</v>
      </c>
    </row>
    <row r="2471" spans="1:5" hidden="1" x14ac:dyDescent="0.2">
      <c r="A2471" s="348" t="str">
        <f>IF((SUM('Раздел 1'!AF46:AF46)&lt;=SUM('Раздел 1'!AE46:AE46)),"","Неверно!")</f>
        <v/>
      </c>
      <c r="B2471" s="349" t="s">
        <v>4589</v>
      </c>
      <c r="C2471" s="352" t="s">
        <v>4775</v>
      </c>
      <c r="D2471" s="352" t="s">
        <v>7765</v>
      </c>
      <c r="E2471" s="349" t="str">
        <f>CONCATENATE(SUM('Раздел 1'!AF46:AF46),"&lt;=",SUM('Раздел 1'!AE46:AE46))</f>
        <v>0&lt;=0</v>
      </c>
    </row>
    <row r="2472" spans="1:5" hidden="1" x14ac:dyDescent="0.2">
      <c r="A2472" s="348" t="str">
        <f>IF((SUM('Раздел 1'!AF47:AF47)&lt;=SUM('Раздел 1'!AE47:AE47)),"","Неверно!")</f>
        <v/>
      </c>
      <c r="B2472" s="349" t="s">
        <v>4589</v>
      </c>
      <c r="C2472" s="352" t="s">
        <v>4776</v>
      </c>
      <c r="D2472" s="352" t="s">
        <v>7765</v>
      </c>
      <c r="E2472" s="349" t="str">
        <f>CONCATENATE(SUM('Раздел 1'!AF47:AF47),"&lt;=",SUM('Раздел 1'!AE47:AE47))</f>
        <v>0&lt;=4000</v>
      </c>
    </row>
    <row r="2473" spans="1:5" hidden="1" x14ac:dyDescent="0.2">
      <c r="A2473" s="348" t="str">
        <f>IF((SUM('Раздел 1'!AF48:AF48)&lt;=SUM('Раздел 1'!AE48:AE48)),"","Неверно!")</f>
        <v/>
      </c>
      <c r="B2473" s="349" t="s">
        <v>4589</v>
      </c>
      <c r="C2473" s="352" t="s">
        <v>4777</v>
      </c>
      <c r="D2473" s="352" t="s">
        <v>7765</v>
      </c>
      <c r="E2473" s="349" t="str">
        <f>CONCATENATE(SUM('Раздел 1'!AF48:AF48),"&lt;=",SUM('Раздел 1'!AE48:AE48))</f>
        <v>0&lt;=0</v>
      </c>
    </row>
    <row r="2474" spans="1:5" hidden="1" x14ac:dyDescent="0.2">
      <c r="A2474" s="348" t="str">
        <f>IF((SUM('Раздел 1'!AF13:AF13)&lt;=SUM('Раздел 1'!AE13:AE13)),"","Неверно!")</f>
        <v/>
      </c>
      <c r="B2474" s="349" t="s">
        <v>4589</v>
      </c>
      <c r="C2474" s="352" t="s">
        <v>4778</v>
      </c>
      <c r="D2474" s="352" t="s">
        <v>7765</v>
      </c>
      <c r="E2474" s="349" t="str">
        <f>CONCATENATE(SUM('Раздел 1'!AF13:AF13),"&lt;=",SUM('Раздел 1'!AE13:AE13))</f>
        <v>0&lt;=0</v>
      </c>
    </row>
    <row r="2475" spans="1:5" hidden="1" x14ac:dyDescent="0.2">
      <c r="A2475" s="348" t="str">
        <f>IF((SUM('Раздел 1'!AF49:AF49)&lt;=SUM('Раздел 1'!AE49:AE49)),"","Неверно!")</f>
        <v/>
      </c>
      <c r="B2475" s="349" t="s">
        <v>4589</v>
      </c>
      <c r="C2475" s="352" t="s">
        <v>4779</v>
      </c>
      <c r="D2475" s="352" t="s">
        <v>7765</v>
      </c>
      <c r="E2475" s="349" t="str">
        <f>CONCATENATE(SUM('Раздел 1'!AF49:AF49),"&lt;=",SUM('Раздел 1'!AE49:AE49))</f>
        <v>0&lt;=5000</v>
      </c>
    </row>
    <row r="2476" spans="1:5" hidden="1" x14ac:dyDescent="0.2">
      <c r="A2476" s="348" t="str">
        <f>IF((SUM('Раздел 1'!AF50:AF50)&lt;=SUM('Раздел 1'!AE50:AE50)),"","Неверно!")</f>
        <v/>
      </c>
      <c r="B2476" s="349" t="s">
        <v>4589</v>
      </c>
      <c r="C2476" s="352" t="s">
        <v>4780</v>
      </c>
      <c r="D2476" s="352" t="s">
        <v>7765</v>
      </c>
      <c r="E2476" s="349" t="str">
        <f>CONCATENATE(SUM('Раздел 1'!AF50:AF50),"&lt;=",SUM('Раздел 1'!AE50:AE50))</f>
        <v>0&lt;=0</v>
      </c>
    </row>
    <row r="2477" spans="1:5" hidden="1" x14ac:dyDescent="0.2">
      <c r="A2477" s="348" t="str">
        <f>IF((SUM('Раздел 1'!AF51:AF51)&lt;=SUM('Раздел 1'!AE51:AE51)),"","Неверно!")</f>
        <v/>
      </c>
      <c r="B2477" s="349" t="s">
        <v>4589</v>
      </c>
      <c r="C2477" s="352" t="s">
        <v>4781</v>
      </c>
      <c r="D2477" s="352" t="s">
        <v>7765</v>
      </c>
      <c r="E2477" s="349" t="str">
        <f>CONCATENATE(SUM('Раздел 1'!AF51:AF51),"&lt;=",SUM('Раздел 1'!AE51:AE51))</f>
        <v>0&lt;=0</v>
      </c>
    </row>
    <row r="2478" spans="1:5" hidden="1" x14ac:dyDescent="0.2">
      <c r="A2478" s="348" t="str">
        <f>IF((SUM('Раздел 1'!AF52:AF52)&lt;=SUM('Раздел 1'!AE52:AE52)),"","Неверно!")</f>
        <v/>
      </c>
      <c r="B2478" s="349" t="s">
        <v>4589</v>
      </c>
      <c r="C2478" s="352" t="s">
        <v>4782</v>
      </c>
      <c r="D2478" s="352" t="s">
        <v>7765</v>
      </c>
      <c r="E2478" s="349" t="str">
        <f>CONCATENATE(SUM('Раздел 1'!AF52:AF52),"&lt;=",SUM('Раздел 1'!AE52:AE52))</f>
        <v>0&lt;=0</v>
      </c>
    </row>
    <row r="2479" spans="1:5" hidden="1" x14ac:dyDescent="0.2">
      <c r="A2479" s="348" t="str">
        <f>IF((SUM('Раздел 1'!AF53:AF53)&lt;=SUM('Раздел 1'!AE53:AE53)),"","Неверно!")</f>
        <v/>
      </c>
      <c r="B2479" s="349" t="s">
        <v>4589</v>
      </c>
      <c r="C2479" s="352" t="s">
        <v>4783</v>
      </c>
      <c r="D2479" s="352" t="s">
        <v>7765</v>
      </c>
      <c r="E2479" s="349" t="str">
        <f>CONCATENATE(SUM('Раздел 1'!AF53:AF53),"&lt;=",SUM('Раздел 1'!AE53:AE53))</f>
        <v>0&lt;=0</v>
      </c>
    </row>
    <row r="2480" spans="1:5" hidden="1" x14ac:dyDescent="0.2">
      <c r="A2480" s="348" t="str">
        <f>IF((SUM('Раздел 1'!AF54:AF54)&lt;=SUM('Раздел 1'!AE54:AE54)),"","Неверно!")</f>
        <v/>
      </c>
      <c r="B2480" s="349" t="s">
        <v>4589</v>
      </c>
      <c r="C2480" s="352" t="s">
        <v>4784</v>
      </c>
      <c r="D2480" s="352" t="s">
        <v>7765</v>
      </c>
      <c r="E2480" s="349" t="str">
        <f>CONCATENATE(SUM('Раздел 1'!AF54:AF54),"&lt;=",SUM('Раздел 1'!AE54:AE54))</f>
        <v>12000&lt;=129000</v>
      </c>
    </row>
    <row r="2481" spans="1:5" hidden="1" x14ac:dyDescent="0.2">
      <c r="A2481" s="348" t="str">
        <f>IF((SUM('Раздел 1'!AF55:AF55)&lt;=SUM('Раздел 1'!AE55:AE55)),"","Неверно!")</f>
        <v/>
      </c>
      <c r="B2481" s="349" t="s">
        <v>4589</v>
      </c>
      <c r="C2481" s="352" t="s">
        <v>4785</v>
      </c>
      <c r="D2481" s="352" t="s">
        <v>7765</v>
      </c>
      <c r="E2481" s="349" t="str">
        <f>CONCATENATE(SUM('Раздел 1'!AF55:AF55),"&lt;=",SUM('Раздел 1'!AE55:AE55))</f>
        <v>0&lt;=0</v>
      </c>
    </row>
    <row r="2482" spans="1:5" hidden="1" x14ac:dyDescent="0.2">
      <c r="A2482" s="348" t="str">
        <f>IF((SUM('Раздел 1'!AF56:AF56)&lt;=SUM('Раздел 1'!AE56:AE56)),"","Неверно!")</f>
        <v/>
      </c>
      <c r="B2482" s="349" t="s">
        <v>4589</v>
      </c>
      <c r="C2482" s="352" t="s">
        <v>4786</v>
      </c>
      <c r="D2482" s="352" t="s">
        <v>7765</v>
      </c>
      <c r="E2482" s="349" t="str">
        <f>CONCATENATE(SUM('Раздел 1'!AF56:AF56),"&lt;=",SUM('Раздел 1'!AE56:AE56))</f>
        <v>37250&lt;=257500</v>
      </c>
    </row>
    <row r="2483" spans="1:5" hidden="1" x14ac:dyDescent="0.2">
      <c r="A2483" s="348" t="str">
        <f>IF((SUM('Раздел 1'!AF57:AF57)&lt;=SUM('Раздел 1'!AE57:AE57)),"","Неверно!")</f>
        <v/>
      </c>
      <c r="B2483" s="349" t="s">
        <v>4589</v>
      </c>
      <c r="C2483" s="352" t="s">
        <v>4787</v>
      </c>
      <c r="D2483" s="352" t="s">
        <v>7765</v>
      </c>
      <c r="E2483" s="349" t="str">
        <f>CONCATENATE(SUM('Раздел 1'!AF57:AF57),"&lt;=",SUM('Раздел 1'!AE57:AE57))</f>
        <v>0&lt;=0</v>
      </c>
    </row>
    <row r="2484" spans="1:5" hidden="1" x14ac:dyDescent="0.2">
      <c r="A2484" s="348" t="str">
        <f>IF((SUM('Раздел 1'!AF58:AF58)&lt;=SUM('Раздел 1'!AE58:AE58)),"","Неверно!")</f>
        <v/>
      </c>
      <c r="B2484" s="349" t="s">
        <v>4589</v>
      </c>
      <c r="C2484" s="352" t="s">
        <v>4788</v>
      </c>
      <c r="D2484" s="352" t="s">
        <v>7765</v>
      </c>
      <c r="E2484" s="349" t="str">
        <f>CONCATENATE(SUM('Раздел 1'!AF58:AF58),"&lt;=",SUM('Раздел 1'!AE58:AE58))</f>
        <v>0&lt;=0</v>
      </c>
    </row>
    <row r="2485" spans="1:5" hidden="1" x14ac:dyDescent="0.2">
      <c r="A2485" s="348" t="str">
        <f>IF((SUM('Раздел 1'!AF14:AF14)&lt;=SUM('Раздел 1'!AE14:AE14)),"","Неверно!")</f>
        <v/>
      </c>
      <c r="B2485" s="349" t="s">
        <v>4589</v>
      </c>
      <c r="C2485" s="352" t="s">
        <v>4789</v>
      </c>
      <c r="D2485" s="352" t="s">
        <v>7765</v>
      </c>
      <c r="E2485" s="349" t="str">
        <f>CONCATENATE(SUM('Раздел 1'!AF14:AF14),"&lt;=",SUM('Раздел 1'!AE14:AE14))</f>
        <v>0&lt;=0</v>
      </c>
    </row>
    <row r="2486" spans="1:5" hidden="1" x14ac:dyDescent="0.2">
      <c r="A2486" s="348" t="str">
        <f>IF((SUM('Раздел 1'!AF59:AF59)&lt;=SUM('Раздел 1'!AE59:AE59)),"","Неверно!")</f>
        <v/>
      </c>
      <c r="B2486" s="349" t="s">
        <v>4589</v>
      </c>
      <c r="C2486" s="352" t="s">
        <v>4790</v>
      </c>
      <c r="D2486" s="352" t="s">
        <v>7765</v>
      </c>
      <c r="E2486" s="349" t="str">
        <f>CONCATENATE(SUM('Раздел 1'!AF59:AF59),"&lt;=",SUM('Раздел 1'!AE59:AE59))</f>
        <v>12900&lt;=52300</v>
      </c>
    </row>
    <row r="2487" spans="1:5" hidden="1" x14ac:dyDescent="0.2">
      <c r="A2487" s="348" t="str">
        <f>IF((SUM('Раздел 1'!AF60:AF60)&lt;=SUM('Раздел 1'!AE60:AE60)),"","Неверно!")</f>
        <v/>
      </c>
      <c r="B2487" s="349" t="s">
        <v>4589</v>
      </c>
      <c r="C2487" s="352" t="s">
        <v>4791</v>
      </c>
      <c r="D2487" s="352" t="s">
        <v>7765</v>
      </c>
      <c r="E2487" s="349" t="str">
        <f>CONCATENATE(SUM('Раздел 1'!AF60:AF60),"&lt;=",SUM('Раздел 1'!AE60:AE60))</f>
        <v>134000&lt;=571636</v>
      </c>
    </row>
    <row r="2488" spans="1:5" hidden="1" x14ac:dyDescent="0.2">
      <c r="A2488" s="348" t="str">
        <f>IF((SUM('Раздел 1'!AF61:AF61)&lt;=SUM('Раздел 1'!AE61:AE61)),"","Неверно!")</f>
        <v/>
      </c>
      <c r="B2488" s="349" t="s">
        <v>4589</v>
      </c>
      <c r="C2488" s="352" t="s">
        <v>4792</v>
      </c>
      <c r="D2488" s="352" t="s">
        <v>7765</v>
      </c>
      <c r="E2488" s="349" t="str">
        <f>CONCATENATE(SUM('Раздел 1'!AF61:AF61),"&lt;=",SUM('Раздел 1'!AE61:AE61))</f>
        <v>2500&lt;=4500</v>
      </c>
    </row>
    <row r="2489" spans="1:5" hidden="1" x14ac:dyDescent="0.2">
      <c r="A2489" s="348" t="str">
        <f>IF((SUM('Раздел 1'!AF62:AF62)&lt;=SUM('Раздел 1'!AE62:AE62)),"","Неверно!")</f>
        <v/>
      </c>
      <c r="B2489" s="349" t="s">
        <v>4589</v>
      </c>
      <c r="C2489" s="352" t="s">
        <v>4793</v>
      </c>
      <c r="D2489" s="352" t="s">
        <v>7765</v>
      </c>
      <c r="E2489" s="349" t="str">
        <f>CONCATENATE(SUM('Раздел 1'!AF62:AF62),"&lt;=",SUM('Раздел 1'!AE62:AE62))</f>
        <v>85014&lt;=427107</v>
      </c>
    </row>
    <row r="2490" spans="1:5" hidden="1" x14ac:dyDescent="0.2">
      <c r="A2490" s="348" t="str">
        <f>IF((SUM('Раздел 1'!AF63:AF63)&lt;=SUM('Раздел 1'!AE63:AE63)),"","Неверно!")</f>
        <v/>
      </c>
      <c r="B2490" s="349" t="s">
        <v>4589</v>
      </c>
      <c r="C2490" s="352" t="s">
        <v>4794</v>
      </c>
      <c r="D2490" s="352" t="s">
        <v>7765</v>
      </c>
      <c r="E2490" s="349" t="str">
        <f>CONCATENATE(SUM('Раздел 1'!AF63:AF63),"&lt;=",SUM('Раздел 1'!AE63:AE63))</f>
        <v>5000&lt;=9000</v>
      </c>
    </row>
    <row r="2491" spans="1:5" hidden="1" x14ac:dyDescent="0.2">
      <c r="A2491" s="348" t="str">
        <f>IF((SUM('Раздел 1'!AF64:AF64)&lt;=SUM('Раздел 1'!AE64:AE64)),"","Неверно!")</f>
        <v/>
      </c>
      <c r="B2491" s="349" t="s">
        <v>4589</v>
      </c>
      <c r="C2491" s="352" t="s">
        <v>4795</v>
      </c>
      <c r="D2491" s="352" t="s">
        <v>7765</v>
      </c>
      <c r="E2491" s="349" t="str">
        <f>CONCATENATE(SUM('Раздел 1'!AF64:AF64),"&lt;=",SUM('Раздел 1'!AE64:AE64))</f>
        <v>0&lt;=0</v>
      </c>
    </row>
    <row r="2492" spans="1:5" hidden="1" x14ac:dyDescent="0.2">
      <c r="A2492" s="348" t="str">
        <f>IF((SUM('Раздел 1'!AF65:AF65)&lt;=SUM('Раздел 1'!AE65:AE65)),"","Неверно!")</f>
        <v/>
      </c>
      <c r="B2492" s="349" t="s">
        <v>4589</v>
      </c>
      <c r="C2492" s="352" t="s">
        <v>4796</v>
      </c>
      <c r="D2492" s="352" t="s">
        <v>7765</v>
      </c>
      <c r="E2492" s="349" t="str">
        <f>CONCATENATE(SUM('Раздел 1'!AF65:AF65),"&lt;=",SUM('Раздел 1'!AE65:AE65))</f>
        <v>0&lt;=0</v>
      </c>
    </row>
    <row r="2493" spans="1:5" hidden="1" x14ac:dyDescent="0.2">
      <c r="A2493" s="348" t="str">
        <f>IF((SUM('Раздел 1'!AF66:AF66)&lt;=SUM('Раздел 1'!AE66:AE66)),"","Неверно!")</f>
        <v/>
      </c>
      <c r="B2493" s="349" t="s">
        <v>4589</v>
      </c>
      <c r="C2493" s="352" t="s">
        <v>4797</v>
      </c>
      <c r="D2493" s="352" t="s">
        <v>7765</v>
      </c>
      <c r="E2493" s="349" t="str">
        <f>CONCATENATE(SUM('Раздел 1'!AF66:AF66),"&lt;=",SUM('Раздел 1'!AE66:AE66))</f>
        <v>0&lt;=0</v>
      </c>
    </row>
    <row r="2494" spans="1:5" hidden="1" x14ac:dyDescent="0.2">
      <c r="A2494" s="348" t="str">
        <f>IF((SUM('Раздел 1'!AF67:AF67)&lt;=SUM('Раздел 1'!AE67:AE67)),"","Неверно!")</f>
        <v/>
      </c>
      <c r="B2494" s="349" t="s">
        <v>4589</v>
      </c>
      <c r="C2494" s="352" t="s">
        <v>4798</v>
      </c>
      <c r="D2494" s="352" t="s">
        <v>7765</v>
      </c>
      <c r="E2494" s="349" t="str">
        <f>CONCATENATE(SUM('Раздел 1'!AF67:AF67),"&lt;=",SUM('Раздел 1'!AE67:AE67))</f>
        <v>0&lt;=0</v>
      </c>
    </row>
    <row r="2495" spans="1:5" hidden="1" x14ac:dyDescent="0.2">
      <c r="A2495" s="348" t="str">
        <f>IF((SUM('Раздел 1'!AF68:AF68)&lt;=SUM('Раздел 1'!AE68:AE68)),"","Неверно!")</f>
        <v/>
      </c>
      <c r="B2495" s="349" t="s">
        <v>4589</v>
      </c>
      <c r="C2495" s="352" t="s">
        <v>4799</v>
      </c>
      <c r="D2495" s="352" t="s">
        <v>7765</v>
      </c>
      <c r="E2495" s="349" t="str">
        <f>CONCATENATE(SUM('Раздел 1'!AF68:AF68),"&lt;=",SUM('Раздел 1'!AE68:AE68))</f>
        <v>0&lt;=0</v>
      </c>
    </row>
    <row r="2496" spans="1:5" hidden="1" x14ac:dyDescent="0.2">
      <c r="A2496" s="348" t="str">
        <f>IF((SUM('Раздел 1'!AF15:AF15)&lt;=SUM('Раздел 1'!AE15:AE15)),"","Неверно!")</f>
        <v/>
      </c>
      <c r="B2496" s="349" t="s">
        <v>4589</v>
      </c>
      <c r="C2496" s="352" t="s">
        <v>4800</v>
      </c>
      <c r="D2496" s="352" t="s">
        <v>7765</v>
      </c>
      <c r="E2496" s="349" t="str">
        <f>CONCATENATE(SUM('Раздел 1'!AF15:AF15),"&lt;=",SUM('Раздел 1'!AE15:AE15))</f>
        <v>0&lt;=0</v>
      </c>
    </row>
    <row r="2497" spans="1:5" hidden="1" x14ac:dyDescent="0.2">
      <c r="A2497" s="348" t="str">
        <f>IF((SUM('Раздел 1'!AF69:AF69)&lt;=SUM('Раздел 1'!AE69:AE69)),"","Неверно!")</f>
        <v/>
      </c>
      <c r="B2497" s="349" t="s">
        <v>4589</v>
      </c>
      <c r="C2497" s="352" t="s">
        <v>4801</v>
      </c>
      <c r="D2497" s="352" t="s">
        <v>7765</v>
      </c>
      <c r="E2497" s="349" t="str">
        <f>CONCATENATE(SUM('Раздел 1'!AF69:AF69),"&lt;=",SUM('Раздел 1'!AE69:AE69))</f>
        <v>0&lt;=0</v>
      </c>
    </row>
    <row r="2498" spans="1:5" hidden="1" x14ac:dyDescent="0.2">
      <c r="A2498" s="348" t="str">
        <f>IF((SUM('Раздел 1'!AF70:AF70)&lt;=SUM('Раздел 1'!AE70:AE70)),"","Неверно!")</f>
        <v/>
      </c>
      <c r="B2498" s="349" t="s">
        <v>4589</v>
      </c>
      <c r="C2498" s="352" t="s">
        <v>4802</v>
      </c>
      <c r="D2498" s="352" t="s">
        <v>7765</v>
      </c>
      <c r="E2498" s="349" t="str">
        <f>CONCATENATE(SUM('Раздел 1'!AF70:AF70),"&lt;=",SUM('Раздел 1'!AE70:AE70))</f>
        <v>0&lt;=0</v>
      </c>
    </row>
    <row r="2499" spans="1:5" hidden="1" x14ac:dyDescent="0.2">
      <c r="A2499" s="348" t="str">
        <f>IF((SUM('Раздел 1'!AF71:AF71)&lt;=SUM('Раздел 1'!AE71:AE71)),"","Неверно!")</f>
        <v/>
      </c>
      <c r="B2499" s="349" t="s">
        <v>4589</v>
      </c>
      <c r="C2499" s="352" t="s">
        <v>4803</v>
      </c>
      <c r="D2499" s="352" t="s">
        <v>7765</v>
      </c>
      <c r="E2499" s="349" t="str">
        <f>CONCATENATE(SUM('Раздел 1'!AF71:AF71),"&lt;=",SUM('Раздел 1'!AE71:AE71))</f>
        <v>0&lt;=0</v>
      </c>
    </row>
    <row r="2500" spans="1:5" hidden="1" x14ac:dyDescent="0.2">
      <c r="A2500" s="348" t="str">
        <f>IF((SUM('Раздел 1'!AF72:AF72)&lt;=SUM('Раздел 1'!AE72:AE72)),"","Неверно!")</f>
        <v/>
      </c>
      <c r="B2500" s="349" t="s">
        <v>4589</v>
      </c>
      <c r="C2500" s="352" t="s">
        <v>4804</v>
      </c>
      <c r="D2500" s="352" t="s">
        <v>7765</v>
      </c>
      <c r="E2500" s="349" t="str">
        <f>CONCATENATE(SUM('Раздел 1'!AF72:AF72),"&lt;=",SUM('Раздел 1'!AE72:AE72))</f>
        <v>0&lt;=0</v>
      </c>
    </row>
    <row r="2501" spans="1:5" hidden="1" x14ac:dyDescent="0.2">
      <c r="A2501" s="348" t="str">
        <f>IF((SUM('Раздел 1'!AF73:AF73)&lt;=SUM('Раздел 1'!AE73:AE73)),"","Неверно!")</f>
        <v/>
      </c>
      <c r="B2501" s="349" t="s">
        <v>4589</v>
      </c>
      <c r="C2501" s="352" t="s">
        <v>4805</v>
      </c>
      <c r="D2501" s="352" t="s">
        <v>7765</v>
      </c>
      <c r="E2501" s="349" t="str">
        <f>CONCATENATE(SUM('Раздел 1'!AF73:AF73),"&lt;=",SUM('Раздел 1'!AE73:AE73))</f>
        <v>0&lt;=0</v>
      </c>
    </row>
    <row r="2502" spans="1:5" hidden="1" x14ac:dyDescent="0.2">
      <c r="A2502" s="348" t="str">
        <f>IF((SUM('Раздел 1'!AF74:AF74)&lt;=SUM('Раздел 1'!AE74:AE74)),"","Неверно!")</f>
        <v/>
      </c>
      <c r="B2502" s="349" t="s">
        <v>4589</v>
      </c>
      <c r="C2502" s="352" t="s">
        <v>4806</v>
      </c>
      <c r="D2502" s="352" t="s">
        <v>7765</v>
      </c>
      <c r="E2502" s="349" t="str">
        <f>CONCATENATE(SUM('Раздел 1'!AF74:AF74),"&lt;=",SUM('Раздел 1'!AE74:AE74))</f>
        <v>0&lt;=0</v>
      </c>
    </row>
    <row r="2503" spans="1:5" hidden="1" x14ac:dyDescent="0.2">
      <c r="A2503" s="348" t="str">
        <f>IF((SUM('Раздел 1'!AF75:AF75)&lt;=SUM('Раздел 1'!AE75:AE75)),"","Неверно!")</f>
        <v/>
      </c>
      <c r="B2503" s="349" t="s">
        <v>4589</v>
      </c>
      <c r="C2503" s="352" t="s">
        <v>4807</v>
      </c>
      <c r="D2503" s="352" t="s">
        <v>7765</v>
      </c>
      <c r="E2503" s="349" t="str">
        <f>CONCATENATE(SUM('Раздел 1'!AF75:AF75),"&lt;=",SUM('Раздел 1'!AE75:AE75))</f>
        <v>0&lt;=0</v>
      </c>
    </row>
    <row r="2504" spans="1:5" hidden="1" x14ac:dyDescent="0.2">
      <c r="A2504" s="348" t="str">
        <f>IF((SUM('Раздел 1'!AF76:AF76)&lt;=SUM('Раздел 1'!AE76:AE76)),"","Неверно!")</f>
        <v/>
      </c>
      <c r="B2504" s="349" t="s">
        <v>4589</v>
      </c>
      <c r="C2504" s="352" t="s">
        <v>4808</v>
      </c>
      <c r="D2504" s="352" t="s">
        <v>7765</v>
      </c>
      <c r="E2504" s="349" t="str">
        <f>CONCATENATE(SUM('Раздел 1'!AF76:AF76),"&lt;=",SUM('Раздел 1'!AE76:AE76))</f>
        <v>0&lt;=0</v>
      </c>
    </row>
    <row r="2505" spans="1:5" hidden="1" x14ac:dyDescent="0.2">
      <c r="A2505" s="348" t="str">
        <f>IF((SUM('Раздел 1'!AF77:AF77)&lt;=SUM('Раздел 1'!AE77:AE77)),"","Неверно!")</f>
        <v/>
      </c>
      <c r="B2505" s="349" t="s">
        <v>4589</v>
      </c>
      <c r="C2505" s="352" t="s">
        <v>4809</v>
      </c>
      <c r="D2505" s="352" t="s">
        <v>7765</v>
      </c>
      <c r="E2505" s="349" t="str">
        <f>CONCATENATE(SUM('Раздел 1'!AF77:AF77),"&lt;=",SUM('Раздел 1'!AE77:AE77))</f>
        <v>0&lt;=0</v>
      </c>
    </row>
    <row r="2506" spans="1:5" hidden="1" x14ac:dyDescent="0.2">
      <c r="A2506" s="348" t="str">
        <f>IF((SUM('Раздел 1'!AF78:AF78)&lt;=SUM('Раздел 1'!AE78:AE78)),"","Неверно!")</f>
        <v/>
      </c>
      <c r="B2506" s="349" t="s">
        <v>4589</v>
      </c>
      <c r="C2506" s="352" t="s">
        <v>4810</v>
      </c>
      <c r="D2506" s="352" t="s">
        <v>7765</v>
      </c>
      <c r="E2506" s="349" t="str">
        <f>CONCATENATE(SUM('Раздел 1'!AF78:AF78),"&lt;=",SUM('Раздел 1'!AE78:AE78))</f>
        <v>0&lt;=0</v>
      </c>
    </row>
    <row r="2507" spans="1:5" hidden="1" x14ac:dyDescent="0.2">
      <c r="A2507" s="348" t="str">
        <f>IF((SUM('Раздел 1'!AF16:AF16)&lt;=SUM('Раздел 1'!AE16:AE16)),"","Неверно!")</f>
        <v/>
      </c>
      <c r="B2507" s="349" t="s">
        <v>4589</v>
      </c>
      <c r="C2507" s="352" t="s">
        <v>4811</v>
      </c>
      <c r="D2507" s="352" t="s">
        <v>7765</v>
      </c>
      <c r="E2507" s="349" t="str">
        <f>CONCATENATE(SUM('Раздел 1'!AF16:AF16),"&lt;=",SUM('Раздел 1'!AE16:AE16))</f>
        <v>0&lt;=0</v>
      </c>
    </row>
    <row r="2508" spans="1:5" hidden="1" x14ac:dyDescent="0.2">
      <c r="A2508" s="348" t="str">
        <f>IF((SUM('Раздел 1'!AF79:AF79)&lt;=SUM('Раздел 1'!AE79:AE79)),"","Неверно!")</f>
        <v/>
      </c>
      <c r="B2508" s="349" t="s">
        <v>4589</v>
      </c>
      <c r="C2508" s="352" t="s">
        <v>4812</v>
      </c>
      <c r="D2508" s="352" t="s">
        <v>7765</v>
      </c>
      <c r="E2508" s="349" t="str">
        <f>CONCATENATE(SUM('Раздел 1'!AF79:AF79),"&lt;=",SUM('Раздел 1'!AE79:AE79))</f>
        <v>47200&lt;=130300</v>
      </c>
    </row>
    <row r="2509" spans="1:5" hidden="1" x14ac:dyDescent="0.2">
      <c r="A2509" s="348" t="str">
        <f>IF((SUM('Раздел 1'!AF80:AF80)&lt;=SUM('Раздел 1'!AE80:AE80)),"","Неверно!")</f>
        <v/>
      </c>
      <c r="B2509" s="349" t="s">
        <v>4589</v>
      </c>
      <c r="C2509" s="352" t="s">
        <v>4813</v>
      </c>
      <c r="D2509" s="352" t="s">
        <v>7765</v>
      </c>
      <c r="E2509" s="349" t="str">
        <f>CONCATENATE(SUM('Раздел 1'!AF80:AF80),"&lt;=",SUM('Раздел 1'!AE80:AE80))</f>
        <v>0&lt;=0</v>
      </c>
    </row>
    <row r="2510" spans="1:5" hidden="1" x14ac:dyDescent="0.2">
      <c r="A2510" s="348" t="str">
        <f>IF((SUM('Раздел 1'!AF81:AF81)&lt;=SUM('Раздел 1'!AE81:AE81)),"","Неверно!")</f>
        <v/>
      </c>
      <c r="B2510" s="349" t="s">
        <v>4589</v>
      </c>
      <c r="C2510" s="352" t="s">
        <v>4814</v>
      </c>
      <c r="D2510" s="352" t="s">
        <v>7765</v>
      </c>
      <c r="E2510" s="349" t="str">
        <f>CONCATENATE(SUM('Раздел 1'!AF81:AF81),"&lt;=",SUM('Раздел 1'!AE81:AE81))</f>
        <v>0&lt;=0</v>
      </c>
    </row>
    <row r="2511" spans="1:5" hidden="1" x14ac:dyDescent="0.2">
      <c r="A2511" s="348" t="str">
        <f>IF((SUM('Раздел 1'!AF82:AF82)&lt;=SUM('Раздел 1'!AE82:AE82)),"","Неверно!")</f>
        <v/>
      </c>
      <c r="B2511" s="349" t="s">
        <v>4589</v>
      </c>
      <c r="C2511" s="352" t="s">
        <v>4815</v>
      </c>
      <c r="D2511" s="352" t="s">
        <v>7765</v>
      </c>
      <c r="E2511" s="349" t="str">
        <f>CONCATENATE(SUM('Раздел 1'!AF82:AF82),"&lt;=",SUM('Раздел 1'!AE82:AE82))</f>
        <v>67000&lt;=121900</v>
      </c>
    </row>
    <row r="2512" spans="1:5" hidden="1" x14ac:dyDescent="0.2">
      <c r="A2512" s="348" t="str">
        <f>IF((SUM('Раздел 1'!AF83:AF83)&lt;=SUM('Раздел 1'!AE83:AE83)),"","Неверно!")</f>
        <v/>
      </c>
      <c r="B2512" s="349" t="s">
        <v>4589</v>
      </c>
      <c r="C2512" s="352" t="s">
        <v>4816</v>
      </c>
      <c r="D2512" s="352" t="s">
        <v>7765</v>
      </c>
      <c r="E2512" s="349" t="str">
        <f>CONCATENATE(SUM('Раздел 1'!AF83:AF83),"&lt;=",SUM('Раздел 1'!AE83:AE83))</f>
        <v>0&lt;=0</v>
      </c>
    </row>
    <row r="2513" spans="1:5" hidden="1" x14ac:dyDescent="0.2">
      <c r="A2513" s="348" t="str">
        <f>IF((SUM('Раздел 1'!AF84:AF84)&lt;=SUM('Раздел 1'!AE84:AE84)),"","Неверно!")</f>
        <v/>
      </c>
      <c r="B2513" s="349" t="s">
        <v>4589</v>
      </c>
      <c r="C2513" s="352" t="s">
        <v>4817</v>
      </c>
      <c r="D2513" s="352" t="s">
        <v>7765</v>
      </c>
      <c r="E2513" s="349" t="str">
        <f>CONCATENATE(SUM('Раздел 1'!AF84:AF84),"&lt;=",SUM('Раздел 1'!AE84:AE84))</f>
        <v>0&lt;=0</v>
      </c>
    </row>
    <row r="2514" spans="1:5" hidden="1" x14ac:dyDescent="0.2">
      <c r="A2514" s="348" t="str">
        <f>IF((SUM('Раздел 1'!AF85:AF85)&lt;=SUM('Раздел 1'!AE85:AE85)),"","Неверно!")</f>
        <v/>
      </c>
      <c r="B2514" s="349" t="s">
        <v>4589</v>
      </c>
      <c r="C2514" s="352" t="s">
        <v>4818</v>
      </c>
      <c r="D2514" s="352" t="s">
        <v>7765</v>
      </c>
      <c r="E2514" s="349" t="str">
        <f>CONCATENATE(SUM('Раздел 1'!AF85:AF85),"&lt;=",SUM('Раздел 1'!AE85:AE85))</f>
        <v>0&lt;=0</v>
      </c>
    </row>
    <row r="2515" spans="1:5" hidden="1" x14ac:dyDescent="0.2">
      <c r="A2515" s="348" t="str">
        <f>IF((SUM('Раздел 1'!AF86:AF86)&lt;=SUM('Раздел 1'!AE86:AE86)),"","Неверно!")</f>
        <v/>
      </c>
      <c r="B2515" s="349" t="s">
        <v>4589</v>
      </c>
      <c r="C2515" s="352" t="s">
        <v>4819</v>
      </c>
      <c r="D2515" s="352" t="s">
        <v>7765</v>
      </c>
      <c r="E2515" s="349" t="str">
        <f>CONCATENATE(SUM('Раздел 1'!AF86:AF86),"&lt;=",SUM('Раздел 1'!AE86:AE86))</f>
        <v>0&lt;=32000</v>
      </c>
    </row>
    <row r="2516" spans="1:5" hidden="1" x14ac:dyDescent="0.2">
      <c r="A2516" s="348" t="str">
        <f>IF((SUM('Раздел 1'!AF87:AF87)&lt;=SUM('Раздел 1'!AE87:AE87)),"","Неверно!")</f>
        <v/>
      </c>
      <c r="B2516" s="349" t="s">
        <v>4589</v>
      </c>
      <c r="C2516" s="352" t="s">
        <v>4820</v>
      </c>
      <c r="D2516" s="352" t="s">
        <v>7765</v>
      </c>
      <c r="E2516" s="349" t="str">
        <f>CONCATENATE(SUM('Раздел 1'!AF87:AF87),"&lt;=",SUM('Раздел 1'!AE87:AE87))</f>
        <v>0&lt;=0</v>
      </c>
    </row>
    <row r="2517" spans="1:5" hidden="1" x14ac:dyDescent="0.2">
      <c r="A2517" s="348" t="str">
        <f>IF((SUM('Раздел 1'!AF88:AF88)&lt;=SUM('Раздел 1'!AE88:AE88)),"","Неверно!")</f>
        <v/>
      </c>
      <c r="B2517" s="349" t="s">
        <v>4589</v>
      </c>
      <c r="C2517" s="352" t="s">
        <v>4821</v>
      </c>
      <c r="D2517" s="352" t="s">
        <v>7765</v>
      </c>
      <c r="E2517" s="349" t="str">
        <f>CONCATENATE(SUM('Раздел 1'!AF88:AF88),"&lt;=",SUM('Раздел 1'!AE88:AE88))</f>
        <v>0&lt;=0</v>
      </c>
    </row>
    <row r="2518" spans="1:5" hidden="1" x14ac:dyDescent="0.2">
      <c r="A2518" s="348" t="str">
        <f>IF((SUM('Раздел 1'!AF17:AF17)&lt;=SUM('Раздел 1'!AE17:AE17)),"","Неверно!")</f>
        <v/>
      </c>
      <c r="B2518" s="349" t="s">
        <v>4589</v>
      </c>
      <c r="C2518" s="352" t="s">
        <v>4822</v>
      </c>
      <c r="D2518" s="352" t="s">
        <v>7765</v>
      </c>
      <c r="E2518" s="349" t="str">
        <f>CONCATENATE(SUM('Раздел 1'!AF17:AF17),"&lt;=",SUM('Раздел 1'!AE17:AE17))</f>
        <v>0&lt;=0</v>
      </c>
    </row>
    <row r="2519" spans="1:5" hidden="1" x14ac:dyDescent="0.2">
      <c r="A2519" s="348" t="str">
        <f>IF((SUM('Раздел 1'!AF89:AF89)&lt;=SUM('Раздел 1'!AE89:AE89)),"","Неверно!")</f>
        <v/>
      </c>
      <c r="B2519" s="349" t="s">
        <v>4589</v>
      </c>
      <c r="C2519" s="352" t="s">
        <v>4823</v>
      </c>
      <c r="D2519" s="352" t="s">
        <v>7765</v>
      </c>
      <c r="E2519" s="349" t="str">
        <f>CONCATENATE(SUM('Раздел 1'!AF89:AF89),"&lt;=",SUM('Раздел 1'!AE89:AE89))</f>
        <v>0&lt;=0</v>
      </c>
    </row>
    <row r="2520" spans="1:5" hidden="1" x14ac:dyDescent="0.2">
      <c r="A2520" s="348" t="str">
        <f>IF((SUM('Раздел 1'!AF90:AF90)&lt;=SUM('Раздел 1'!AE90:AE90)),"","Неверно!")</f>
        <v/>
      </c>
      <c r="B2520" s="349" t="s">
        <v>4589</v>
      </c>
      <c r="C2520" s="352" t="s">
        <v>4824</v>
      </c>
      <c r="D2520" s="352" t="s">
        <v>7765</v>
      </c>
      <c r="E2520" s="349" t="str">
        <f>CONCATENATE(SUM('Раздел 1'!AF90:AF90),"&lt;=",SUM('Раздел 1'!AE90:AE90))</f>
        <v>0&lt;=0</v>
      </c>
    </row>
    <row r="2521" spans="1:5" hidden="1" x14ac:dyDescent="0.2">
      <c r="A2521" s="348" t="str">
        <f>IF((SUM('Раздел 1'!AF91:AF91)&lt;=SUM('Раздел 1'!AE91:AE91)),"","Неверно!")</f>
        <v/>
      </c>
      <c r="B2521" s="349" t="s">
        <v>4589</v>
      </c>
      <c r="C2521" s="352" t="s">
        <v>4825</v>
      </c>
      <c r="D2521" s="352" t="s">
        <v>7765</v>
      </c>
      <c r="E2521" s="349" t="str">
        <f>CONCATENATE(SUM('Раздел 1'!AF91:AF91),"&lt;=",SUM('Раздел 1'!AE91:AE91))</f>
        <v>0&lt;=0</v>
      </c>
    </row>
    <row r="2522" spans="1:5" hidden="1" x14ac:dyDescent="0.2">
      <c r="A2522" s="348" t="str">
        <f>IF((SUM('Раздел 1'!AF92:AF92)&lt;=SUM('Раздел 1'!AE92:AE92)),"","Неверно!")</f>
        <v/>
      </c>
      <c r="B2522" s="349" t="s">
        <v>4589</v>
      </c>
      <c r="C2522" s="352" t="s">
        <v>4826</v>
      </c>
      <c r="D2522" s="352" t="s">
        <v>7765</v>
      </c>
      <c r="E2522" s="349" t="str">
        <f>CONCATENATE(SUM('Раздел 1'!AF92:AF92),"&lt;=",SUM('Раздел 1'!AE92:AE92))</f>
        <v>0&lt;=0</v>
      </c>
    </row>
    <row r="2523" spans="1:5" hidden="1" x14ac:dyDescent="0.2">
      <c r="A2523" s="348" t="str">
        <f>IF((SUM('Раздел 1'!AF93:AF93)&lt;=SUM('Раздел 1'!AE93:AE93)),"","Неверно!")</f>
        <v/>
      </c>
      <c r="B2523" s="349" t="s">
        <v>4589</v>
      </c>
      <c r="C2523" s="352" t="s">
        <v>4827</v>
      </c>
      <c r="D2523" s="352" t="s">
        <v>7765</v>
      </c>
      <c r="E2523" s="349" t="str">
        <f>CONCATENATE(SUM('Раздел 1'!AF93:AF93),"&lt;=",SUM('Раздел 1'!AE93:AE93))</f>
        <v>0&lt;=0</v>
      </c>
    </row>
    <row r="2524" spans="1:5" hidden="1" x14ac:dyDescent="0.2">
      <c r="A2524" s="348" t="str">
        <f>IF((SUM('Раздел 1'!AF94:AF94)&lt;=SUM('Раздел 1'!AE94:AE94)),"","Неверно!")</f>
        <v/>
      </c>
      <c r="B2524" s="349" t="s">
        <v>4589</v>
      </c>
      <c r="C2524" s="352" t="s">
        <v>4828</v>
      </c>
      <c r="D2524" s="352" t="s">
        <v>7765</v>
      </c>
      <c r="E2524" s="349" t="str">
        <f>CONCATENATE(SUM('Раздел 1'!AF94:AF94),"&lt;=",SUM('Раздел 1'!AE94:AE94))</f>
        <v>2000&lt;=25000</v>
      </c>
    </row>
    <row r="2525" spans="1:5" hidden="1" x14ac:dyDescent="0.2">
      <c r="A2525" s="348" t="str">
        <f>IF((SUM('Раздел 1'!AF95:AF95)&lt;=SUM('Раздел 1'!AE95:AE95)),"","Неверно!")</f>
        <v/>
      </c>
      <c r="B2525" s="349" t="s">
        <v>4589</v>
      </c>
      <c r="C2525" s="352" t="s">
        <v>4829</v>
      </c>
      <c r="D2525" s="352" t="s">
        <v>7765</v>
      </c>
      <c r="E2525" s="349" t="str">
        <f>CONCATENATE(SUM('Раздел 1'!AF95:AF95),"&lt;=",SUM('Раздел 1'!AE95:AE95))</f>
        <v>0&lt;=0</v>
      </c>
    </row>
    <row r="2526" spans="1:5" hidden="1" x14ac:dyDescent="0.2">
      <c r="A2526" s="348" t="str">
        <f>IF((SUM('Раздел 1'!AF96:AF96)&lt;=SUM('Раздел 1'!AE96:AE96)),"","Неверно!")</f>
        <v/>
      </c>
      <c r="B2526" s="349" t="s">
        <v>4589</v>
      </c>
      <c r="C2526" s="352" t="s">
        <v>4830</v>
      </c>
      <c r="D2526" s="352" t="s">
        <v>7765</v>
      </c>
      <c r="E2526" s="349" t="str">
        <f>CONCATENATE(SUM('Раздел 1'!AF96:AF96),"&lt;=",SUM('Раздел 1'!AE96:AE96))</f>
        <v>3000&lt;=9500</v>
      </c>
    </row>
    <row r="2527" spans="1:5" hidden="1" x14ac:dyDescent="0.2">
      <c r="A2527" s="348" t="str">
        <f>IF((SUM('Раздел 1'!AF97:AF97)&lt;=SUM('Раздел 1'!AE97:AE97)),"","Неверно!")</f>
        <v/>
      </c>
      <c r="B2527" s="349" t="s">
        <v>4589</v>
      </c>
      <c r="C2527" s="352" t="s">
        <v>4831</v>
      </c>
      <c r="D2527" s="352" t="s">
        <v>7765</v>
      </c>
      <c r="E2527" s="349" t="str">
        <f>CONCATENATE(SUM('Раздел 1'!AF97:AF97),"&lt;=",SUM('Раздел 1'!AE97:AE97))</f>
        <v>0&lt;=0</v>
      </c>
    </row>
    <row r="2528" spans="1:5" hidden="1" x14ac:dyDescent="0.2">
      <c r="A2528" s="348" t="str">
        <f>IF((SUM('Раздел 1'!AF98:AF98)&lt;=SUM('Раздел 1'!AE98:AE98)),"","Неверно!")</f>
        <v/>
      </c>
      <c r="B2528" s="349" t="s">
        <v>4589</v>
      </c>
      <c r="C2528" s="352" t="s">
        <v>4832</v>
      </c>
      <c r="D2528" s="352" t="s">
        <v>7765</v>
      </c>
      <c r="E2528" s="349" t="str">
        <f>CONCATENATE(SUM('Раздел 1'!AF98:AF98),"&lt;=",SUM('Раздел 1'!AE98:AE98))</f>
        <v>0&lt;=0</v>
      </c>
    </row>
    <row r="2529" spans="1:5" hidden="1" x14ac:dyDescent="0.2">
      <c r="A2529" s="348" t="str">
        <f>IF((SUM('Раздел 1'!AF18:AF18)&lt;=SUM('Раздел 1'!AE18:AE18)),"","Неверно!")</f>
        <v/>
      </c>
      <c r="B2529" s="349" t="s">
        <v>4589</v>
      </c>
      <c r="C2529" s="352" t="s">
        <v>4833</v>
      </c>
      <c r="D2529" s="352" t="s">
        <v>7765</v>
      </c>
      <c r="E2529" s="349" t="str">
        <f>CONCATENATE(SUM('Раздел 1'!AF18:AF18),"&lt;=",SUM('Раздел 1'!AE18:AE18))</f>
        <v>0&lt;=0</v>
      </c>
    </row>
    <row r="2530" spans="1:5" hidden="1" x14ac:dyDescent="0.2">
      <c r="A2530" s="348" t="str">
        <f>IF((SUM('Раздел 1'!AF99:AF99)&lt;=SUM('Раздел 1'!AE99:AE99)),"","Неверно!")</f>
        <v/>
      </c>
      <c r="B2530" s="349" t="s">
        <v>4589</v>
      </c>
      <c r="C2530" s="352" t="s">
        <v>4834</v>
      </c>
      <c r="D2530" s="352" t="s">
        <v>7765</v>
      </c>
      <c r="E2530" s="349" t="str">
        <f>CONCATENATE(SUM('Раздел 1'!AF99:AF99),"&lt;=",SUM('Раздел 1'!AE99:AE99))</f>
        <v>0&lt;=0</v>
      </c>
    </row>
    <row r="2531" spans="1:5" hidden="1" x14ac:dyDescent="0.2">
      <c r="A2531" s="348" t="str">
        <f>IF((SUM('Раздел 1'!AF100:AF100)&lt;=SUM('Раздел 1'!AE100:AE100)),"","Неверно!")</f>
        <v/>
      </c>
      <c r="B2531" s="349" t="s">
        <v>4589</v>
      </c>
      <c r="C2531" s="352" t="s">
        <v>4835</v>
      </c>
      <c r="D2531" s="352" t="s">
        <v>7765</v>
      </c>
      <c r="E2531" s="349" t="str">
        <f>CONCATENATE(SUM('Раздел 1'!AF100:AF100),"&lt;=",SUM('Раздел 1'!AE100:AE100))</f>
        <v>0&lt;=126000</v>
      </c>
    </row>
    <row r="2532" spans="1:5" hidden="1" x14ac:dyDescent="0.2">
      <c r="A2532" s="348" t="str">
        <f>IF((SUM('Раздел 1'!AF101:AF101)&lt;=SUM('Раздел 1'!AE101:AE101)),"","Неверно!")</f>
        <v/>
      </c>
      <c r="B2532" s="349" t="s">
        <v>4589</v>
      </c>
      <c r="C2532" s="352" t="s">
        <v>4836</v>
      </c>
      <c r="D2532" s="352" t="s">
        <v>7765</v>
      </c>
      <c r="E2532" s="349" t="str">
        <f>CONCATENATE(SUM('Раздел 1'!AF101:AF101),"&lt;=",SUM('Раздел 1'!AE101:AE101))</f>
        <v>82000&lt;=231500</v>
      </c>
    </row>
    <row r="2533" spans="1:5" hidden="1" x14ac:dyDescent="0.2">
      <c r="A2533" s="348" t="str">
        <f>IF((SUM('Раздел 1'!AF102:AF102)&lt;=SUM('Раздел 1'!AE102:AE102)),"","Неверно!")</f>
        <v/>
      </c>
      <c r="B2533" s="349" t="s">
        <v>4589</v>
      </c>
      <c r="C2533" s="352" t="s">
        <v>4837</v>
      </c>
      <c r="D2533" s="352" t="s">
        <v>7765</v>
      </c>
      <c r="E2533" s="349" t="str">
        <f>CONCATENATE(SUM('Раздел 1'!AF102:AF102),"&lt;=",SUM('Раздел 1'!AE102:AE102))</f>
        <v>3000&lt;=13000</v>
      </c>
    </row>
    <row r="2534" spans="1:5" hidden="1" x14ac:dyDescent="0.2">
      <c r="A2534" s="348" t="str">
        <f>IF((SUM('Раздел 1'!AF103:AF103)&lt;=SUM('Раздел 1'!AE103:AE103)),"","Неверно!")</f>
        <v/>
      </c>
      <c r="B2534" s="349" t="s">
        <v>4589</v>
      </c>
      <c r="C2534" s="352" t="s">
        <v>4838</v>
      </c>
      <c r="D2534" s="352" t="s">
        <v>7765</v>
      </c>
      <c r="E2534" s="349" t="str">
        <f>CONCATENATE(SUM('Раздел 1'!AF103:AF103),"&lt;=",SUM('Раздел 1'!AE103:AE103))</f>
        <v>43500&lt;=113550</v>
      </c>
    </row>
    <row r="2535" spans="1:5" hidden="1" x14ac:dyDescent="0.2">
      <c r="A2535" s="348" t="str">
        <f>IF((SUM('Раздел 1'!AF104:AF104)&lt;=SUM('Раздел 1'!AE104:AE104)),"","Неверно!")</f>
        <v/>
      </c>
      <c r="B2535" s="349" t="s">
        <v>4589</v>
      </c>
      <c r="C2535" s="352" t="s">
        <v>4839</v>
      </c>
      <c r="D2535" s="352" t="s">
        <v>7765</v>
      </c>
      <c r="E2535" s="349" t="str">
        <f>CONCATENATE(SUM('Раздел 1'!AF104:AF104),"&lt;=",SUM('Раздел 1'!AE104:AE104))</f>
        <v>963800&lt;=4289500</v>
      </c>
    </row>
    <row r="2536" spans="1:5" hidden="1" x14ac:dyDescent="0.2">
      <c r="A2536" s="348" t="str">
        <f>IF((SUM('Раздел 1'!AF105:AF105)&lt;=SUM('Раздел 1'!AE105:AE105)),"","Неверно!")</f>
        <v/>
      </c>
      <c r="B2536" s="349" t="s">
        <v>4589</v>
      </c>
      <c r="C2536" s="352" t="s">
        <v>4840</v>
      </c>
      <c r="D2536" s="352" t="s">
        <v>7765</v>
      </c>
      <c r="E2536" s="349" t="str">
        <f>CONCATENATE(SUM('Раздел 1'!AF105:AF105),"&lt;=",SUM('Раздел 1'!AE105:AE105))</f>
        <v>10742450&lt;=44708000</v>
      </c>
    </row>
    <row r="2537" spans="1:5" hidden="1" x14ac:dyDescent="0.2">
      <c r="A2537" s="348" t="str">
        <f>IF((SUM('Раздел 1'!AF106:AF106)&lt;=SUM('Раздел 1'!AE106:AE106)),"","Неверно!")</f>
        <v/>
      </c>
      <c r="B2537" s="349" t="s">
        <v>4589</v>
      </c>
      <c r="C2537" s="352" t="s">
        <v>4841</v>
      </c>
      <c r="D2537" s="352" t="s">
        <v>7765</v>
      </c>
      <c r="E2537" s="349" t="str">
        <f>CONCATENATE(SUM('Раздел 1'!AF106:AF106),"&lt;=",SUM('Раздел 1'!AE106:AE106))</f>
        <v>210000&lt;=690000</v>
      </c>
    </row>
    <row r="2538" spans="1:5" hidden="1" x14ac:dyDescent="0.2">
      <c r="A2538" s="348" t="str">
        <f>IF((SUM('Раздел 1'!AF107:AF107)&lt;=SUM('Раздел 1'!AE107:AE107)),"","Неверно!")</f>
        <v/>
      </c>
      <c r="B2538" s="349" t="s">
        <v>4589</v>
      </c>
      <c r="C2538" s="352" t="s">
        <v>4842</v>
      </c>
      <c r="D2538" s="352" t="s">
        <v>7765</v>
      </c>
      <c r="E2538" s="349" t="str">
        <f>CONCATENATE(SUM('Раздел 1'!AF107:AF107),"&lt;=",SUM('Раздел 1'!AE107:AE107))</f>
        <v>0&lt;=5000</v>
      </c>
    </row>
    <row r="2539" spans="1:5" hidden="1" x14ac:dyDescent="0.2">
      <c r="A2539" s="348" t="str">
        <f>IF((SUM('Раздел 1'!AF108:AF108)&lt;=SUM('Раздел 1'!AE108:AE108)),"","Неверно!")</f>
        <v/>
      </c>
      <c r="B2539" s="349" t="s">
        <v>4589</v>
      </c>
      <c r="C2539" s="352" t="s">
        <v>4843</v>
      </c>
      <c r="D2539" s="352" t="s">
        <v>7765</v>
      </c>
      <c r="E2539" s="349" t="str">
        <f>CONCATENATE(SUM('Раздел 1'!AF108:AF108),"&lt;=",SUM('Раздел 1'!AE108:AE108))</f>
        <v>11000&lt;=34750</v>
      </c>
    </row>
    <row r="2540" spans="1:5" hidden="1" x14ac:dyDescent="0.2">
      <c r="A2540" s="348" t="str">
        <f>IF((SUM('Раздел 1'!T124:T124)=0),"","Неверно!")</f>
        <v/>
      </c>
      <c r="B2540" s="349" t="s">
        <v>4844</v>
      </c>
      <c r="C2540" s="352" t="s">
        <v>4845</v>
      </c>
      <c r="D2540" s="352" t="s">
        <v>8479</v>
      </c>
      <c r="E2540" s="349" t="str">
        <f>CONCATENATE(SUM('Раздел 1'!T124:T124),"=",0)</f>
        <v>0=0</v>
      </c>
    </row>
    <row r="2541" spans="1:5" hidden="1" x14ac:dyDescent="0.2">
      <c r="A2541" s="348" t="str">
        <f>IF((SUM('Раздел 1'!U124:U124)=0),"","Неверно!")</f>
        <v/>
      </c>
      <c r="B2541" s="349" t="s">
        <v>4844</v>
      </c>
      <c r="C2541" s="352" t="s">
        <v>4846</v>
      </c>
      <c r="D2541" s="352" t="s">
        <v>8479</v>
      </c>
      <c r="E2541" s="349" t="str">
        <f>CONCATENATE(SUM('Раздел 1'!U124:U124),"=",0)</f>
        <v>0=0</v>
      </c>
    </row>
    <row r="2542" spans="1:5" hidden="1" x14ac:dyDescent="0.2">
      <c r="A2542" s="348" t="str">
        <f>IF((SUM('Раздел 1'!V124:V124)=0),"","Неверно!")</f>
        <v/>
      </c>
      <c r="B2542" s="349" t="s">
        <v>4844</v>
      </c>
      <c r="C2542" s="352" t="s">
        <v>4847</v>
      </c>
      <c r="D2542" s="352" t="s">
        <v>8479</v>
      </c>
      <c r="E2542" s="349" t="str">
        <f>CONCATENATE(SUM('Раздел 1'!V124:V124),"=",0)</f>
        <v>0=0</v>
      </c>
    </row>
    <row r="2543" spans="1:5" hidden="1" x14ac:dyDescent="0.2">
      <c r="A2543" s="348" t="str">
        <f>IF((SUM('Раздел 1'!T193:T193)=0),"","Неверно!")</f>
        <v/>
      </c>
      <c r="B2543" s="349" t="s">
        <v>4848</v>
      </c>
      <c r="C2543" s="352" t="s">
        <v>4849</v>
      </c>
      <c r="D2543" s="352" t="s">
        <v>8479</v>
      </c>
      <c r="E2543" s="349" t="str">
        <f>CONCATENATE(SUM('Раздел 1'!T193:T193),"=",0)</f>
        <v>0=0</v>
      </c>
    </row>
    <row r="2544" spans="1:5" hidden="1" x14ac:dyDescent="0.2">
      <c r="A2544" s="348" t="str">
        <f>IF((SUM('Раздел 1'!U193:U193)=0),"","Неверно!")</f>
        <v/>
      </c>
      <c r="B2544" s="349" t="s">
        <v>4848</v>
      </c>
      <c r="C2544" s="352" t="s">
        <v>4850</v>
      </c>
      <c r="D2544" s="352" t="s">
        <v>8479</v>
      </c>
      <c r="E2544" s="349" t="str">
        <f>CONCATENATE(SUM('Раздел 1'!U193:U193),"=",0)</f>
        <v>0=0</v>
      </c>
    </row>
    <row r="2545" spans="1:5" hidden="1" x14ac:dyDescent="0.2">
      <c r="A2545" s="348" t="str">
        <f>IF((SUM('Раздел 1'!V193:V193)=0),"","Неверно!")</f>
        <v/>
      </c>
      <c r="B2545" s="349" t="s">
        <v>4848</v>
      </c>
      <c r="C2545" s="352" t="s">
        <v>4851</v>
      </c>
      <c r="D2545" s="352" t="s">
        <v>8479</v>
      </c>
      <c r="E2545" s="349" t="str">
        <f>CONCATENATE(SUM('Раздел 1'!V193:V193),"=",0)</f>
        <v>0=0</v>
      </c>
    </row>
    <row r="2546" spans="1:5" hidden="1" x14ac:dyDescent="0.2">
      <c r="A2546" s="348" t="str">
        <f>IF((SUM('Раздел 1'!W193:W193)=0),"","Неверно!")</f>
        <v/>
      </c>
      <c r="B2546" s="349" t="s">
        <v>4848</v>
      </c>
      <c r="C2546" s="352" t="s">
        <v>4852</v>
      </c>
      <c r="D2546" s="352" t="s">
        <v>8479</v>
      </c>
      <c r="E2546" s="349" t="str">
        <f>CONCATENATE(SUM('Раздел 1'!W193:W193),"=",0)</f>
        <v>0=0</v>
      </c>
    </row>
    <row r="2547" spans="1:5" hidden="1" x14ac:dyDescent="0.2">
      <c r="A2547" s="348" t="str">
        <f>IF((SUM('Раздел 1'!X193:X193)=0),"","Неверно!")</f>
        <v/>
      </c>
      <c r="B2547" s="349" t="s">
        <v>4848</v>
      </c>
      <c r="C2547" s="352" t="s">
        <v>4853</v>
      </c>
      <c r="D2547" s="352" t="s">
        <v>8479</v>
      </c>
      <c r="E2547" s="349" t="str">
        <f>CONCATENATE(SUM('Раздел 1'!X193:X193),"=",0)</f>
        <v>0=0</v>
      </c>
    </row>
    <row r="2548" spans="1:5" hidden="1" x14ac:dyDescent="0.2">
      <c r="A2548" s="348" t="str">
        <f>IF((SUM('Раздел 1'!Y193:Y193)=0),"","Неверно!")</f>
        <v/>
      </c>
      <c r="B2548" s="349" t="s">
        <v>4848</v>
      </c>
      <c r="C2548" s="352" t="s">
        <v>4854</v>
      </c>
      <c r="D2548" s="352" t="s">
        <v>8479</v>
      </c>
      <c r="E2548" s="349" t="str">
        <f>CONCATENATE(SUM('Раздел 1'!Y193:Y193),"=",0)</f>
        <v>0=0</v>
      </c>
    </row>
    <row r="2549" spans="1:5" hidden="1" x14ac:dyDescent="0.2">
      <c r="A2549" s="348" t="str">
        <f>IF((SUM('Раздел 1'!T120:T120)=0),"","Неверно!")</f>
        <v/>
      </c>
      <c r="B2549" s="349" t="s">
        <v>4855</v>
      </c>
      <c r="C2549" s="352" t="s">
        <v>4856</v>
      </c>
      <c r="D2549" s="352" t="s">
        <v>8479</v>
      </c>
      <c r="E2549" s="349" t="str">
        <f>CONCATENATE(SUM('Раздел 1'!T120:T120),"=",0)</f>
        <v>0=0</v>
      </c>
    </row>
    <row r="2550" spans="1:5" hidden="1" x14ac:dyDescent="0.2">
      <c r="A2550" s="348" t="str">
        <f>IF((SUM('Раздел 1'!U120:U120)=0),"","Неверно!")</f>
        <v/>
      </c>
      <c r="B2550" s="349" t="s">
        <v>4855</v>
      </c>
      <c r="C2550" s="352" t="s">
        <v>4857</v>
      </c>
      <c r="D2550" s="352" t="s">
        <v>8479</v>
      </c>
      <c r="E2550" s="349" t="str">
        <f>CONCATENATE(SUM('Раздел 1'!U120:U120),"=",0)</f>
        <v>0=0</v>
      </c>
    </row>
    <row r="2551" spans="1:5" hidden="1" x14ac:dyDescent="0.2">
      <c r="A2551" s="348" t="str">
        <f>IF((SUM('Раздел 1'!V120:V120)=0),"","Неверно!")</f>
        <v/>
      </c>
      <c r="B2551" s="349" t="s">
        <v>4855</v>
      </c>
      <c r="C2551" s="352" t="s">
        <v>4858</v>
      </c>
      <c r="D2551" s="352" t="s">
        <v>8479</v>
      </c>
      <c r="E2551" s="349" t="str">
        <f>CONCATENATE(SUM('Раздел 1'!V120:V120),"=",0)</f>
        <v>0=0</v>
      </c>
    </row>
    <row r="2552" spans="1:5" ht="25.5" hidden="1" x14ac:dyDescent="0.2">
      <c r="A2552" s="348" t="str">
        <f>IF((SUM('Разделы 6, 7, 8, 9, 10'!H41:H41)&lt;=SUM('Раздел 1'!M48:M48)),"","Неверно!")</f>
        <v/>
      </c>
      <c r="B2552" s="349" t="s">
        <v>4859</v>
      </c>
      <c r="C2552" s="352" t="s">
        <v>4860</v>
      </c>
      <c r="D2552" s="352" t="s">
        <v>8039</v>
      </c>
      <c r="E2552" s="349" t="str">
        <f>CONCATENATE(SUM('Разделы 6, 7, 8, 9, 10'!H41:H41),"&lt;=",SUM('Раздел 1'!M48:M48))</f>
        <v>0&lt;=1</v>
      </c>
    </row>
    <row r="2553" spans="1:5" hidden="1" x14ac:dyDescent="0.2">
      <c r="A2553" s="348" t="str">
        <f>IF((SUM('Раздел 1'!T210:T210)=0),"","Неверно!")</f>
        <v/>
      </c>
      <c r="B2553" s="349" t="s">
        <v>4861</v>
      </c>
      <c r="C2553" s="352" t="s">
        <v>4862</v>
      </c>
      <c r="D2553" s="352" t="s">
        <v>8479</v>
      </c>
      <c r="E2553" s="349" t="str">
        <f>CONCATENATE(SUM('Раздел 1'!T210:T210),"=",0)</f>
        <v>0=0</v>
      </c>
    </row>
    <row r="2554" spans="1:5" hidden="1" x14ac:dyDescent="0.2">
      <c r="A2554" s="348" t="str">
        <f>IF((SUM('Раздел 1'!U210:U210)=0),"","Неверно!")</f>
        <v/>
      </c>
      <c r="B2554" s="349" t="s">
        <v>4861</v>
      </c>
      <c r="C2554" s="352" t="s">
        <v>4863</v>
      </c>
      <c r="D2554" s="352" t="s">
        <v>8479</v>
      </c>
      <c r="E2554" s="349" t="str">
        <f>CONCATENATE(SUM('Раздел 1'!U210:U210),"=",0)</f>
        <v>0=0</v>
      </c>
    </row>
    <row r="2555" spans="1:5" ht="25.5" hidden="1" x14ac:dyDescent="0.2">
      <c r="A2555" s="348" t="str">
        <f>IF((SUM('Раздел 1'!D11:D11)=SUM('Раздел 1'!D12:D248)+SUM('Раздел 1'!D250:D251)),"","Неверно!")</f>
        <v/>
      </c>
      <c r="B2555" s="349" t="s">
        <v>4864</v>
      </c>
      <c r="C2555" s="352" t="s">
        <v>4865</v>
      </c>
      <c r="D2555" s="352" t="s">
        <v>8470</v>
      </c>
      <c r="E2555" s="349" t="str">
        <f>CONCATENATE(SUM('Раздел 1'!D11:D11),"=",SUM('Раздел 1'!D12:D248),"+",SUM('Раздел 1'!D250:D251))</f>
        <v>1548=1548+0</v>
      </c>
    </row>
    <row r="2556" spans="1:5" ht="25.5" hidden="1" x14ac:dyDescent="0.2">
      <c r="A2556" s="348" t="str">
        <f>IF((SUM('Раздел 1'!M11:M11)=SUM('Раздел 1'!M12:M248)+SUM('Раздел 1'!M250:M251)),"","Неверно!")</f>
        <v/>
      </c>
      <c r="B2556" s="349" t="s">
        <v>4864</v>
      </c>
      <c r="C2556" s="352" t="s">
        <v>4866</v>
      </c>
      <c r="D2556" s="352" t="s">
        <v>8470</v>
      </c>
      <c r="E2556" s="349" t="str">
        <f>CONCATENATE(SUM('Раздел 1'!M11:M11),"=",SUM('Раздел 1'!M12:M248),"+",SUM('Раздел 1'!M250:M251))</f>
        <v>27445=27445+0</v>
      </c>
    </row>
    <row r="2557" spans="1:5" ht="25.5" hidden="1" x14ac:dyDescent="0.2">
      <c r="A2557" s="348" t="str">
        <f>IF((SUM('Раздел 1'!N11:N11)=SUM('Раздел 1'!N12:N248)+SUM('Раздел 1'!N250:N251)),"","Неверно!")</f>
        <v/>
      </c>
      <c r="B2557" s="349" t="s">
        <v>4864</v>
      </c>
      <c r="C2557" s="352" t="s">
        <v>4867</v>
      </c>
      <c r="D2557" s="352" t="s">
        <v>8470</v>
      </c>
      <c r="E2557" s="349" t="str">
        <f>CONCATENATE(SUM('Раздел 1'!N11:N11),"=",SUM('Раздел 1'!N12:N248),"+",SUM('Раздел 1'!N250:N251))</f>
        <v>652=652+0</v>
      </c>
    </row>
    <row r="2558" spans="1:5" ht="25.5" hidden="1" x14ac:dyDescent="0.2">
      <c r="A2558" s="348" t="str">
        <f>IF((SUM('Раздел 1'!O11:O11)=SUM('Раздел 1'!O12:O248)+SUM('Раздел 1'!O250:O251)),"","Неверно!")</f>
        <v/>
      </c>
      <c r="B2558" s="349" t="s">
        <v>4864</v>
      </c>
      <c r="C2558" s="352" t="s">
        <v>4868</v>
      </c>
      <c r="D2558" s="352" t="s">
        <v>8470</v>
      </c>
      <c r="E2558" s="349" t="str">
        <f>CONCATENATE(SUM('Раздел 1'!O11:O11),"=",SUM('Раздел 1'!O12:O248),"+",SUM('Раздел 1'!O250:O251))</f>
        <v>3015=3015+0</v>
      </c>
    </row>
    <row r="2559" spans="1:5" ht="25.5" hidden="1" x14ac:dyDescent="0.2">
      <c r="A2559" s="348" t="str">
        <f>IF((SUM('Раздел 1'!P11:P11)=SUM('Раздел 1'!P12:P248)+SUM('Раздел 1'!P250:P251)),"","Неверно!")</f>
        <v/>
      </c>
      <c r="B2559" s="349" t="s">
        <v>4864</v>
      </c>
      <c r="C2559" s="352" t="s">
        <v>4869</v>
      </c>
      <c r="D2559" s="352" t="s">
        <v>8470</v>
      </c>
      <c r="E2559" s="349" t="str">
        <f>CONCATENATE(SUM('Раздел 1'!P11:P11),"=",SUM('Раздел 1'!P12:P248),"+",SUM('Раздел 1'!P250:P251))</f>
        <v>388=388+0</v>
      </c>
    </row>
    <row r="2560" spans="1:5" ht="25.5" hidden="1" x14ac:dyDescent="0.2">
      <c r="A2560" s="348" t="str">
        <f>IF((SUM('Раздел 1'!Q11:Q11)=SUM('Раздел 1'!Q12:Q248)+SUM('Раздел 1'!Q250:Q251)),"","Неверно!")</f>
        <v/>
      </c>
      <c r="B2560" s="349" t="s">
        <v>4864</v>
      </c>
      <c r="C2560" s="352" t="s">
        <v>4870</v>
      </c>
      <c r="D2560" s="352" t="s">
        <v>8470</v>
      </c>
      <c r="E2560" s="349" t="str">
        <f>CONCATENATE(SUM('Раздел 1'!Q11:Q11),"=",SUM('Раздел 1'!Q12:Q248),"+",SUM('Раздел 1'!Q250:Q251))</f>
        <v>23390=23390+0</v>
      </c>
    </row>
    <row r="2561" spans="1:5" ht="25.5" hidden="1" x14ac:dyDescent="0.2">
      <c r="A2561" s="348" t="str">
        <f>IF((SUM('Раздел 1'!R11:R11)=SUM('Раздел 1'!R12:R248)+SUM('Раздел 1'!R250:R251)),"","Неверно!")</f>
        <v/>
      </c>
      <c r="B2561" s="349" t="s">
        <v>4864</v>
      </c>
      <c r="C2561" s="352" t="s">
        <v>4871</v>
      </c>
      <c r="D2561" s="352" t="s">
        <v>8470</v>
      </c>
      <c r="E2561" s="349" t="str">
        <f>CONCATENATE(SUM('Раздел 1'!R11:R11),"=",SUM('Раздел 1'!R12:R248),"+",SUM('Раздел 1'!R250:R251))</f>
        <v>1089=1089+0</v>
      </c>
    </row>
    <row r="2562" spans="1:5" ht="25.5" hidden="1" x14ac:dyDescent="0.2">
      <c r="A2562" s="348" t="str">
        <f>IF((SUM('Раздел 1'!S11:S11)=SUM('Раздел 1'!S12:S248)+SUM('Раздел 1'!S250:S251)),"","Неверно!")</f>
        <v/>
      </c>
      <c r="B2562" s="349" t="s">
        <v>4864</v>
      </c>
      <c r="C2562" s="352" t="s">
        <v>4872</v>
      </c>
      <c r="D2562" s="352" t="s">
        <v>8470</v>
      </c>
      <c r="E2562" s="349" t="str">
        <f>CONCATENATE(SUM('Раздел 1'!S11:S11),"=",SUM('Раздел 1'!S12:S248),"+",SUM('Раздел 1'!S250:S251))</f>
        <v>19212=19212+0</v>
      </c>
    </row>
    <row r="2563" spans="1:5" ht="25.5" hidden="1" x14ac:dyDescent="0.2">
      <c r="A2563" s="348" t="str">
        <f>IF((SUM('Раздел 1'!T11:T11)=SUM('Раздел 1'!T12:T248)+SUM('Раздел 1'!T250:T251)),"","Неверно!")</f>
        <v/>
      </c>
      <c r="B2563" s="349" t="s">
        <v>4864</v>
      </c>
      <c r="C2563" s="352" t="s">
        <v>4873</v>
      </c>
      <c r="D2563" s="352" t="s">
        <v>8470</v>
      </c>
      <c r="E2563" s="349" t="str">
        <f>CONCATENATE(SUM('Раздел 1'!T11:T11),"=",SUM('Раздел 1'!T12:T248),"+",SUM('Раздел 1'!T250:T251))</f>
        <v>6371=6371+0</v>
      </c>
    </row>
    <row r="2564" spans="1:5" ht="25.5" hidden="1" x14ac:dyDescent="0.2">
      <c r="A2564" s="348" t="str">
        <f>IF((SUM('Раздел 1'!U11:U11)=SUM('Раздел 1'!U12:U248)+SUM('Раздел 1'!U250:U251)),"","Неверно!")</f>
        <v/>
      </c>
      <c r="B2564" s="349" t="s">
        <v>4864</v>
      </c>
      <c r="C2564" s="352" t="s">
        <v>4874</v>
      </c>
      <c r="D2564" s="352" t="s">
        <v>8470</v>
      </c>
      <c r="E2564" s="349" t="str">
        <f>CONCATENATE(SUM('Раздел 1'!U11:U11),"=",SUM('Раздел 1'!U12:U248),"+",SUM('Раздел 1'!U250:U251))</f>
        <v>354=354+0</v>
      </c>
    </row>
    <row r="2565" spans="1:5" ht="25.5" hidden="1" x14ac:dyDescent="0.2">
      <c r="A2565" s="348" t="str">
        <f>IF((SUM('Раздел 1'!V11:V11)=SUM('Раздел 1'!V12:V248)+SUM('Раздел 1'!V250:V251)),"","Неверно!")</f>
        <v/>
      </c>
      <c r="B2565" s="349" t="s">
        <v>4864</v>
      </c>
      <c r="C2565" s="352" t="s">
        <v>4875</v>
      </c>
      <c r="D2565" s="352" t="s">
        <v>8470</v>
      </c>
      <c r="E2565" s="349" t="str">
        <f>CONCATENATE(SUM('Раздел 1'!V11:V11),"=",SUM('Раздел 1'!V12:V248),"+",SUM('Раздел 1'!V250:V251))</f>
        <v>1=1+0</v>
      </c>
    </row>
    <row r="2566" spans="1:5" ht="25.5" hidden="1" x14ac:dyDescent="0.2">
      <c r="A2566" s="348" t="str">
        <f>IF((SUM('Раздел 1'!E11:E11)=SUM('Раздел 1'!E12:E248)+SUM('Раздел 1'!E250:E251)),"","Неверно!")</f>
        <v/>
      </c>
      <c r="B2566" s="349" t="s">
        <v>4864</v>
      </c>
      <c r="C2566" s="352" t="s">
        <v>4876</v>
      </c>
      <c r="D2566" s="352" t="s">
        <v>8470</v>
      </c>
      <c r="E2566" s="349" t="str">
        <f>CONCATENATE(SUM('Раздел 1'!E11:E11),"=",SUM('Раздел 1'!E12:E248),"+",SUM('Раздел 1'!E250:E251))</f>
        <v>30881=30881+0</v>
      </c>
    </row>
    <row r="2567" spans="1:5" ht="25.5" hidden="1" x14ac:dyDescent="0.2">
      <c r="A2567" s="348" t="str">
        <f>IF((SUM('Раздел 1'!W11:W11)=SUM('Раздел 1'!W12:W248)+SUM('Раздел 1'!W250:W251)),"","Неверно!")</f>
        <v/>
      </c>
      <c r="B2567" s="349" t="s">
        <v>4864</v>
      </c>
      <c r="C2567" s="352" t="s">
        <v>4877</v>
      </c>
      <c r="D2567" s="352" t="s">
        <v>8470</v>
      </c>
      <c r="E2567" s="349" t="str">
        <f>CONCATENATE(SUM('Раздел 1'!W11:W11),"=",SUM('Раздел 1'!W12:W248),"+",SUM('Раздел 1'!W250:W251))</f>
        <v>0=0+0</v>
      </c>
    </row>
    <row r="2568" spans="1:5" ht="25.5" hidden="1" x14ac:dyDescent="0.2">
      <c r="A2568" s="348" t="str">
        <f>IF((SUM('Раздел 1'!X11:X11)=SUM('Раздел 1'!X12:X248)+SUM('Раздел 1'!X250:X251)),"","Неверно!")</f>
        <v/>
      </c>
      <c r="B2568" s="349" t="s">
        <v>4864</v>
      </c>
      <c r="C2568" s="352" t="s">
        <v>4878</v>
      </c>
      <c r="D2568" s="352" t="s">
        <v>8470</v>
      </c>
      <c r="E2568" s="349" t="str">
        <f>CONCATENATE(SUM('Раздел 1'!X11:X11),"=",SUM('Раздел 1'!X12:X248),"+",SUM('Раздел 1'!X250:X251))</f>
        <v>417=417+0</v>
      </c>
    </row>
    <row r="2569" spans="1:5" ht="25.5" hidden="1" x14ac:dyDescent="0.2">
      <c r="A2569" s="348" t="str">
        <f>IF((SUM('Раздел 1'!Y11:Y11)=SUM('Раздел 1'!Y12:Y248)+SUM('Раздел 1'!Y250:Y251)),"","Неверно!")</f>
        <v/>
      </c>
      <c r="B2569" s="349" t="s">
        <v>4864</v>
      </c>
      <c r="C2569" s="352" t="s">
        <v>4879</v>
      </c>
      <c r="D2569" s="352" t="s">
        <v>8470</v>
      </c>
      <c r="E2569" s="349" t="str">
        <f>CONCATENATE(SUM('Раздел 1'!Y11:Y11),"=",SUM('Раздел 1'!Y12:Y248),"+",SUM('Раздел 1'!Y250:Y251))</f>
        <v>0=0+0</v>
      </c>
    </row>
    <row r="2570" spans="1:5" ht="25.5" hidden="1" x14ac:dyDescent="0.2">
      <c r="A2570" s="348" t="str">
        <f>IF((SUM('Раздел 1'!Z11:Z11)=SUM('Раздел 1'!Z12:Z248)+SUM('Раздел 1'!Z250:Z251)),"","Неверно!")</f>
        <v/>
      </c>
      <c r="B2570" s="349" t="s">
        <v>4864</v>
      </c>
      <c r="C2570" s="352" t="s">
        <v>4880</v>
      </c>
      <c r="D2570" s="352" t="s">
        <v>8470</v>
      </c>
      <c r="E2570" s="349" t="str">
        <f>CONCATENATE(SUM('Раздел 1'!Z11:Z11),"=",SUM('Раздел 1'!Z12:Z248),"+",SUM('Раздел 1'!Z250:Z251))</f>
        <v>1=1+0</v>
      </c>
    </row>
    <row r="2571" spans="1:5" ht="25.5" hidden="1" x14ac:dyDescent="0.2">
      <c r="A2571" s="348" t="str">
        <f>IF((SUM('Раздел 1'!AA11:AA11)=SUM('Раздел 1'!AA12:AA248)+SUM('Раздел 1'!AA250:AA251)),"","Неверно!")</f>
        <v/>
      </c>
      <c r="B2571" s="349" t="s">
        <v>4864</v>
      </c>
      <c r="C2571" s="352" t="s">
        <v>4881</v>
      </c>
      <c r="D2571" s="352" t="s">
        <v>8470</v>
      </c>
      <c r="E2571" s="349" t="str">
        <f>CONCATENATE(SUM('Раздел 1'!AA11:AA11),"=",SUM('Раздел 1'!AA12:AA248),"+",SUM('Раздел 1'!AA250:AA251))</f>
        <v>0=0+0</v>
      </c>
    </row>
    <row r="2572" spans="1:5" ht="25.5" hidden="1" x14ac:dyDescent="0.2">
      <c r="A2572" s="348" t="str">
        <f>IF((SUM('Раздел 1'!AB11:AB11)=SUM('Раздел 1'!AB12:AB248)+SUM('Раздел 1'!AB250:AB251)),"","Неверно!")</f>
        <v/>
      </c>
      <c r="B2572" s="349" t="s">
        <v>4864</v>
      </c>
      <c r="C2572" s="352" t="s">
        <v>4882</v>
      </c>
      <c r="D2572" s="352" t="s">
        <v>8470</v>
      </c>
      <c r="E2572" s="349" t="str">
        <f>CONCATENATE(SUM('Раздел 1'!AB11:AB11),"=",SUM('Раздел 1'!AB12:AB248),"+",SUM('Раздел 1'!AB250:AB251))</f>
        <v>99=99+0</v>
      </c>
    </row>
    <row r="2573" spans="1:5" ht="25.5" hidden="1" x14ac:dyDescent="0.2">
      <c r="A2573" s="348" t="str">
        <f>IF((SUM('Раздел 1'!AC11:AC11)=SUM('Раздел 1'!AC12:AC248)+SUM('Раздел 1'!AC250:AC251)),"","Неверно!")</f>
        <v/>
      </c>
      <c r="B2573" s="349" t="s">
        <v>4864</v>
      </c>
      <c r="C2573" s="352" t="s">
        <v>4883</v>
      </c>
      <c r="D2573" s="352" t="s">
        <v>8470</v>
      </c>
      <c r="E2573" s="349" t="str">
        <f>CONCATENATE(SUM('Раздел 1'!AC11:AC11),"=",SUM('Раздел 1'!AC12:AC248),"+",SUM('Раздел 1'!AC250:AC251))</f>
        <v>3007=3007+0</v>
      </c>
    </row>
    <row r="2574" spans="1:5" ht="25.5" hidden="1" x14ac:dyDescent="0.2">
      <c r="A2574" s="348" t="str">
        <f>IF((SUM('Раздел 1'!AD11:AD11)=SUM('Раздел 1'!AD12:AD248)+SUM('Раздел 1'!AD250:AD251)),"","Неверно!")</f>
        <v/>
      </c>
      <c r="B2574" s="349" t="s">
        <v>4864</v>
      </c>
      <c r="C2574" s="352" t="s">
        <v>4884</v>
      </c>
      <c r="D2574" s="352" t="s">
        <v>8470</v>
      </c>
      <c r="E2574" s="349" t="str">
        <f>CONCATENATE(SUM('Раздел 1'!AD11:AD11),"=",SUM('Раздел 1'!AD12:AD248),"+",SUM('Раздел 1'!AD250:AD251))</f>
        <v>153960927=153960927+0</v>
      </c>
    </row>
    <row r="2575" spans="1:5" ht="25.5" hidden="1" x14ac:dyDescent="0.2">
      <c r="A2575" s="348" t="str">
        <f>IF((SUM('Раздел 1'!AE11:AE11)=SUM('Раздел 1'!AE12:AE248)+SUM('Раздел 1'!AE250:AE251)),"","Неверно!")</f>
        <v/>
      </c>
      <c r="B2575" s="349" t="s">
        <v>4864</v>
      </c>
      <c r="C2575" s="352" t="s">
        <v>4885</v>
      </c>
      <c r="D2575" s="352" t="s">
        <v>8470</v>
      </c>
      <c r="E2575" s="349" t="str">
        <f>CONCATENATE(SUM('Раздел 1'!AE11:AE11),"=",SUM('Раздел 1'!AE12:AE248),"+",SUM('Раздел 1'!AE250:AE251))</f>
        <v>115175358=115175358+0</v>
      </c>
    </row>
    <row r="2576" spans="1:5" ht="25.5" hidden="1" x14ac:dyDescent="0.2">
      <c r="A2576" s="348" t="str">
        <f>IF((SUM('Раздел 1'!AF11:AF11)=SUM('Раздел 1'!AF12:AF248)+SUM('Раздел 1'!AF250:AF251)),"","Неверно!")</f>
        <v/>
      </c>
      <c r="B2576" s="349" t="s">
        <v>4864</v>
      </c>
      <c r="C2576" s="352" t="s">
        <v>4886</v>
      </c>
      <c r="D2576" s="352" t="s">
        <v>8470</v>
      </c>
      <c r="E2576" s="349" t="str">
        <f>CONCATENATE(SUM('Раздел 1'!AF11:AF11),"=",SUM('Раздел 1'!AF12:AF248),"+",SUM('Раздел 1'!AF250:AF251))</f>
        <v>27468275=27468275+0</v>
      </c>
    </row>
    <row r="2577" spans="1:5" ht="25.5" hidden="1" x14ac:dyDescent="0.2">
      <c r="A2577" s="348" t="str">
        <f>IF((SUM('Раздел 1'!F11:F11)=SUM('Раздел 1'!F12:F248)+SUM('Раздел 1'!F250:F251)),"","Неверно!")</f>
        <v/>
      </c>
      <c r="B2577" s="349" t="s">
        <v>4864</v>
      </c>
      <c r="C2577" s="352" t="s">
        <v>4887</v>
      </c>
      <c r="D2577" s="352" t="s">
        <v>8470</v>
      </c>
      <c r="E2577" s="349" t="str">
        <f>CONCATENATE(SUM('Раздел 1'!F11:F11),"=",SUM('Раздел 1'!F12:F248),"+",SUM('Раздел 1'!F250:F251))</f>
        <v>29984=29984+0</v>
      </c>
    </row>
    <row r="2578" spans="1:5" ht="25.5" hidden="1" x14ac:dyDescent="0.2">
      <c r="A2578" s="348" t="str">
        <f>IF((SUM('Раздел 1'!AG11:AG11)=SUM('Раздел 1'!AG12:AG248)+SUM('Раздел 1'!AG250:AG251)),"","Неверно!")</f>
        <v/>
      </c>
      <c r="B2578" s="349" t="s">
        <v>4864</v>
      </c>
      <c r="C2578" s="352" t="s">
        <v>4888</v>
      </c>
      <c r="D2578" s="352" t="s">
        <v>8470</v>
      </c>
      <c r="E2578" s="349" t="str">
        <f>CONCATENATE(SUM('Раздел 1'!AG11:AG11),"=",SUM('Раздел 1'!AG12:AG248),"+",SUM('Раздел 1'!AG250:AG251))</f>
        <v>8829923=8829923+0</v>
      </c>
    </row>
    <row r="2579" spans="1:5" ht="25.5" hidden="1" x14ac:dyDescent="0.2">
      <c r="A2579" s="348" t="str">
        <f>IF((SUM('Раздел 1'!AH11:AH11)=SUM('Раздел 1'!AH12:AH248)+SUM('Раздел 1'!AH250:AH251)),"","Неверно!")</f>
        <v/>
      </c>
      <c r="B2579" s="349" t="s">
        <v>4864</v>
      </c>
      <c r="C2579" s="352" t="s">
        <v>4889</v>
      </c>
      <c r="D2579" s="352" t="s">
        <v>8470</v>
      </c>
      <c r="E2579" s="349" t="str">
        <f>CONCATENATE(SUM('Раздел 1'!AH11:AH11),"=",SUM('Раздел 1'!AH12:AH248),"+",SUM('Раздел 1'!AH250:AH251))</f>
        <v>2445=2445+0</v>
      </c>
    </row>
    <row r="2580" spans="1:5" ht="25.5" hidden="1" x14ac:dyDescent="0.2">
      <c r="A2580" s="348" t="str">
        <f>IF((SUM('Раздел 1'!AI11:AI11)=SUM('Раздел 1'!AI12:AI248)+SUM('Раздел 1'!AI250:AI251)),"","Неверно!")</f>
        <v/>
      </c>
      <c r="B2580" s="349" t="s">
        <v>4864</v>
      </c>
      <c r="C2580" s="352" t="s">
        <v>4890</v>
      </c>
      <c r="D2580" s="352" t="s">
        <v>8470</v>
      </c>
      <c r="E2580" s="349" t="str">
        <f>CONCATENATE(SUM('Раздел 1'!AI11:AI11),"=",SUM('Раздел 1'!AI12:AI248),"+",SUM('Раздел 1'!AI250:AI251))</f>
        <v>0=0+0</v>
      </c>
    </row>
    <row r="2581" spans="1:5" ht="25.5" hidden="1" x14ac:dyDescent="0.2">
      <c r="A2581" s="348" t="str">
        <f>IF((SUM('Раздел 1'!AJ11:AJ11)=SUM('Раздел 1'!AJ12:AJ248)+SUM('Раздел 1'!AJ250:AJ251)),"","Неверно!")</f>
        <v/>
      </c>
      <c r="B2581" s="349" t="s">
        <v>4864</v>
      </c>
      <c r="C2581" s="352" t="s">
        <v>4891</v>
      </c>
      <c r="D2581" s="352" t="s">
        <v>8470</v>
      </c>
      <c r="E2581" s="349" t="str">
        <f>CONCATENATE(SUM('Раздел 1'!AJ11:AJ11),"=",SUM('Раздел 1'!AJ12:AJ248),"+",SUM('Раздел 1'!AJ250:AJ251))</f>
        <v>16=16+0</v>
      </c>
    </row>
    <row r="2582" spans="1:5" ht="25.5" hidden="1" x14ac:dyDescent="0.2">
      <c r="A2582" s="348" t="str">
        <f>IF((SUM('Раздел 1'!G11:G11)=SUM('Раздел 1'!G12:G248)+SUM('Раздел 1'!G250:G251)),"","Неверно!")</f>
        <v/>
      </c>
      <c r="B2582" s="349" t="s">
        <v>4864</v>
      </c>
      <c r="C2582" s="352" t="s">
        <v>4892</v>
      </c>
      <c r="D2582" s="352" t="s">
        <v>8470</v>
      </c>
      <c r="E2582" s="349" t="str">
        <f>CONCATENATE(SUM('Раздел 1'!G11:G11),"=",SUM('Раздел 1'!G12:G248),"+",SUM('Раздел 1'!G250:G251))</f>
        <v>153=153+0</v>
      </c>
    </row>
    <row r="2583" spans="1:5" ht="25.5" hidden="1" x14ac:dyDescent="0.2">
      <c r="A2583" s="348" t="str">
        <f>IF((SUM('Раздел 1'!H11:H11)=SUM('Раздел 1'!H12:H248)+SUM('Раздел 1'!H250:H251)),"","Неверно!")</f>
        <v/>
      </c>
      <c r="B2583" s="349" t="s">
        <v>4864</v>
      </c>
      <c r="C2583" s="352" t="s">
        <v>4893</v>
      </c>
      <c r="D2583" s="352" t="s">
        <v>8470</v>
      </c>
      <c r="E2583" s="349" t="str">
        <f>CONCATENATE(SUM('Раздел 1'!H11:H11),"=",SUM('Раздел 1'!H12:H248),"+",SUM('Раздел 1'!H250:H251))</f>
        <v>110=110+0</v>
      </c>
    </row>
    <row r="2584" spans="1:5" ht="25.5" hidden="1" x14ac:dyDescent="0.2">
      <c r="A2584" s="348" t="str">
        <f>IF((SUM('Раздел 1'!I11:I11)=SUM('Раздел 1'!I12:I248)+SUM('Раздел 1'!I250:I251)),"","Неверно!")</f>
        <v/>
      </c>
      <c r="B2584" s="349" t="s">
        <v>4864</v>
      </c>
      <c r="C2584" s="352" t="s">
        <v>4894</v>
      </c>
      <c r="D2584" s="352" t="s">
        <v>8470</v>
      </c>
      <c r="E2584" s="349" t="str">
        <f>CONCATENATE(SUM('Раздел 1'!I11:I11),"=",SUM('Раздел 1'!I12:I248),"+",SUM('Раздел 1'!I250:I251))</f>
        <v>875=875+0</v>
      </c>
    </row>
    <row r="2585" spans="1:5" ht="25.5" hidden="1" x14ac:dyDescent="0.2">
      <c r="A2585" s="348" t="str">
        <f>IF((SUM('Раздел 1'!J11:J11)=SUM('Раздел 1'!J12:J248)+SUM('Раздел 1'!J250:J251)),"","Неверно!")</f>
        <v/>
      </c>
      <c r="B2585" s="349" t="s">
        <v>4864</v>
      </c>
      <c r="C2585" s="352" t="s">
        <v>4895</v>
      </c>
      <c r="D2585" s="352" t="s">
        <v>8470</v>
      </c>
      <c r="E2585" s="349" t="str">
        <f>CONCATENATE(SUM('Раздел 1'!J11:J11),"=",SUM('Раздел 1'!J12:J248),"+",SUM('Раздел 1'!J250:J251))</f>
        <v>839=839+0</v>
      </c>
    </row>
    <row r="2586" spans="1:5" ht="25.5" hidden="1" x14ac:dyDescent="0.2">
      <c r="A2586" s="348" t="str">
        <f>IF((SUM('Раздел 1'!K11:K11)=SUM('Раздел 1'!K12:K248)+SUM('Раздел 1'!K250:K251)),"","Неверно!")</f>
        <v/>
      </c>
      <c r="B2586" s="349" t="s">
        <v>4864</v>
      </c>
      <c r="C2586" s="352" t="s">
        <v>4896</v>
      </c>
      <c r="D2586" s="352" t="s">
        <v>8470</v>
      </c>
      <c r="E2586" s="349" t="str">
        <f>CONCATENATE(SUM('Раздел 1'!K11:K11),"=",SUM('Раздел 1'!K12:K248),"+",SUM('Раздел 1'!K250:K251))</f>
        <v>3=3+0</v>
      </c>
    </row>
    <row r="2587" spans="1:5" ht="25.5" hidden="1" x14ac:dyDescent="0.2">
      <c r="A2587" s="348" t="str">
        <f>IF((SUM('Раздел 1'!L11:L11)=SUM('Раздел 1'!L12:L248)+SUM('Раздел 1'!L250:L251)),"","Неверно!")</f>
        <v/>
      </c>
      <c r="B2587" s="349" t="s">
        <v>4864</v>
      </c>
      <c r="C2587" s="352" t="s">
        <v>4897</v>
      </c>
      <c r="D2587" s="352" t="s">
        <v>8470</v>
      </c>
      <c r="E2587" s="349" t="str">
        <f>CONCATENATE(SUM('Раздел 1'!L11:L11),"=",SUM('Раздел 1'!L12:L248),"+",SUM('Раздел 1'!L250:L251))</f>
        <v>822=822+0</v>
      </c>
    </row>
    <row r="2588" spans="1:5" hidden="1" x14ac:dyDescent="0.2">
      <c r="A2588" s="348" t="str">
        <f>IF((SUM('Раздел 1'!T159:T159)=0),"","Неверно!")</f>
        <v/>
      </c>
      <c r="B2588" s="349" t="s">
        <v>4898</v>
      </c>
      <c r="C2588" s="352" t="s">
        <v>4899</v>
      </c>
      <c r="D2588" s="352" t="s">
        <v>8479</v>
      </c>
      <c r="E2588" s="349" t="str">
        <f>CONCATENATE(SUM('Раздел 1'!T159:T159),"=",0)</f>
        <v>0=0</v>
      </c>
    </row>
    <row r="2589" spans="1:5" hidden="1" x14ac:dyDescent="0.2">
      <c r="A2589" s="348" t="str">
        <f>IF((SUM('Раздел 1'!U159:U159)=0),"","Неверно!")</f>
        <v/>
      </c>
      <c r="B2589" s="349" t="s">
        <v>4898</v>
      </c>
      <c r="C2589" s="352" t="s">
        <v>4900</v>
      </c>
      <c r="D2589" s="352" t="s">
        <v>8479</v>
      </c>
      <c r="E2589" s="349" t="str">
        <f>CONCATENATE(SUM('Раздел 1'!U159:U159),"=",0)</f>
        <v>0=0</v>
      </c>
    </row>
    <row r="2590" spans="1:5" hidden="1" x14ac:dyDescent="0.2">
      <c r="A2590" s="348" t="str">
        <f>IF((SUM('Раздел 1'!T231:T231)=0),"","Неверно!")</f>
        <v/>
      </c>
      <c r="B2590" s="349" t="s">
        <v>4901</v>
      </c>
      <c r="C2590" s="352" t="s">
        <v>4902</v>
      </c>
      <c r="D2590" s="352" t="s">
        <v>8479</v>
      </c>
      <c r="E2590" s="349" t="str">
        <f>CONCATENATE(SUM('Раздел 1'!T231:T231),"=",0)</f>
        <v>0=0</v>
      </c>
    </row>
    <row r="2591" spans="1:5" hidden="1" x14ac:dyDescent="0.2">
      <c r="A2591" s="348" t="str">
        <f>IF((SUM('Раздел 1'!U231:U231)=0),"","Неверно!")</f>
        <v/>
      </c>
      <c r="B2591" s="349" t="s">
        <v>4901</v>
      </c>
      <c r="C2591" s="352" t="s">
        <v>4903</v>
      </c>
      <c r="D2591" s="352" t="s">
        <v>8479</v>
      </c>
      <c r="E2591" s="349" t="str">
        <f>CONCATENATE(SUM('Раздел 1'!U231:U231),"=",0)</f>
        <v>0=0</v>
      </c>
    </row>
    <row r="2592" spans="1:5" hidden="1" x14ac:dyDescent="0.2">
      <c r="A2592" s="348" t="str">
        <f>IF((SUM('Раздел 1'!V231:V231)=0),"","Неверно!")</f>
        <v/>
      </c>
      <c r="B2592" s="349" t="s">
        <v>4901</v>
      </c>
      <c r="C2592" s="352" t="s">
        <v>4904</v>
      </c>
      <c r="D2592" s="352" t="s">
        <v>8479</v>
      </c>
      <c r="E2592" s="349" t="str">
        <f>CONCATENATE(SUM('Раздел 1'!V231:V231),"=",0)</f>
        <v>0=0</v>
      </c>
    </row>
    <row r="2593" spans="1:5" hidden="1" x14ac:dyDescent="0.2">
      <c r="A2593" s="348" t="str">
        <f>IF((SUM('Раздел 1'!W231:W231)=0),"","Неверно!")</f>
        <v/>
      </c>
      <c r="B2593" s="349" t="s">
        <v>4901</v>
      </c>
      <c r="C2593" s="352" t="s">
        <v>4905</v>
      </c>
      <c r="D2593" s="352" t="s">
        <v>8479</v>
      </c>
      <c r="E2593" s="349" t="str">
        <f>CONCATENATE(SUM('Раздел 1'!W231:W231),"=",0)</f>
        <v>0=0</v>
      </c>
    </row>
    <row r="2594" spans="1:5" hidden="1" x14ac:dyDescent="0.2">
      <c r="A2594" s="348" t="str">
        <f>IF((SUM('Раздел 1'!X231:X231)=0),"","Неверно!")</f>
        <v/>
      </c>
      <c r="B2594" s="349" t="s">
        <v>4901</v>
      </c>
      <c r="C2594" s="352" t="s">
        <v>4906</v>
      </c>
      <c r="D2594" s="352" t="s">
        <v>8479</v>
      </c>
      <c r="E2594" s="349" t="str">
        <f>CONCATENATE(SUM('Раздел 1'!X231:X231),"=",0)</f>
        <v>0=0</v>
      </c>
    </row>
    <row r="2595" spans="1:5" hidden="1" x14ac:dyDescent="0.2">
      <c r="A2595" s="348" t="str">
        <f>IF((SUM('Раздел 1'!Y231:Y231)=0),"","Неверно!")</f>
        <v/>
      </c>
      <c r="B2595" s="349" t="s">
        <v>4901</v>
      </c>
      <c r="C2595" s="352" t="s">
        <v>4907</v>
      </c>
      <c r="D2595" s="352" t="s">
        <v>8479</v>
      </c>
      <c r="E2595" s="349" t="str">
        <f>CONCATENATE(SUM('Раздел 1'!Y231:Y231),"=",0)</f>
        <v>0=0</v>
      </c>
    </row>
    <row r="2596" spans="1:5" hidden="1" x14ac:dyDescent="0.2">
      <c r="A2596" s="348" t="str">
        <f>IF((SUM('Раздел 1'!T184:T184)=0),"","Неверно!")</f>
        <v/>
      </c>
      <c r="B2596" s="349" t="s">
        <v>4908</v>
      </c>
      <c r="C2596" s="352" t="s">
        <v>4909</v>
      </c>
      <c r="D2596" s="352" t="s">
        <v>8479</v>
      </c>
      <c r="E2596" s="349" t="str">
        <f>CONCATENATE(SUM('Раздел 1'!T184:T184),"=",0)</f>
        <v>0=0</v>
      </c>
    </row>
    <row r="2597" spans="1:5" hidden="1" x14ac:dyDescent="0.2">
      <c r="A2597" s="348" t="str">
        <f>IF((SUM('Раздел 1'!U184:U184)=0),"","Неверно!")</f>
        <v/>
      </c>
      <c r="B2597" s="349" t="s">
        <v>4908</v>
      </c>
      <c r="C2597" s="352" t="s">
        <v>4910</v>
      </c>
      <c r="D2597" s="352" t="s">
        <v>8479</v>
      </c>
      <c r="E2597" s="349" t="str">
        <f>CONCATENATE(SUM('Раздел 1'!U184:U184),"=",0)</f>
        <v>0=0</v>
      </c>
    </row>
    <row r="2598" spans="1:5" hidden="1" x14ac:dyDescent="0.2">
      <c r="A2598" s="348" t="str">
        <f>IF((SUM('Раздел 1'!V184:V184)=0),"","Неверно!")</f>
        <v/>
      </c>
      <c r="B2598" s="349" t="s">
        <v>4908</v>
      </c>
      <c r="C2598" s="352" t="s">
        <v>4911</v>
      </c>
      <c r="D2598" s="352" t="s">
        <v>8479</v>
      </c>
      <c r="E2598" s="349" t="str">
        <f>CONCATENATE(SUM('Раздел 1'!V184:V184),"=",0)</f>
        <v>0=0</v>
      </c>
    </row>
    <row r="2599" spans="1:5" hidden="1" x14ac:dyDescent="0.2">
      <c r="A2599" s="348" t="str">
        <f>IF((SUM('Раздел 1'!W184:W184)=0),"","Неверно!")</f>
        <v/>
      </c>
      <c r="B2599" s="349" t="s">
        <v>4908</v>
      </c>
      <c r="C2599" s="352" t="s">
        <v>4912</v>
      </c>
      <c r="D2599" s="352" t="s">
        <v>8479</v>
      </c>
      <c r="E2599" s="349" t="str">
        <f>CONCATENATE(SUM('Раздел 1'!W184:W184),"=",0)</f>
        <v>0=0</v>
      </c>
    </row>
    <row r="2600" spans="1:5" hidden="1" x14ac:dyDescent="0.2">
      <c r="A2600" s="348" t="str">
        <f>IF((SUM('Раздел 1'!X184:X184)=0),"","Неверно!")</f>
        <v/>
      </c>
      <c r="B2600" s="349" t="s">
        <v>4908</v>
      </c>
      <c r="C2600" s="352" t="s">
        <v>4913</v>
      </c>
      <c r="D2600" s="352" t="s">
        <v>8479</v>
      </c>
      <c r="E2600" s="349" t="str">
        <f>CONCATENATE(SUM('Раздел 1'!X184:X184),"=",0)</f>
        <v>0=0</v>
      </c>
    </row>
    <row r="2601" spans="1:5" hidden="1" x14ac:dyDescent="0.2">
      <c r="A2601" s="348" t="str">
        <f>IF((SUM('Раздел 1'!Y184:Y184)=0),"","Неверно!")</f>
        <v/>
      </c>
      <c r="B2601" s="349" t="s">
        <v>4908</v>
      </c>
      <c r="C2601" s="352" t="s">
        <v>4914</v>
      </c>
      <c r="D2601" s="352" t="s">
        <v>8479</v>
      </c>
      <c r="E2601" s="349" t="str">
        <f>CONCATENATE(SUM('Раздел 1'!Y184:Y184),"=",0)</f>
        <v>0=0</v>
      </c>
    </row>
    <row r="2602" spans="1:5" ht="25.5" hidden="1" x14ac:dyDescent="0.2">
      <c r="A2602" s="348" t="str">
        <f>IF((SUM('Разделы 6, 7, 8, 9, 10'!I41:I41)&lt;=SUM('Раздел 1'!M95:M95)),"","Неверно!")</f>
        <v/>
      </c>
      <c r="B2602" s="349" t="s">
        <v>4915</v>
      </c>
      <c r="C2602" s="352" t="s">
        <v>4916</v>
      </c>
      <c r="D2602" s="352" t="s">
        <v>8039</v>
      </c>
      <c r="E2602" s="349" t="str">
        <f>CONCATENATE(SUM('Разделы 6, 7, 8, 9, 10'!I41:I41),"&lt;=",SUM('Раздел 1'!M95:M95))</f>
        <v>0&lt;=0</v>
      </c>
    </row>
    <row r="2603" spans="1:5" ht="51" hidden="1" x14ac:dyDescent="0.2">
      <c r="A2603" s="348" t="str">
        <f>IF((SUM('Раздел 1'!P52:P52)=0),"","Неверно!")</f>
        <v/>
      </c>
      <c r="B2603" s="349" t="s">
        <v>4917</v>
      </c>
      <c r="C2603" s="352" t="s">
        <v>4918</v>
      </c>
      <c r="D2603" s="352" t="s">
        <v>8608</v>
      </c>
      <c r="E2603" s="349" t="str">
        <f>CONCATENATE(SUM('Раздел 1'!P52:P52),"=",0)</f>
        <v>0=0</v>
      </c>
    </row>
    <row r="2604" spans="1:5" hidden="1" x14ac:dyDescent="0.2">
      <c r="A2604" s="348" t="str">
        <f>IF((SUM('Раздел 1'!T77:T77)=0),"","Неверно!")</f>
        <v/>
      </c>
      <c r="B2604" s="349" t="s">
        <v>4919</v>
      </c>
      <c r="C2604" s="352" t="s">
        <v>4920</v>
      </c>
      <c r="D2604" s="352" t="s">
        <v>8479</v>
      </c>
      <c r="E2604" s="349" t="str">
        <f>CONCATENATE(SUM('Раздел 1'!T77:T77),"=",0)</f>
        <v>0=0</v>
      </c>
    </row>
    <row r="2605" spans="1:5" hidden="1" x14ac:dyDescent="0.2">
      <c r="A2605" s="348" t="str">
        <f>IF((SUM('Раздел 1'!U77:U77)=0),"","Неверно!")</f>
        <v/>
      </c>
      <c r="B2605" s="349" t="s">
        <v>4919</v>
      </c>
      <c r="C2605" s="352" t="s">
        <v>4921</v>
      </c>
      <c r="D2605" s="352" t="s">
        <v>8479</v>
      </c>
      <c r="E2605" s="349" t="str">
        <f>CONCATENATE(SUM('Раздел 1'!U77:U77),"=",0)</f>
        <v>0=0</v>
      </c>
    </row>
    <row r="2606" spans="1:5" hidden="1" x14ac:dyDescent="0.2">
      <c r="A2606" s="348" t="str">
        <f>IF((SUM('Раздел 1'!V77:V77)=0),"","Неверно!")</f>
        <v/>
      </c>
      <c r="B2606" s="349" t="s">
        <v>4919</v>
      </c>
      <c r="C2606" s="352" t="s">
        <v>4922</v>
      </c>
      <c r="D2606" s="352" t="s">
        <v>8479</v>
      </c>
      <c r="E2606" s="349" t="str">
        <f>CONCATENATE(SUM('Раздел 1'!V77:V77),"=",0)</f>
        <v>0=0</v>
      </c>
    </row>
    <row r="2607" spans="1:5" hidden="1" x14ac:dyDescent="0.2">
      <c r="A2607" s="348" t="str">
        <f>IF((SUM('Раздел 1'!U226:U226)=0),"","Неверно!")</f>
        <v/>
      </c>
      <c r="B2607" s="349" t="s">
        <v>4923</v>
      </c>
      <c r="C2607" s="352" t="s">
        <v>4924</v>
      </c>
      <c r="D2607" s="352" t="s">
        <v>8479</v>
      </c>
      <c r="E2607" s="349" t="str">
        <f>CONCATENATE(SUM('Раздел 1'!U226:U226),"=",0)</f>
        <v>0=0</v>
      </c>
    </row>
    <row r="2608" spans="1:5" hidden="1" x14ac:dyDescent="0.2">
      <c r="A2608" s="348" t="str">
        <f>IF((SUM('Раздел 1'!V226:V226)=0),"","Неверно!")</f>
        <v/>
      </c>
      <c r="B2608" s="349" t="s">
        <v>4923</v>
      </c>
      <c r="C2608" s="352" t="s">
        <v>4925</v>
      </c>
      <c r="D2608" s="352" t="s">
        <v>8479</v>
      </c>
      <c r="E2608" s="349" t="str">
        <f>CONCATENATE(SUM('Раздел 1'!V226:V226),"=",0)</f>
        <v>0=0</v>
      </c>
    </row>
    <row r="2609" spans="1:5" hidden="1" x14ac:dyDescent="0.2">
      <c r="A2609" s="348" t="str">
        <f>IF((SUM('Раздел 1'!W226:W226)=0),"","Неверно!")</f>
        <v/>
      </c>
      <c r="B2609" s="349" t="s">
        <v>4923</v>
      </c>
      <c r="C2609" s="352" t="s">
        <v>4926</v>
      </c>
      <c r="D2609" s="352" t="s">
        <v>8479</v>
      </c>
      <c r="E2609" s="349" t="str">
        <f>CONCATENATE(SUM('Раздел 1'!W226:W226),"=",0)</f>
        <v>0=0</v>
      </c>
    </row>
    <row r="2610" spans="1:5" ht="25.5" hidden="1" x14ac:dyDescent="0.2">
      <c r="A2610" s="348" t="str">
        <f>IF((SUM('Разделы 6, 7, 8, 9, 10'!F41:F41)&lt;=SUM('Раздел 1'!M46:M46)),"","Неверно!")</f>
        <v/>
      </c>
      <c r="B2610" s="349" t="s">
        <v>4927</v>
      </c>
      <c r="C2610" s="352" t="s">
        <v>4928</v>
      </c>
      <c r="D2610" s="352" t="s">
        <v>8039</v>
      </c>
      <c r="E2610" s="349" t="str">
        <f>CONCATENATE(SUM('Разделы 6, 7, 8, 9, 10'!F41:F41),"&lt;=",SUM('Раздел 1'!M46:M46))</f>
        <v>0&lt;=0</v>
      </c>
    </row>
    <row r="2611" spans="1:5" hidden="1" x14ac:dyDescent="0.2">
      <c r="A2611" s="348" t="str">
        <f>IF((SUM('Раздел 1'!T70:T70)=0),"","Неверно!")</f>
        <v/>
      </c>
      <c r="B2611" s="349" t="s">
        <v>4929</v>
      </c>
      <c r="C2611" s="352" t="s">
        <v>4930</v>
      </c>
      <c r="D2611" s="352" t="s">
        <v>8479</v>
      </c>
      <c r="E2611" s="349" t="str">
        <f>CONCATENATE(SUM('Раздел 1'!T70:T70),"=",0)</f>
        <v>0=0</v>
      </c>
    </row>
    <row r="2612" spans="1:5" hidden="1" x14ac:dyDescent="0.2">
      <c r="A2612" s="348" t="str">
        <f>IF((SUM('Раздел 1'!U70:U70)=0),"","Неверно!")</f>
        <v/>
      </c>
      <c r="B2612" s="349" t="s">
        <v>4929</v>
      </c>
      <c r="C2612" s="352" t="s">
        <v>4931</v>
      </c>
      <c r="D2612" s="352" t="s">
        <v>8479</v>
      </c>
      <c r="E2612" s="349" t="str">
        <f>CONCATENATE(SUM('Раздел 1'!U70:U70),"=",0)</f>
        <v>0=0</v>
      </c>
    </row>
    <row r="2613" spans="1:5" hidden="1" x14ac:dyDescent="0.2">
      <c r="A2613" s="348" t="str">
        <f>IF((SUM('Раздел 1'!V70:V70)=0),"","Неверно!")</f>
        <v/>
      </c>
      <c r="B2613" s="349" t="s">
        <v>4929</v>
      </c>
      <c r="C2613" s="352" t="s">
        <v>4932</v>
      </c>
      <c r="D2613" s="352" t="s">
        <v>8479</v>
      </c>
      <c r="E2613" s="349" t="str">
        <f>CONCATENATE(SUM('Раздел 1'!V70:V70),"=",0)</f>
        <v>0=0</v>
      </c>
    </row>
    <row r="2614" spans="1:5" hidden="1" x14ac:dyDescent="0.2">
      <c r="A2614" s="348" t="str">
        <f>IF((SUM('Раздел 1'!T22:T22)=0),"","Неверно!")</f>
        <v/>
      </c>
      <c r="B2614" s="349" t="s">
        <v>4933</v>
      </c>
      <c r="C2614" s="352" t="s">
        <v>4934</v>
      </c>
      <c r="D2614" s="352" t="s">
        <v>8479</v>
      </c>
      <c r="E2614" s="349" t="str">
        <f>CONCATENATE(SUM('Раздел 1'!T22:T22),"=",0)</f>
        <v>0=0</v>
      </c>
    </row>
    <row r="2615" spans="1:5" hidden="1" x14ac:dyDescent="0.2">
      <c r="A2615" s="348" t="str">
        <f>IF((SUM('Раздел 1'!U22:U22)=0),"","Неверно!")</f>
        <v/>
      </c>
      <c r="B2615" s="349" t="s">
        <v>4933</v>
      </c>
      <c r="C2615" s="352" t="s">
        <v>4935</v>
      </c>
      <c r="D2615" s="352" t="s">
        <v>8479</v>
      </c>
      <c r="E2615" s="349" t="str">
        <f>CONCATENATE(SUM('Раздел 1'!U22:U22),"=",0)</f>
        <v>0=0</v>
      </c>
    </row>
    <row r="2616" spans="1:5" hidden="1" x14ac:dyDescent="0.2">
      <c r="A2616" s="348" t="str">
        <f>IF((SUM('Раздел 1'!V22:V22)=0),"","Неверно!")</f>
        <v/>
      </c>
      <c r="B2616" s="349" t="s">
        <v>4933</v>
      </c>
      <c r="C2616" s="352" t="s">
        <v>4936</v>
      </c>
      <c r="D2616" s="352" t="s">
        <v>8479</v>
      </c>
      <c r="E2616" s="349" t="str">
        <f>CONCATENATE(SUM('Раздел 1'!V22:V22),"=",0)</f>
        <v>0=0</v>
      </c>
    </row>
    <row r="2617" spans="1:5" hidden="1" x14ac:dyDescent="0.2">
      <c r="A2617" s="348" t="str">
        <f>IF((SUM('Раздел 1'!W22:W22)=0),"","Неверно!")</f>
        <v/>
      </c>
      <c r="B2617" s="349" t="s">
        <v>4933</v>
      </c>
      <c r="C2617" s="352" t="s">
        <v>4937</v>
      </c>
      <c r="D2617" s="352" t="s">
        <v>8479</v>
      </c>
      <c r="E2617" s="349" t="str">
        <f>CONCATENATE(SUM('Раздел 1'!W22:W22),"=",0)</f>
        <v>0=0</v>
      </c>
    </row>
    <row r="2618" spans="1:5" hidden="1" x14ac:dyDescent="0.2">
      <c r="A2618" s="348" t="str">
        <f>IF((SUM('Раздел 1'!T73:T73)=0),"","Неверно!")</f>
        <v/>
      </c>
      <c r="B2618" s="349" t="s">
        <v>4938</v>
      </c>
      <c r="C2618" s="352" t="s">
        <v>4939</v>
      </c>
      <c r="D2618" s="352" t="s">
        <v>8479</v>
      </c>
      <c r="E2618" s="349" t="str">
        <f>CONCATENATE(SUM('Раздел 1'!T73:T73),"=",0)</f>
        <v>0=0</v>
      </c>
    </row>
    <row r="2619" spans="1:5" hidden="1" x14ac:dyDescent="0.2">
      <c r="A2619" s="348" t="str">
        <f>IF((SUM('Раздел 1'!U73:U73)=0),"","Неверно!")</f>
        <v/>
      </c>
      <c r="B2619" s="349" t="s">
        <v>4938</v>
      </c>
      <c r="C2619" s="352" t="s">
        <v>4940</v>
      </c>
      <c r="D2619" s="352" t="s">
        <v>8479</v>
      </c>
      <c r="E2619" s="349" t="str">
        <f>CONCATENATE(SUM('Раздел 1'!U73:U73),"=",0)</f>
        <v>0=0</v>
      </c>
    </row>
    <row r="2620" spans="1:5" hidden="1" x14ac:dyDescent="0.2">
      <c r="A2620" s="348" t="str">
        <f>IF((SUM('Раздел 1'!V73:V73)=0),"","Неверно!")</f>
        <v/>
      </c>
      <c r="B2620" s="349" t="s">
        <v>4938</v>
      </c>
      <c r="C2620" s="352" t="s">
        <v>4941</v>
      </c>
      <c r="D2620" s="352" t="s">
        <v>8479</v>
      </c>
      <c r="E2620" s="349" t="str">
        <f>CONCATENATE(SUM('Раздел 1'!V73:V73),"=",0)</f>
        <v>0=0</v>
      </c>
    </row>
    <row r="2621" spans="1:5" hidden="1" x14ac:dyDescent="0.2">
      <c r="A2621" s="348" t="str">
        <f>IF((SUM('Раздел 1'!W73:W73)=0),"","Неверно!")</f>
        <v/>
      </c>
      <c r="B2621" s="349" t="s">
        <v>4938</v>
      </c>
      <c r="C2621" s="352" t="s">
        <v>4942</v>
      </c>
      <c r="D2621" s="352" t="s">
        <v>8479</v>
      </c>
      <c r="E2621" s="349" t="str">
        <f>CONCATENATE(SUM('Раздел 1'!W73:W73),"=",0)</f>
        <v>0=0</v>
      </c>
    </row>
    <row r="2622" spans="1:5" hidden="1" x14ac:dyDescent="0.2">
      <c r="A2622" s="348" t="str">
        <f>IF((SUM('Раздел 1'!X73:X73)=0),"","Неверно!")</f>
        <v/>
      </c>
      <c r="B2622" s="349" t="s">
        <v>4938</v>
      </c>
      <c r="C2622" s="352" t="s">
        <v>4943</v>
      </c>
      <c r="D2622" s="352" t="s">
        <v>8479</v>
      </c>
      <c r="E2622" s="349" t="str">
        <f>CONCATENATE(SUM('Раздел 1'!X73:X73),"=",0)</f>
        <v>0=0</v>
      </c>
    </row>
    <row r="2623" spans="1:5" hidden="1" x14ac:dyDescent="0.2">
      <c r="A2623" s="348" t="str">
        <f>IF((SUM('Раздел 1'!Y73:Y73)=0),"","Неверно!")</f>
        <v/>
      </c>
      <c r="B2623" s="349" t="s">
        <v>4938</v>
      </c>
      <c r="C2623" s="352" t="s">
        <v>4944</v>
      </c>
      <c r="D2623" s="352" t="s">
        <v>8479</v>
      </c>
      <c r="E2623" s="349" t="str">
        <f>CONCATENATE(SUM('Раздел 1'!Y73:Y73),"=",0)</f>
        <v>0=0</v>
      </c>
    </row>
    <row r="2624" spans="1:5" hidden="1" x14ac:dyDescent="0.2">
      <c r="A2624" s="348" t="str">
        <f>IF((SUM('Раздел 1'!T84:T84)=0),"","Неверно!")</f>
        <v/>
      </c>
      <c r="B2624" s="349" t="s">
        <v>4945</v>
      </c>
      <c r="C2624" s="352" t="s">
        <v>4946</v>
      </c>
      <c r="D2624" s="352" t="s">
        <v>8479</v>
      </c>
      <c r="E2624" s="349" t="str">
        <f>CONCATENATE(SUM('Раздел 1'!T84:T84),"=",0)</f>
        <v>0=0</v>
      </c>
    </row>
    <row r="2625" spans="1:5" hidden="1" x14ac:dyDescent="0.2">
      <c r="A2625" s="348" t="str">
        <f>IF((SUM('Раздел 1'!U84:U84)=0),"","Неверно!")</f>
        <v/>
      </c>
      <c r="B2625" s="349" t="s">
        <v>4945</v>
      </c>
      <c r="C2625" s="352" t="s">
        <v>4947</v>
      </c>
      <c r="D2625" s="352" t="s">
        <v>8479</v>
      </c>
      <c r="E2625" s="349" t="str">
        <f>CONCATENATE(SUM('Раздел 1'!U84:U84),"=",0)</f>
        <v>0=0</v>
      </c>
    </row>
    <row r="2626" spans="1:5" hidden="1" x14ac:dyDescent="0.2">
      <c r="A2626" s="348" t="str">
        <f>IF((SUM('Раздел 1'!V84:V84)=0),"","Неверно!")</f>
        <v/>
      </c>
      <c r="B2626" s="349" t="s">
        <v>4945</v>
      </c>
      <c r="C2626" s="352" t="s">
        <v>4948</v>
      </c>
      <c r="D2626" s="352" t="s">
        <v>8479</v>
      </c>
      <c r="E2626" s="349" t="str">
        <f>CONCATENATE(SUM('Раздел 1'!V84:V84),"=",0)</f>
        <v>0=0</v>
      </c>
    </row>
    <row r="2627" spans="1:5" hidden="1" x14ac:dyDescent="0.2">
      <c r="A2627" s="348" t="str">
        <f>IF((SUM('Раздел 1'!W84:W84)=0),"","Неверно!")</f>
        <v/>
      </c>
      <c r="B2627" s="349" t="s">
        <v>4945</v>
      </c>
      <c r="C2627" s="352" t="s">
        <v>4949</v>
      </c>
      <c r="D2627" s="352" t="s">
        <v>8479</v>
      </c>
      <c r="E2627" s="349" t="str">
        <f>CONCATENATE(SUM('Раздел 1'!W84:W84),"=",0)</f>
        <v>0=0</v>
      </c>
    </row>
    <row r="2628" spans="1:5" hidden="1" x14ac:dyDescent="0.2">
      <c r="A2628" s="348" t="str">
        <f>IF((SUM('Раздел 1'!X84:X84)=0),"","Неверно!")</f>
        <v/>
      </c>
      <c r="B2628" s="349" t="s">
        <v>4945</v>
      </c>
      <c r="C2628" s="352" t="s">
        <v>4950</v>
      </c>
      <c r="D2628" s="352" t="s">
        <v>8479</v>
      </c>
      <c r="E2628" s="349" t="str">
        <f>CONCATENATE(SUM('Раздел 1'!X84:X84),"=",0)</f>
        <v>0=0</v>
      </c>
    </row>
    <row r="2629" spans="1:5" hidden="1" x14ac:dyDescent="0.2">
      <c r="A2629" s="348" t="str">
        <f>IF((SUM('Раздел 1'!Y84:Y84)=0),"","Неверно!")</f>
        <v/>
      </c>
      <c r="B2629" s="349" t="s">
        <v>4945</v>
      </c>
      <c r="C2629" s="352" t="s">
        <v>4951</v>
      </c>
      <c r="D2629" s="352" t="s">
        <v>8479</v>
      </c>
      <c r="E2629" s="349" t="str">
        <f>CONCATENATE(SUM('Раздел 1'!Y84:Y84),"=",0)</f>
        <v>0=0</v>
      </c>
    </row>
    <row r="2630" spans="1:5" ht="25.5" hidden="1" x14ac:dyDescent="0.2">
      <c r="A2630" s="348" t="str">
        <f>IF((SUM('Раздел 1'!T254:T254)+SUM('Раздел 1'!X254:Y254)+SUM('Раздел 1'!AA254:AA254)+SUM('Раздел 1'!AC254:AC254)=0),"","Неверно!")</f>
        <v/>
      </c>
      <c r="B2630" s="349" t="s">
        <v>4952</v>
      </c>
      <c r="C2630" s="352" t="s">
        <v>4953</v>
      </c>
      <c r="D2630" s="352" t="s">
        <v>8542</v>
      </c>
      <c r="E2630" s="349" t="str">
        <f>CONCATENATE(SUM('Раздел 1'!T254:T254),"+",SUM('Раздел 1'!X254:Y254),"+",SUM('Раздел 1'!AA254:AA254),"+",SUM('Раздел 1'!AC254:AC254),"=",0)</f>
        <v>0+0+0+0=0</v>
      </c>
    </row>
    <row r="2631" spans="1:5" ht="25.5" hidden="1" x14ac:dyDescent="0.2">
      <c r="A2631" s="348" t="str">
        <f>IF((SUM('Раздел 1'!U254:U254)+SUM('Раздел 1'!X254:Y254)+SUM('Раздел 1'!AA254:AA254)+SUM('Раздел 1'!AC254:AC254)=0),"","Неверно!")</f>
        <v/>
      </c>
      <c r="B2631" s="349" t="s">
        <v>4952</v>
      </c>
      <c r="C2631" s="352" t="s">
        <v>4954</v>
      </c>
      <c r="D2631" s="352" t="s">
        <v>8542</v>
      </c>
      <c r="E2631" s="349" t="str">
        <f>CONCATENATE(SUM('Раздел 1'!U254:U254),"+",SUM('Раздел 1'!X254:Y254),"+",SUM('Раздел 1'!AA254:AA254),"+",SUM('Раздел 1'!AC254:AC254),"=",0)</f>
        <v>0+0+0+0=0</v>
      </c>
    </row>
    <row r="2632" spans="1:5" ht="25.5" hidden="1" x14ac:dyDescent="0.2">
      <c r="A2632" s="348" t="str">
        <f>IF((SUM('Раздел 1'!V254:V254)+SUM('Раздел 1'!X254:Y254)+SUM('Раздел 1'!AA254:AA254)+SUM('Раздел 1'!AC254:AC254)=0),"","Неверно!")</f>
        <v/>
      </c>
      <c r="B2632" s="349" t="s">
        <v>4952</v>
      </c>
      <c r="C2632" s="352" t="s">
        <v>4955</v>
      </c>
      <c r="D2632" s="352" t="s">
        <v>8542</v>
      </c>
      <c r="E2632" s="349" t="str">
        <f>CONCATENATE(SUM('Раздел 1'!V254:V254),"+",SUM('Раздел 1'!X254:Y254),"+",SUM('Раздел 1'!AA254:AA254),"+",SUM('Раздел 1'!AC254:AC254),"=",0)</f>
        <v>0+0+0+0=0</v>
      </c>
    </row>
    <row r="2633" spans="1:5" hidden="1" x14ac:dyDescent="0.2">
      <c r="A2633" s="348" t="str">
        <f>IF((SUM('Раздел 1'!T187:T187)=0),"","Неверно!")</f>
        <v/>
      </c>
      <c r="B2633" s="349" t="s">
        <v>4956</v>
      </c>
      <c r="C2633" s="352" t="s">
        <v>4957</v>
      </c>
      <c r="D2633" s="352" t="s">
        <v>8479</v>
      </c>
      <c r="E2633" s="349" t="str">
        <f>CONCATENATE(SUM('Раздел 1'!T187:T187),"=",0)</f>
        <v>0=0</v>
      </c>
    </row>
    <row r="2634" spans="1:5" hidden="1" x14ac:dyDescent="0.2">
      <c r="A2634" s="348" t="str">
        <f>IF((SUM('Раздел 1'!U187:U187)=0),"","Неверно!")</f>
        <v/>
      </c>
      <c r="B2634" s="349" t="s">
        <v>4956</v>
      </c>
      <c r="C2634" s="352" t="s">
        <v>4958</v>
      </c>
      <c r="D2634" s="352" t="s">
        <v>8479</v>
      </c>
      <c r="E2634" s="349" t="str">
        <f>CONCATENATE(SUM('Раздел 1'!U187:U187),"=",0)</f>
        <v>0=0</v>
      </c>
    </row>
    <row r="2635" spans="1:5" hidden="1" x14ac:dyDescent="0.2">
      <c r="A2635" s="348" t="str">
        <f>IF((SUM('Раздел 1'!V187:V187)=0),"","Неверно!")</f>
        <v/>
      </c>
      <c r="B2635" s="349" t="s">
        <v>4956</v>
      </c>
      <c r="C2635" s="352" t="s">
        <v>4959</v>
      </c>
      <c r="D2635" s="352" t="s">
        <v>8479</v>
      </c>
      <c r="E2635" s="349" t="str">
        <f>CONCATENATE(SUM('Раздел 1'!V187:V187),"=",0)</f>
        <v>0=0</v>
      </c>
    </row>
    <row r="2636" spans="1:5" hidden="1" x14ac:dyDescent="0.2">
      <c r="A2636" s="348" t="str">
        <f>IF((SUM('Раздел 1'!W187:W187)=0),"","Неверно!")</f>
        <v/>
      </c>
      <c r="B2636" s="349" t="s">
        <v>4956</v>
      </c>
      <c r="C2636" s="352" t="s">
        <v>4960</v>
      </c>
      <c r="D2636" s="352" t="s">
        <v>8479</v>
      </c>
      <c r="E2636" s="349" t="str">
        <f>CONCATENATE(SUM('Раздел 1'!W187:W187),"=",0)</f>
        <v>0=0</v>
      </c>
    </row>
    <row r="2637" spans="1:5" hidden="1" x14ac:dyDescent="0.2">
      <c r="A2637" s="348" t="str">
        <f>IF((SUM('Раздел 1'!X187:X187)=0),"","Неверно!")</f>
        <v/>
      </c>
      <c r="B2637" s="349" t="s">
        <v>4956</v>
      </c>
      <c r="C2637" s="352" t="s">
        <v>4961</v>
      </c>
      <c r="D2637" s="352" t="s">
        <v>8479</v>
      </c>
      <c r="E2637" s="349" t="str">
        <f>CONCATENATE(SUM('Раздел 1'!X187:X187),"=",0)</f>
        <v>0=0</v>
      </c>
    </row>
    <row r="2638" spans="1:5" hidden="1" x14ac:dyDescent="0.2">
      <c r="A2638" s="348" t="str">
        <f>IF((SUM('Раздел 1'!Y187:Y187)=0),"","Неверно!")</f>
        <v/>
      </c>
      <c r="B2638" s="349" t="s">
        <v>4956</v>
      </c>
      <c r="C2638" s="352" t="s">
        <v>4962</v>
      </c>
      <c r="D2638" s="352" t="s">
        <v>8479</v>
      </c>
      <c r="E2638" s="349" t="str">
        <f>CONCATENATE(SUM('Раздел 1'!Y187:Y187),"=",0)</f>
        <v>0=0</v>
      </c>
    </row>
    <row r="2639" spans="1:5" hidden="1" x14ac:dyDescent="0.2">
      <c r="A2639" s="348" t="str">
        <f>IF((SUM('Раздел 1'!T183:T183)=0),"","Неверно!")</f>
        <v/>
      </c>
      <c r="B2639" s="349" t="s">
        <v>4963</v>
      </c>
      <c r="C2639" s="352" t="s">
        <v>4964</v>
      </c>
      <c r="D2639" s="352" t="s">
        <v>8479</v>
      </c>
      <c r="E2639" s="349" t="str">
        <f>CONCATENATE(SUM('Раздел 1'!T183:T183),"=",0)</f>
        <v>0=0</v>
      </c>
    </row>
    <row r="2640" spans="1:5" hidden="1" x14ac:dyDescent="0.2">
      <c r="A2640" s="348" t="str">
        <f>IF((SUM('Раздел 1'!U183:U183)=0),"","Неверно!")</f>
        <v/>
      </c>
      <c r="B2640" s="349" t="s">
        <v>4963</v>
      </c>
      <c r="C2640" s="352" t="s">
        <v>4965</v>
      </c>
      <c r="D2640" s="352" t="s">
        <v>8479</v>
      </c>
      <c r="E2640" s="349" t="str">
        <f>CONCATENATE(SUM('Раздел 1'!U183:U183),"=",0)</f>
        <v>0=0</v>
      </c>
    </row>
    <row r="2641" spans="1:5" hidden="1" x14ac:dyDescent="0.2">
      <c r="A2641" s="348" t="str">
        <f>IF((SUM('Раздел 1'!V183:V183)=0),"","Неверно!")</f>
        <v/>
      </c>
      <c r="B2641" s="349" t="s">
        <v>4963</v>
      </c>
      <c r="C2641" s="352" t="s">
        <v>4966</v>
      </c>
      <c r="D2641" s="352" t="s">
        <v>8479</v>
      </c>
      <c r="E2641" s="349" t="str">
        <f>CONCATENATE(SUM('Раздел 1'!V183:V183),"=",0)</f>
        <v>0=0</v>
      </c>
    </row>
    <row r="2642" spans="1:5" hidden="1" x14ac:dyDescent="0.2">
      <c r="A2642" s="348" t="str">
        <f>IF((SUM('Раздел 1'!W183:W183)=0),"","Неверно!")</f>
        <v/>
      </c>
      <c r="B2642" s="349" t="s">
        <v>4963</v>
      </c>
      <c r="C2642" s="352" t="s">
        <v>4967</v>
      </c>
      <c r="D2642" s="352" t="s">
        <v>8479</v>
      </c>
      <c r="E2642" s="349" t="str">
        <f>CONCATENATE(SUM('Раздел 1'!W183:W183),"=",0)</f>
        <v>0=0</v>
      </c>
    </row>
    <row r="2643" spans="1:5" hidden="1" x14ac:dyDescent="0.2">
      <c r="A2643" s="348" t="str">
        <f>IF((SUM('Раздел 1'!X183:X183)=0),"","Неверно!")</f>
        <v/>
      </c>
      <c r="B2643" s="349" t="s">
        <v>4963</v>
      </c>
      <c r="C2643" s="352" t="s">
        <v>4968</v>
      </c>
      <c r="D2643" s="352" t="s">
        <v>8479</v>
      </c>
      <c r="E2643" s="349" t="str">
        <f>CONCATENATE(SUM('Раздел 1'!X183:X183),"=",0)</f>
        <v>0=0</v>
      </c>
    </row>
    <row r="2644" spans="1:5" hidden="1" x14ac:dyDescent="0.2">
      <c r="A2644" s="348" t="str">
        <f>IF((SUM('Раздел 1'!Y183:Y183)=0),"","Неверно!")</f>
        <v/>
      </c>
      <c r="B2644" s="349" t="s">
        <v>4963</v>
      </c>
      <c r="C2644" s="352" t="s">
        <v>4969</v>
      </c>
      <c r="D2644" s="352" t="s">
        <v>8479</v>
      </c>
      <c r="E2644" s="349" t="str">
        <f>CONCATENATE(SUM('Раздел 1'!Y183:Y183),"=",0)</f>
        <v>0=0</v>
      </c>
    </row>
    <row r="2645" spans="1:5" ht="25.5" hidden="1" x14ac:dyDescent="0.2">
      <c r="A2645" s="348" t="str">
        <f>IF((SUM('Раздел 1'!AA10:AA10)&lt;=SUM('Раздел 1'!M10:M10)-SUM('Раздел 1'!Y10:Y10)),"","Неверно!")</f>
        <v/>
      </c>
      <c r="B2645" s="349" t="s">
        <v>4970</v>
      </c>
      <c r="C2645" s="352" t="s">
        <v>4971</v>
      </c>
      <c r="D2645" s="352" t="s">
        <v>8540</v>
      </c>
      <c r="E2645" s="349" t="str">
        <f>CONCATENATE(SUM('Раздел 1'!AA10:AA10),"&lt;=",SUM('Раздел 1'!M10:M10),"-",SUM('Раздел 1'!Y10:Y10))</f>
        <v>0&lt;=27453-0</v>
      </c>
    </row>
    <row r="2646" spans="1:5" ht="25.5" hidden="1" x14ac:dyDescent="0.2">
      <c r="A2646" s="348" t="str">
        <f>IF((SUM('Раздел 1'!AA19:AA19)&lt;=SUM('Раздел 1'!M19:M19)-SUM('Раздел 1'!Y19:Y19)),"","Неверно!")</f>
        <v/>
      </c>
      <c r="B2646" s="349" t="s">
        <v>4970</v>
      </c>
      <c r="C2646" s="352" t="s">
        <v>4972</v>
      </c>
      <c r="D2646" s="352" t="s">
        <v>8540</v>
      </c>
      <c r="E2646" s="349" t="str">
        <f>CONCATENATE(SUM('Раздел 1'!AA19:AA19),"&lt;=",SUM('Раздел 1'!M19:M19),"-",SUM('Раздел 1'!Y19:Y19))</f>
        <v>0&lt;=0-0</v>
      </c>
    </row>
    <row r="2647" spans="1:5" ht="25.5" hidden="1" x14ac:dyDescent="0.2">
      <c r="A2647" s="348" t="str">
        <f>IF((SUM('Раздел 1'!AA109:AA109)&lt;=SUM('Раздел 1'!M109:M109)-SUM('Раздел 1'!Y109:Y109)),"","Неверно!")</f>
        <v/>
      </c>
      <c r="B2647" s="349" t="s">
        <v>4970</v>
      </c>
      <c r="C2647" s="352" t="s">
        <v>4973</v>
      </c>
      <c r="D2647" s="352" t="s">
        <v>8540</v>
      </c>
      <c r="E2647" s="349" t="str">
        <f>CONCATENATE(SUM('Раздел 1'!AA109:AA109),"&lt;=",SUM('Раздел 1'!M109:M109),"-",SUM('Раздел 1'!Y109:Y109))</f>
        <v>0&lt;=171-0</v>
      </c>
    </row>
    <row r="2648" spans="1:5" ht="25.5" hidden="1" x14ac:dyDescent="0.2">
      <c r="A2648" s="348" t="str">
        <f>IF((SUM('Раздел 1'!AA110:AA110)&lt;=SUM('Раздел 1'!M110:M110)-SUM('Раздел 1'!Y110:Y110)),"","Неверно!")</f>
        <v/>
      </c>
      <c r="B2648" s="349" t="s">
        <v>4970</v>
      </c>
      <c r="C2648" s="352" t="s">
        <v>4974</v>
      </c>
      <c r="D2648" s="352" t="s">
        <v>8540</v>
      </c>
      <c r="E2648" s="349" t="str">
        <f>CONCATENATE(SUM('Раздел 1'!AA110:AA110),"&lt;=",SUM('Раздел 1'!M110:M110),"-",SUM('Раздел 1'!Y110:Y110))</f>
        <v>0&lt;=14-0</v>
      </c>
    </row>
    <row r="2649" spans="1:5" ht="25.5" hidden="1" x14ac:dyDescent="0.2">
      <c r="A2649" s="348" t="str">
        <f>IF((SUM('Раздел 1'!AA111:AA111)&lt;=SUM('Раздел 1'!M111:M111)-SUM('Раздел 1'!Y111:Y111)),"","Неверно!")</f>
        <v/>
      </c>
      <c r="B2649" s="349" t="s">
        <v>4970</v>
      </c>
      <c r="C2649" s="352" t="s">
        <v>4975</v>
      </c>
      <c r="D2649" s="352" t="s">
        <v>8540</v>
      </c>
      <c r="E2649" s="349" t="str">
        <f>CONCATENATE(SUM('Раздел 1'!AA111:AA111),"&lt;=",SUM('Раздел 1'!M111:M111),"-",SUM('Раздел 1'!Y111:Y111))</f>
        <v>0&lt;=1-0</v>
      </c>
    </row>
    <row r="2650" spans="1:5" ht="25.5" hidden="1" x14ac:dyDescent="0.2">
      <c r="A2650" s="348" t="str">
        <f>IF((SUM('Раздел 1'!AA112:AA112)&lt;=SUM('Раздел 1'!M112:M112)-SUM('Раздел 1'!Y112:Y112)),"","Неверно!")</f>
        <v/>
      </c>
      <c r="B2650" s="349" t="s">
        <v>4970</v>
      </c>
      <c r="C2650" s="352" t="s">
        <v>4976</v>
      </c>
      <c r="D2650" s="352" t="s">
        <v>8540</v>
      </c>
      <c r="E2650" s="349" t="str">
        <f>CONCATENATE(SUM('Раздел 1'!AA112:AA112),"&lt;=",SUM('Раздел 1'!M112:M112),"-",SUM('Раздел 1'!Y112:Y112))</f>
        <v>0&lt;=38-0</v>
      </c>
    </row>
    <row r="2651" spans="1:5" ht="25.5" hidden="1" x14ac:dyDescent="0.2">
      <c r="A2651" s="348" t="str">
        <f>IF((SUM('Раздел 1'!AA113:AA113)&lt;=SUM('Раздел 1'!M113:M113)-SUM('Раздел 1'!Y113:Y113)),"","Неверно!")</f>
        <v/>
      </c>
      <c r="B2651" s="349" t="s">
        <v>4970</v>
      </c>
      <c r="C2651" s="352" t="s">
        <v>4977</v>
      </c>
      <c r="D2651" s="352" t="s">
        <v>8540</v>
      </c>
      <c r="E2651" s="349" t="str">
        <f>CONCATENATE(SUM('Раздел 1'!AA113:AA113),"&lt;=",SUM('Раздел 1'!M113:M113),"-",SUM('Раздел 1'!Y113:Y113))</f>
        <v>0&lt;=27-0</v>
      </c>
    </row>
    <row r="2652" spans="1:5" ht="25.5" hidden="1" x14ac:dyDescent="0.2">
      <c r="A2652" s="348" t="str">
        <f>IF((SUM('Раздел 1'!AA114:AA114)&lt;=SUM('Раздел 1'!M114:M114)-SUM('Раздел 1'!Y114:Y114)),"","Неверно!")</f>
        <v/>
      </c>
      <c r="B2652" s="349" t="s">
        <v>4970</v>
      </c>
      <c r="C2652" s="352" t="s">
        <v>4978</v>
      </c>
      <c r="D2652" s="352" t="s">
        <v>8540</v>
      </c>
      <c r="E2652" s="349" t="str">
        <f>CONCATENATE(SUM('Раздел 1'!AA114:AA114),"&lt;=",SUM('Раздел 1'!M114:M114),"-",SUM('Раздел 1'!Y114:Y114))</f>
        <v>0&lt;=3333-0</v>
      </c>
    </row>
    <row r="2653" spans="1:5" ht="25.5" hidden="1" x14ac:dyDescent="0.2">
      <c r="A2653" s="348" t="str">
        <f>IF((SUM('Раздел 1'!AA115:AA115)&lt;=SUM('Раздел 1'!M115:M115)-SUM('Раздел 1'!Y115:Y115)),"","Неверно!")</f>
        <v/>
      </c>
      <c r="B2653" s="349" t="s">
        <v>4970</v>
      </c>
      <c r="C2653" s="352" t="s">
        <v>4979</v>
      </c>
      <c r="D2653" s="352" t="s">
        <v>8540</v>
      </c>
      <c r="E2653" s="349" t="str">
        <f>CONCATENATE(SUM('Раздел 1'!AA115:AA115),"&lt;=",SUM('Раздел 1'!M115:M115),"-",SUM('Раздел 1'!Y115:Y115))</f>
        <v>0&lt;=325-0</v>
      </c>
    </row>
    <row r="2654" spans="1:5" ht="25.5" hidden="1" x14ac:dyDescent="0.2">
      <c r="A2654" s="348" t="str">
        <f>IF((SUM('Раздел 1'!AA116:AA116)&lt;=SUM('Раздел 1'!M116:M116)-SUM('Раздел 1'!Y116:Y116)),"","Неверно!")</f>
        <v/>
      </c>
      <c r="B2654" s="349" t="s">
        <v>4970</v>
      </c>
      <c r="C2654" s="352" t="s">
        <v>4980</v>
      </c>
      <c r="D2654" s="352" t="s">
        <v>8540</v>
      </c>
      <c r="E2654" s="349" t="str">
        <f>CONCATENATE(SUM('Раздел 1'!AA116:AA116),"&lt;=",SUM('Раздел 1'!M116:M116),"-",SUM('Раздел 1'!Y116:Y116))</f>
        <v>0&lt;=0-0</v>
      </c>
    </row>
    <row r="2655" spans="1:5" ht="25.5" hidden="1" x14ac:dyDescent="0.2">
      <c r="A2655" s="348" t="str">
        <f>IF((SUM('Раздел 1'!AA117:AA117)&lt;=SUM('Раздел 1'!M117:M117)-SUM('Раздел 1'!Y117:Y117)),"","Неверно!")</f>
        <v/>
      </c>
      <c r="B2655" s="349" t="s">
        <v>4970</v>
      </c>
      <c r="C2655" s="352" t="s">
        <v>4981</v>
      </c>
      <c r="D2655" s="352" t="s">
        <v>8540</v>
      </c>
      <c r="E2655" s="349" t="str">
        <f>CONCATENATE(SUM('Раздел 1'!AA117:AA117),"&lt;=",SUM('Раздел 1'!M117:M117),"-",SUM('Раздел 1'!Y117:Y117))</f>
        <v>0&lt;=96-0</v>
      </c>
    </row>
    <row r="2656" spans="1:5" ht="25.5" hidden="1" x14ac:dyDescent="0.2">
      <c r="A2656" s="348" t="str">
        <f>IF((SUM('Раздел 1'!AA118:AA118)&lt;=SUM('Раздел 1'!M118:M118)-SUM('Раздел 1'!Y118:Y118)),"","Неверно!")</f>
        <v/>
      </c>
      <c r="B2656" s="349" t="s">
        <v>4970</v>
      </c>
      <c r="C2656" s="352" t="s">
        <v>4982</v>
      </c>
      <c r="D2656" s="352" t="s">
        <v>8540</v>
      </c>
      <c r="E2656" s="349" t="str">
        <f>CONCATENATE(SUM('Раздел 1'!AA118:AA118),"&lt;=",SUM('Раздел 1'!M118:M118),"-",SUM('Раздел 1'!Y118:Y118))</f>
        <v>0&lt;=0-0</v>
      </c>
    </row>
    <row r="2657" spans="1:5" ht="25.5" hidden="1" x14ac:dyDescent="0.2">
      <c r="A2657" s="348" t="str">
        <f>IF((SUM('Раздел 1'!AA20:AA20)&lt;=SUM('Раздел 1'!M20:M20)-SUM('Раздел 1'!Y20:Y20)),"","Неверно!")</f>
        <v/>
      </c>
      <c r="B2657" s="349" t="s">
        <v>4970</v>
      </c>
      <c r="C2657" s="352" t="s">
        <v>4983</v>
      </c>
      <c r="D2657" s="352" t="s">
        <v>8540</v>
      </c>
      <c r="E2657" s="349" t="str">
        <f>CONCATENATE(SUM('Раздел 1'!AA20:AA20),"&lt;=",SUM('Раздел 1'!M20:M20),"-",SUM('Раздел 1'!Y20:Y20))</f>
        <v>0&lt;=0-0</v>
      </c>
    </row>
    <row r="2658" spans="1:5" ht="25.5" hidden="1" x14ac:dyDescent="0.2">
      <c r="A2658" s="348" t="str">
        <f>IF((SUM('Раздел 1'!AA119:AA119)&lt;=SUM('Раздел 1'!M119:M119)-SUM('Раздел 1'!Y119:Y119)),"","Неверно!")</f>
        <v/>
      </c>
      <c r="B2658" s="349" t="s">
        <v>4970</v>
      </c>
      <c r="C2658" s="352" t="s">
        <v>4984</v>
      </c>
      <c r="D2658" s="352" t="s">
        <v>8540</v>
      </c>
      <c r="E2658" s="349" t="str">
        <f>CONCATENATE(SUM('Раздел 1'!AA119:AA119),"&lt;=",SUM('Раздел 1'!M119:M119),"-",SUM('Раздел 1'!Y119:Y119))</f>
        <v>0&lt;=0-0</v>
      </c>
    </row>
    <row r="2659" spans="1:5" ht="25.5" hidden="1" x14ac:dyDescent="0.2">
      <c r="A2659" s="348" t="str">
        <f>IF((SUM('Раздел 1'!AA120:AA120)&lt;=SUM('Раздел 1'!M120:M120)-SUM('Раздел 1'!Y120:Y120)),"","Неверно!")</f>
        <v/>
      </c>
      <c r="B2659" s="349" t="s">
        <v>4970</v>
      </c>
      <c r="C2659" s="352" t="s">
        <v>4985</v>
      </c>
      <c r="D2659" s="352" t="s">
        <v>8540</v>
      </c>
      <c r="E2659" s="349" t="str">
        <f>CONCATENATE(SUM('Раздел 1'!AA120:AA120),"&lt;=",SUM('Раздел 1'!M120:M120),"-",SUM('Раздел 1'!Y120:Y120))</f>
        <v>0&lt;=0-0</v>
      </c>
    </row>
    <row r="2660" spans="1:5" ht="25.5" hidden="1" x14ac:dyDescent="0.2">
      <c r="A2660" s="348" t="str">
        <f>IF((SUM('Раздел 1'!AA121:AA121)&lt;=SUM('Раздел 1'!M121:M121)-SUM('Раздел 1'!Y121:Y121)),"","Неверно!")</f>
        <v/>
      </c>
      <c r="B2660" s="349" t="s">
        <v>4970</v>
      </c>
      <c r="C2660" s="352" t="s">
        <v>4986</v>
      </c>
      <c r="D2660" s="352" t="s">
        <v>8540</v>
      </c>
      <c r="E2660" s="349" t="str">
        <f>CONCATENATE(SUM('Раздел 1'!AA121:AA121),"&lt;=",SUM('Раздел 1'!M121:M121),"-",SUM('Раздел 1'!Y121:Y121))</f>
        <v>0&lt;=0-0</v>
      </c>
    </row>
    <row r="2661" spans="1:5" ht="25.5" hidden="1" x14ac:dyDescent="0.2">
      <c r="A2661" s="348" t="str">
        <f>IF((SUM('Раздел 1'!AA122:AA122)&lt;=SUM('Раздел 1'!M122:M122)-SUM('Раздел 1'!Y122:Y122)),"","Неверно!")</f>
        <v/>
      </c>
      <c r="B2661" s="349" t="s">
        <v>4970</v>
      </c>
      <c r="C2661" s="352" t="s">
        <v>4987</v>
      </c>
      <c r="D2661" s="352" t="s">
        <v>8540</v>
      </c>
      <c r="E2661" s="349" t="str">
        <f>CONCATENATE(SUM('Раздел 1'!AA122:AA122),"&lt;=",SUM('Раздел 1'!M122:M122),"-",SUM('Раздел 1'!Y122:Y122))</f>
        <v>0&lt;=0-0</v>
      </c>
    </row>
    <row r="2662" spans="1:5" ht="25.5" hidden="1" x14ac:dyDescent="0.2">
      <c r="A2662" s="348" t="str">
        <f>IF((SUM('Раздел 1'!AA123:AA123)&lt;=SUM('Раздел 1'!M123:M123)-SUM('Раздел 1'!Y123:Y123)),"","Неверно!")</f>
        <v/>
      </c>
      <c r="B2662" s="349" t="s">
        <v>4970</v>
      </c>
      <c r="C2662" s="352" t="s">
        <v>4988</v>
      </c>
      <c r="D2662" s="352" t="s">
        <v>8540</v>
      </c>
      <c r="E2662" s="349" t="str">
        <f>CONCATENATE(SUM('Раздел 1'!AA123:AA123),"&lt;=",SUM('Раздел 1'!M123:M123),"-",SUM('Раздел 1'!Y123:Y123))</f>
        <v>0&lt;=0-0</v>
      </c>
    </row>
    <row r="2663" spans="1:5" ht="25.5" hidden="1" x14ac:dyDescent="0.2">
      <c r="A2663" s="348" t="str">
        <f>IF((SUM('Раздел 1'!AA124:AA124)&lt;=SUM('Раздел 1'!M124:M124)-SUM('Раздел 1'!Y124:Y124)),"","Неверно!")</f>
        <v/>
      </c>
      <c r="B2663" s="349" t="s">
        <v>4970</v>
      </c>
      <c r="C2663" s="352" t="s">
        <v>4989</v>
      </c>
      <c r="D2663" s="352" t="s">
        <v>8540</v>
      </c>
      <c r="E2663" s="349" t="str">
        <f>CONCATENATE(SUM('Раздел 1'!AA124:AA124),"&lt;=",SUM('Раздел 1'!M124:M124),"-",SUM('Раздел 1'!Y124:Y124))</f>
        <v>0&lt;=7-0</v>
      </c>
    </row>
    <row r="2664" spans="1:5" ht="25.5" hidden="1" x14ac:dyDescent="0.2">
      <c r="A2664" s="348" t="str">
        <f>IF((SUM('Раздел 1'!AA125:AA125)&lt;=SUM('Раздел 1'!M125:M125)-SUM('Раздел 1'!Y125:Y125)),"","Неверно!")</f>
        <v/>
      </c>
      <c r="B2664" s="349" t="s">
        <v>4970</v>
      </c>
      <c r="C2664" s="352" t="s">
        <v>4990</v>
      </c>
      <c r="D2664" s="352" t="s">
        <v>8540</v>
      </c>
      <c r="E2664" s="349" t="str">
        <f>CONCATENATE(SUM('Раздел 1'!AA125:AA125),"&lt;=",SUM('Раздел 1'!M125:M125),"-",SUM('Раздел 1'!Y125:Y125))</f>
        <v>0&lt;=3-0</v>
      </c>
    </row>
    <row r="2665" spans="1:5" ht="25.5" hidden="1" x14ac:dyDescent="0.2">
      <c r="A2665" s="348" t="str">
        <f>IF((SUM('Раздел 1'!AA126:AA126)&lt;=SUM('Раздел 1'!M126:M126)-SUM('Раздел 1'!Y126:Y126)),"","Неверно!")</f>
        <v/>
      </c>
      <c r="B2665" s="349" t="s">
        <v>4970</v>
      </c>
      <c r="C2665" s="352" t="s">
        <v>4991</v>
      </c>
      <c r="D2665" s="352" t="s">
        <v>8540</v>
      </c>
      <c r="E2665" s="349" t="str">
        <f>CONCATENATE(SUM('Раздел 1'!AA126:AA126),"&lt;=",SUM('Раздел 1'!M126:M126),"-",SUM('Раздел 1'!Y126:Y126))</f>
        <v>0&lt;=1-0</v>
      </c>
    </row>
    <row r="2666" spans="1:5" ht="25.5" hidden="1" x14ac:dyDescent="0.2">
      <c r="A2666" s="348" t="str">
        <f>IF((SUM('Раздел 1'!AA127:AA127)&lt;=SUM('Раздел 1'!M127:M127)-SUM('Раздел 1'!Y127:Y127)),"","Неверно!")</f>
        <v/>
      </c>
      <c r="B2666" s="349" t="s">
        <v>4970</v>
      </c>
      <c r="C2666" s="352" t="s">
        <v>4992</v>
      </c>
      <c r="D2666" s="352" t="s">
        <v>8540</v>
      </c>
      <c r="E2666" s="349" t="str">
        <f>CONCATENATE(SUM('Раздел 1'!AA127:AA127),"&lt;=",SUM('Раздел 1'!M127:M127),"-",SUM('Раздел 1'!Y127:Y127))</f>
        <v>0&lt;=35-0</v>
      </c>
    </row>
    <row r="2667" spans="1:5" ht="25.5" hidden="1" x14ac:dyDescent="0.2">
      <c r="A2667" s="348" t="str">
        <f>IF((SUM('Раздел 1'!AA128:AA128)&lt;=SUM('Раздел 1'!M128:M128)-SUM('Раздел 1'!Y128:Y128)),"","Неверно!")</f>
        <v/>
      </c>
      <c r="B2667" s="349" t="s">
        <v>4970</v>
      </c>
      <c r="C2667" s="352" t="s">
        <v>4993</v>
      </c>
      <c r="D2667" s="352" t="s">
        <v>8540</v>
      </c>
      <c r="E2667" s="349" t="str">
        <f>CONCATENATE(SUM('Раздел 1'!AA128:AA128),"&lt;=",SUM('Раздел 1'!M128:M128),"-",SUM('Раздел 1'!Y128:Y128))</f>
        <v>0&lt;=351-0</v>
      </c>
    </row>
    <row r="2668" spans="1:5" ht="25.5" hidden="1" x14ac:dyDescent="0.2">
      <c r="A2668" s="348" t="str">
        <f>IF((SUM('Раздел 1'!AA21:AA21)&lt;=SUM('Раздел 1'!M21:M21)-SUM('Раздел 1'!Y21:Y21)),"","Неверно!")</f>
        <v/>
      </c>
      <c r="B2668" s="349" t="s">
        <v>4970</v>
      </c>
      <c r="C2668" s="352" t="s">
        <v>4994</v>
      </c>
      <c r="D2668" s="352" t="s">
        <v>8540</v>
      </c>
      <c r="E2668" s="349" t="str">
        <f>CONCATENATE(SUM('Раздел 1'!AA21:AA21),"&lt;=",SUM('Раздел 1'!M21:M21),"-",SUM('Раздел 1'!Y21:Y21))</f>
        <v>0&lt;=1-0</v>
      </c>
    </row>
    <row r="2669" spans="1:5" ht="25.5" hidden="1" x14ac:dyDescent="0.2">
      <c r="A2669" s="348" t="str">
        <f>IF((SUM('Раздел 1'!AA129:AA129)&lt;=SUM('Раздел 1'!M129:M129)-SUM('Раздел 1'!Y129:Y129)),"","Неверно!")</f>
        <v/>
      </c>
      <c r="B2669" s="349" t="s">
        <v>4970</v>
      </c>
      <c r="C2669" s="352" t="s">
        <v>4995</v>
      </c>
      <c r="D2669" s="352" t="s">
        <v>8540</v>
      </c>
      <c r="E2669" s="349" t="str">
        <f>CONCATENATE(SUM('Раздел 1'!AA129:AA129),"&lt;=",SUM('Раздел 1'!M129:M129),"-",SUM('Раздел 1'!Y129:Y129))</f>
        <v>0&lt;=2-0</v>
      </c>
    </row>
    <row r="2670" spans="1:5" ht="25.5" hidden="1" x14ac:dyDescent="0.2">
      <c r="A2670" s="348" t="str">
        <f>IF((SUM('Раздел 1'!AA130:AA130)&lt;=SUM('Раздел 1'!M130:M130)-SUM('Раздел 1'!Y130:Y130)),"","Неверно!")</f>
        <v/>
      </c>
      <c r="B2670" s="349" t="s">
        <v>4970</v>
      </c>
      <c r="C2670" s="352" t="s">
        <v>4996</v>
      </c>
      <c r="D2670" s="352" t="s">
        <v>8540</v>
      </c>
      <c r="E2670" s="349" t="str">
        <f>CONCATENATE(SUM('Раздел 1'!AA130:AA130),"&lt;=",SUM('Раздел 1'!M130:M130),"-",SUM('Раздел 1'!Y130:Y130))</f>
        <v>0&lt;=3-0</v>
      </c>
    </row>
    <row r="2671" spans="1:5" ht="25.5" hidden="1" x14ac:dyDescent="0.2">
      <c r="A2671" s="348" t="str">
        <f>IF((SUM('Раздел 1'!AA131:AA131)&lt;=SUM('Раздел 1'!M131:M131)-SUM('Раздел 1'!Y131:Y131)),"","Неверно!")</f>
        <v/>
      </c>
      <c r="B2671" s="349" t="s">
        <v>4970</v>
      </c>
      <c r="C2671" s="352" t="s">
        <v>4997</v>
      </c>
      <c r="D2671" s="352" t="s">
        <v>8540</v>
      </c>
      <c r="E2671" s="349" t="str">
        <f>CONCATENATE(SUM('Раздел 1'!AA131:AA131),"&lt;=",SUM('Раздел 1'!M131:M131),"-",SUM('Раздел 1'!Y131:Y131))</f>
        <v>0&lt;=58-0</v>
      </c>
    </row>
    <row r="2672" spans="1:5" ht="25.5" hidden="1" x14ac:dyDescent="0.2">
      <c r="A2672" s="348" t="str">
        <f>IF((SUM('Раздел 1'!AA132:AA132)&lt;=SUM('Раздел 1'!M132:M132)-SUM('Раздел 1'!Y132:Y132)),"","Неверно!")</f>
        <v/>
      </c>
      <c r="B2672" s="349" t="s">
        <v>4970</v>
      </c>
      <c r="C2672" s="352" t="s">
        <v>4998</v>
      </c>
      <c r="D2672" s="352" t="s">
        <v>8540</v>
      </c>
      <c r="E2672" s="349" t="str">
        <f>CONCATENATE(SUM('Раздел 1'!AA132:AA132),"&lt;=",SUM('Раздел 1'!M132:M132),"-",SUM('Раздел 1'!Y132:Y132))</f>
        <v>0&lt;=1-0</v>
      </c>
    </row>
    <row r="2673" spans="1:5" ht="25.5" hidden="1" x14ac:dyDescent="0.2">
      <c r="A2673" s="348" t="str">
        <f>IF((SUM('Раздел 1'!AA133:AA133)&lt;=SUM('Раздел 1'!M133:M133)-SUM('Раздел 1'!Y133:Y133)),"","Неверно!")</f>
        <v/>
      </c>
      <c r="B2673" s="349" t="s">
        <v>4970</v>
      </c>
      <c r="C2673" s="352" t="s">
        <v>4999</v>
      </c>
      <c r="D2673" s="352" t="s">
        <v>8540</v>
      </c>
      <c r="E2673" s="349" t="str">
        <f>CONCATENATE(SUM('Раздел 1'!AA133:AA133),"&lt;=",SUM('Раздел 1'!M133:M133),"-",SUM('Раздел 1'!Y133:Y133))</f>
        <v>0&lt;=0-0</v>
      </c>
    </row>
    <row r="2674" spans="1:5" ht="25.5" hidden="1" x14ac:dyDescent="0.2">
      <c r="A2674" s="348" t="str">
        <f>IF((SUM('Раздел 1'!AA134:AA134)&lt;=SUM('Раздел 1'!M134:M134)-SUM('Раздел 1'!Y134:Y134)),"","Неверно!")</f>
        <v/>
      </c>
      <c r="B2674" s="349" t="s">
        <v>4970</v>
      </c>
      <c r="C2674" s="352" t="s">
        <v>5000</v>
      </c>
      <c r="D2674" s="352" t="s">
        <v>8540</v>
      </c>
      <c r="E2674" s="349" t="str">
        <f>CONCATENATE(SUM('Раздел 1'!AA134:AA134),"&lt;=",SUM('Раздел 1'!M134:M134),"-",SUM('Раздел 1'!Y134:Y134))</f>
        <v>0&lt;=4-0</v>
      </c>
    </row>
    <row r="2675" spans="1:5" ht="25.5" hidden="1" x14ac:dyDescent="0.2">
      <c r="A2675" s="348" t="str">
        <f>IF((SUM('Раздел 1'!AA135:AA135)&lt;=SUM('Раздел 1'!M135:M135)-SUM('Раздел 1'!Y135:Y135)),"","Неверно!")</f>
        <v/>
      </c>
      <c r="B2675" s="349" t="s">
        <v>4970</v>
      </c>
      <c r="C2675" s="352" t="s">
        <v>5001</v>
      </c>
      <c r="D2675" s="352" t="s">
        <v>8540</v>
      </c>
      <c r="E2675" s="349" t="str">
        <f>CONCATENATE(SUM('Раздел 1'!AA135:AA135),"&lt;=",SUM('Раздел 1'!M135:M135),"-",SUM('Раздел 1'!Y135:Y135))</f>
        <v>0&lt;=0-0</v>
      </c>
    </row>
    <row r="2676" spans="1:5" ht="25.5" hidden="1" x14ac:dyDescent="0.2">
      <c r="A2676" s="348" t="str">
        <f>IF((SUM('Раздел 1'!AA136:AA136)&lt;=SUM('Раздел 1'!M136:M136)-SUM('Раздел 1'!Y136:Y136)),"","Неверно!")</f>
        <v/>
      </c>
      <c r="B2676" s="349" t="s">
        <v>4970</v>
      </c>
      <c r="C2676" s="352" t="s">
        <v>5002</v>
      </c>
      <c r="D2676" s="352" t="s">
        <v>8540</v>
      </c>
      <c r="E2676" s="349" t="str">
        <f>CONCATENATE(SUM('Раздел 1'!AA136:AA136),"&lt;=",SUM('Раздел 1'!M136:M136),"-",SUM('Раздел 1'!Y136:Y136))</f>
        <v>0&lt;=0-0</v>
      </c>
    </row>
    <row r="2677" spans="1:5" ht="25.5" hidden="1" x14ac:dyDescent="0.2">
      <c r="A2677" s="348" t="str">
        <f>IF((SUM('Раздел 1'!AA137:AA137)&lt;=SUM('Раздел 1'!M137:M137)-SUM('Раздел 1'!Y137:Y137)),"","Неверно!")</f>
        <v/>
      </c>
      <c r="B2677" s="349" t="s">
        <v>4970</v>
      </c>
      <c r="C2677" s="352" t="s">
        <v>5003</v>
      </c>
      <c r="D2677" s="352" t="s">
        <v>8540</v>
      </c>
      <c r="E2677" s="349" t="str">
        <f>CONCATENATE(SUM('Раздел 1'!AA137:AA137),"&lt;=",SUM('Раздел 1'!M137:M137),"-",SUM('Раздел 1'!Y137:Y137))</f>
        <v>0&lt;=0-0</v>
      </c>
    </row>
    <row r="2678" spans="1:5" ht="25.5" hidden="1" x14ac:dyDescent="0.2">
      <c r="A2678" s="348" t="str">
        <f>IF((SUM('Раздел 1'!AA138:AA138)&lt;=SUM('Раздел 1'!M138:M138)-SUM('Раздел 1'!Y138:Y138)),"","Неверно!")</f>
        <v/>
      </c>
      <c r="B2678" s="349" t="s">
        <v>4970</v>
      </c>
      <c r="C2678" s="352" t="s">
        <v>5004</v>
      </c>
      <c r="D2678" s="352" t="s">
        <v>8540</v>
      </c>
      <c r="E2678" s="349" t="str">
        <f>CONCATENATE(SUM('Раздел 1'!AA138:AA138),"&lt;=",SUM('Раздел 1'!M138:M138),"-",SUM('Раздел 1'!Y138:Y138))</f>
        <v>0&lt;=8-0</v>
      </c>
    </row>
    <row r="2679" spans="1:5" ht="25.5" hidden="1" x14ac:dyDescent="0.2">
      <c r="A2679" s="348" t="str">
        <f>IF((SUM('Раздел 1'!AA22:AA22)&lt;=SUM('Раздел 1'!M22:M22)-SUM('Раздел 1'!Y22:Y22)),"","Неверно!")</f>
        <v/>
      </c>
      <c r="B2679" s="349" t="s">
        <v>4970</v>
      </c>
      <c r="C2679" s="352" t="s">
        <v>5005</v>
      </c>
      <c r="D2679" s="352" t="s">
        <v>8540</v>
      </c>
      <c r="E2679" s="349" t="str">
        <f>CONCATENATE(SUM('Раздел 1'!AA22:AA22),"&lt;=",SUM('Раздел 1'!M22:M22),"-",SUM('Раздел 1'!Y22:Y22))</f>
        <v>0&lt;=0-0</v>
      </c>
    </row>
    <row r="2680" spans="1:5" ht="25.5" hidden="1" x14ac:dyDescent="0.2">
      <c r="A2680" s="348" t="str">
        <f>IF((SUM('Раздел 1'!AA139:AA139)&lt;=SUM('Раздел 1'!M139:M139)-SUM('Раздел 1'!Y139:Y139)),"","Неверно!")</f>
        <v/>
      </c>
      <c r="B2680" s="349" t="s">
        <v>4970</v>
      </c>
      <c r="C2680" s="352" t="s">
        <v>5006</v>
      </c>
      <c r="D2680" s="352" t="s">
        <v>8540</v>
      </c>
      <c r="E2680" s="349" t="str">
        <f>CONCATENATE(SUM('Раздел 1'!AA139:AA139),"&lt;=",SUM('Раздел 1'!M139:M139),"-",SUM('Раздел 1'!Y139:Y139))</f>
        <v>0&lt;=0-0</v>
      </c>
    </row>
    <row r="2681" spans="1:5" ht="25.5" hidden="1" x14ac:dyDescent="0.2">
      <c r="A2681" s="348" t="str">
        <f>IF((SUM('Раздел 1'!AA140:AA140)&lt;=SUM('Раздел 1'!M140:M140)-SUM('Раздел 1'!Y140:Y140)),"","Неверно!")</f>
        <v/>
      </c>
      <c r="B2681" s="349" t="s">
        <v>4970</v>
      </c>
      <c r="C2681" s="352" t="s">
        <v>5007</v>
      </c>
      <c r="D2681" s="352" t="s">
        <v>8540</v>
      </c>
      <c r="E2681" s="349" t="str">
        <f>CONCATENATE(SUM('Раздел 1'!AA140:AA140),"&lt;=",SUM('Раздел 1'!M140:M140),"-",SUM('Раздел 1'!Y140:Y140))</f>
        <v>0&lt;=0-0</v>
      </c>
    </row>
    <row r="2682" spans="1:5" ht="25.5" hidden="1" x14ac:dyDescent="0.2">
      <c r="A2682" s="348" t="str">
        <f>IF((SUM('Раздел 1'!AA141:AA141)&lt;=SUM('Раздел 1'!M141:M141)-SUM('Раздел 1'!Y141:Y141)),"","Неверно!")</f>
        <v/>
      </c>
      <c r="B2682" s="349" t="s">
        <v>4970</v>
      </c>
      <c r="C2682" s="352" t="s">
        <v>5008</v>
      </c>
      <c r="D2682" s="352" t="s">
        <v>8540</v>
      </c>
      <c r="E2682" s="349" t="str">
        <f>CONCATENATE(SUM('Раздел 1'!AA141:AA141),"&lt;=",SUM('Раздел 1'!M141:M141),"-",SUM('Раздел 1'!Y141:Y141))</f>
        <v>0&lt;=19-0</v>
      </c>
    </row>
    <row r="2683" spans="1:5" ht="25.5" hidden="1" x14ac:dyDescent="0.2">
      <c r="A2683" s="348" t="str">
        <f>IF((SUM('Раздел 1'!AA142:AA142)&lt;=SUM('Раздел 1'!M142:M142)-SUM('Раздел 1'!Y142:Y142)),"","Неверно!")</f>
        <v/>
      </c>
      <c r="B2683" s="349" t="s">
        <v>4970</v>
      </c>
      <c r="C2683" s="352" t="s">
        <v>5009</v>
      </c>
      <c r="D2683" s="352" t="s">
        <v>8540</v>
      </c>
      <c r="E2683" s="349" t="str">
        <f>CONCATENATE(SUM('Раздел 1'!AA142:AA142),"&lt;=",SUM('Раздел 1'!M142:M142),"-",SUM('Раздел 1'!Y142:Y142))</f>
        <v>0&lt;=1-0</v>
      </c>
    </row>
    <row r="2684" spans="1:5" ht="25.5" hidden="1" x14ac:dyDescent="0.2">
      <c r="A2684" s="348" t="str">
        <f>IF((SUM('Раздел 1'!AA143:AA143)&lt;=SUM('Раздел 1'!M143:M143)-SUM('Раздел 1'!Y143:Y143)),"","Неверно!")</f>
        <v/>
      </c>
      <c r="B2684" s="349" t="s">
        <v>4970</v>
      </c>
      <c r="C2684" s="352" t="s">
        <v>5010</v>
      </c>
      <c r="D2684" s="352" t="s">
        <v>8540</v>
      </c>
      <c r="E2684" s="349" t="str">
        <f>CONCATENATE(SUM('Раздел 1'!AA143:AA143),"&lt;=",SUM('Раздел 1'!M143:M143),"-",SUM('Раздел 1'!Y143:Y143))</f>
        <v>0&lt;=0-0</v>
      </c>
    </row>
    <row r="2685" spans="1:5" ht="25.5" hidden="1" x14ac:dyDescent="0.2">
      <c r="A2685" s="348" t="str">
        <f>IF((SUM('Раздел 1'!AA144:AA144)&lt;=SUM('Раздел 1'!M144:M144)-SUM('Раздел 1'!Y144:Y144)),"","Неверно!")</f>
        <v/>
      </c>
      <c r="B2685" s="349" t="s">
        <v>4970</v>
      </c>
      <c r="C2685" s="352" t="s">
        <v>5011</v>
      </c>
      <c r="D2685" s="352" t="s">
        <v>8540</v>
      </c>
      <c r="E2685" s="349" t="str">
        <f>CONCATENATE(SUM('Раздел 1'!AA144:AA144),"&lt;=",SUM('Раздел 1'!M144:M144),"-",SUM('Раздел 1'!Y144:Y144))</f>
        <v>0&lt;=370-0</v>
      </c>
    </row>
    <row r="2686" spans="1:5" ht="25.5" hidden="1" x14ac:dyDescent="0.2">
      <c r="A2686" s="348" t="str">
        <f>IF((SUM('Раздел 1'!AA145:AA145)&lt;=SUM('Раздел 1'!M145:M145)-SUM('Раздел 1'!Y145:Y145)),"","Неверно!")</f>
        <v/>
      </c>
      <c r="B2686" s="349" t="s">
        <v>4970</v>
      </c>
      <c r="C2686" s="352" t="s">
        <v>5012</v>
      </c>
      <c r="D2686" s="352" t="s">
        <v>8540</v>
      </c>
      <c r="E2686" s="349" t="str">
        <f>CONCATENATE(SUM('Раздел 1'!AA145:AA145),"&lt;=",SUM('Раздел 1'!M145:M145),"-",SUM('Раздел 1'!Y145:Y145))</f>
        <v>0&lt;=75-0</v>
      </c>
    </row>
    <row r="2687" spans="1:5" ht="25.5" hidden="1" x14ac:dyDescent="0.2">
      <c r="A2687" s="348" t="str">
        <f>IF((SUM('Раздел 1'!AA146:AA146)&lt;=SUM('Раздел 1'!M146:M146)-SUM('Раздел 1'!Y146:Y146)),"","Неверно!")</f>
        <v/>
      </c>
      <c r="B2687" s="349" t="s">
        <v>4970</v>
      </c>
      <c r="C2687" s="352" t="s">
        <v>5013</v>
      </c>
      <c r="D2687" s="352" t="s">
        <v>8540</v>
      </c>
      <c r="E2687" s="349" t="str">
        <f>CONCATENATE(SUM('Раздел 1'!AA146:AA146),"&lt;=",SUM('Раздел 1'!M146:M146),"-",SUM('Раздел 1'!Y146:Y146))</f>
        <v>0&lt;=0-0</v>
      </c>
    </row>
    <row r="2688" spans="1:5" ht="25.5" hidden="1" x14ac:dyDescent="0.2">
      <c r="A2688" s="348" t="str">
        <f>IF((SUM('Раздел 1'!AA147:AA147)&lt;=SUM('Раздел 1'!M147:M147)-SUM('Раздел 1'!Y147:Y147)),"","Неверно!")</f>
        <v/>
      </c>
      <c r="B2688" s="349" t="s">
        <v>4970</v>
      </c>
      <c r="C2688" s="352" t="s">
        <v>5014</v>
      </c>
      <c r="D2688" s="352" t="s">
        <v>8540</v>
      </c>
      <c r="E2688" s="349" t="str">
        <f>CONCATENATE(SUM('Раздел 1'!AA147:AA147),"&lt;=",SUM('Раздел 1'!M147:M147),"-",SUM('Раздел 1'!Y147:Y147))</f>
        <v>0&lt;=0-0</v>
      </c>
    </row>
    <row r="2689" spans="1:5" ht="25.5" hidden="1" x14ac:dyDescent="0.2">
      <c r="A2689" s="348" t="str">
        <f>IF((SUM('Раздел 1'!AA148:AA148)&lt;=SUM('Раздел 1'!M148:M148)-SUM('Раздел 1'!Y148:Y148)),"","Неверно!")</f>
        <v/>
      </c>
      <c r="B2689" s="349" t="s">
        <v>4970</v>
      </c>
      <c r="C2689" s="352" t="s">
        <v>5015</v>
      </c>
      <c r="D2689" s="352" t="s">
        <v>8540</v>
      </c>
      <c r="E2689" s="349" t="str">
        <f>CONCATENATE(SUM('Раздел 1'!AA148:AA148),"&lt;=",SUM('Раздел 1'!M148:M148),"-",SUM('Раздел 1'!Y148:Y148))</f>
        <v>0&lt;=0-0</v>
      </c>
    </row>
    <row r="2690" spans="1:5" ht="25.5" hidden="1" x14ac:dyDescent="0.2">
      <c r="A2690" s="348" t="str">
        <f>IF((SUM('Раздел 1'!AA23:AA23)&lt;=SUM('Раздел 1'!M23:M23)-SUM('Раздел 1'!Y23:Y23)),"","Неверно!")</f>
        <v/>
      </c>
      <c r="B2690" s="349" t="s">
        <v>4970</v>
      </c>
      <c r="C2690" s="352" t="s">
        <v>5016</v>
      </c>
      <c r="D2690" s="352" t="s">
        <v>8540</v>
      </c>
      <c r="E2690" s="349" t="str">
        <f>CONCATENATE(SUM('Раздел 1'!AA23:AA23),"&lt;=",SUM('Раздел 1'!M23:M23),"-",SUM('Раздел 1'!Y23:Y23))</f>
        <v>0&lt;=5-0</v>
      </c>
    </row>
    <row r="2691" spans="1:5" ht="25.5" hidden="1" x14ac:dyDescent="0.2">
      <c r="A2691" s="348" t="str">
        <f>IF((SUM('Раздел 1'!AA149:AA149)&lt;=SUM('Раздел 1'!M149:M149)-SUM('Раздел 1'!Y149:Y149)),"","Неверно!")</f>
        <v/>
      </c>
      <c r="B2691" s="349" t="s">
        <v>4970</v>
      </c>
      <c r="C2691" s="352" t="s">
        <v>5017</v>
      </c>
      <c r="D2691" s="352" t="s">
        <v>8540</v>
      </c>
      <c r="E2691" s="349" t="str">
        <f>CONCATENATE(SUM('Раздел 1'!AA149:AA149),"&lt;=",SUM('Раздел 1'!M149:M149),"-",SUM('Раздел 1'!Y149:Y149))</f>
        <v>0&lt;=1-0</v>
      </c>
    </row>
    <row r="2692" spans="1:5" ht="25.5" hidden="1" x14ac:dyDescent="0.2">
      <c r="A2692" s="348" t="str">
        <f>IF((SUM('Раздел 1'!AA150:AA150)&lt;=SUM('Раздел 1'!M150:M150)-SUM('Раздел 1'!Y150:Y150)),"","Неверно!")</f>
        <v/>
      </c>
      <c r="B2692" s="349" t="s">
        <v>4970</v>
      </c>
      <c r="C2692" s="352" t="s">
        <v>5018</v>
      </c>
      <c r="D2692" s="352" t="s">
        <v>8540</v>
      </c>
      <c r="E2692" s="349" t="str">
        <f>CONCATENATE(SUM('Раздел 1'!AA150:AA150),"&lt;=",SUM('Раздел 1'!M150:M150),"-",SUM('Раздел 1'!Y150:Y150))</f>
        <v>0&lt;=0-0</v>
      </c>
    </row>
    <row r="2693" spans="1:5" ht="25.5" hidden="1" x14ac:dyDescent="0.2">
      <c r="A2693" s="348" t="str">
        <f>IF((SUM('Раздел 1'!AA151:AA151)&lt;=SUM('Раздел 1'!M151:M151)-SUM('Раздел 1'!Y151:Y151)),"","Неверно!")</f>
        <v/>
      </c>
      <c r="B2693" s="349" t="s">
        <v>4970</v>
      </c>
      <c r="C2693" s="352" t="s">
        <v>5019</v>
      </c>
      <c r="D2693" s="352" t="s">
        <v>8540</v>
      </c>
      <c r="E2693" s="349" t="str">
        <f>CONCATENATE(SUM('Раздел 1'!AA151:AA151),"&lt;=",SUM('Раздел 1'!M151:M151),"-",SUM('Раздел 1'!Y151:Y151))</f>
        <v>0&lt;=2-0</v>
      </c>
    </row>
    <row r="2694" spans="1:5" ht="25.5" hidden="1" x14ac:dyDescent="0.2">
      <c r="A2694" s="348" t="str">
        <f>IF((SUM('Раздел 1'!AA152:AA152)&lt;=SUM('Раздел 1'!M152:M152)-SUM('Раздел 1'!Y152:Y152)),"","Неверно!")</f>
        <v/>
      </c>
      <c r="B2694" s="349" t="s">
        <v>4970</v>
      </c>
      <c r="C2694" s="352" t="s">
        <v>5020</v>
      </c>
      <c r="D2694" s="352" t="s">
        <v>8540</v>
      </c>
      <c r="E2694" s="349" t="str">
        <f>CONCATENATE(SUM('Раздел 1'!AA152:AA152),"&lt;=",SUM('Раздел 1'!M152:M152),"-",SUM('Раздел 1'!Y152:Y152))</f>
        <v>0&lt;=28-0</v>
      </c>
    </row>
    <row r="2695" spans="1:5" ht="25.5" hidden="1" x14ac:dyDescent="0.2">
      <c r="A2695" s="348" t="str">
        <f>IF((SUM('Раздел 1'!AA153:AA153)&lt;=SUM('Раздел 1'!M153:M153)-SUM('Раздел 1'!Y153:Y153)),"","Неверно!")</f>
        <v/>
      </c>
      <c r="B2695" s="349" t="s">
        <v>4970</v>
      </c>
      <c r="C2695" s="352" t="s">
        <v>5021</v>
      </c>
      <c r="D2695" s="352" t="s">
        <v>8540</v>
      </c>
      <c r="E2695" s="349" t="str">
        <f>CONCATENATE(SUM('Раздел 1'!AA153:AA153),"&lt;=",SUM('Раздел 1'!M153:M153),"-",SUM('Раздел 1'!Y153:Y153))</f>
        <v>0&lt;=0-0</v>
      </c>
    </row>
    <row r="2696" spans="1:5" ht="25.5" hidden="1" x14ac:dyDescent="0.2">
      <c r="A2696" s="348" t="str">
        <f>IF((SUM('Раздел 1'!AA154:AA154)&lt;=SUM('Раздел 1'!M154:M154)-SUM('Раздел 1'!Y154:Y154)),"","Неверно!")</f>
        <v/>
      </c>
      <c r="B2696" s="349" t="s">
        <v>4970</v>
      </c>
      <c r="C2696" s="352" t="s">
        <v>5022</v>
      </c>
      <c r="D2696" s="352" t="s">
        <v>8540</v>
      </c>
      <c r="E2696" s="349" t="str">
        <f>CONCATENATE(SUM('Раздел 1'!AA154:AA154),"&lt;=",SUM('Раздел 1'!M154:M154),"-",SUM('Раздел 1'!Y154:Y154))</f>
        <v>0&lt;=0-0</v>
      </c>
    </row>
    <row r="2697" spans="1:5" ht="25.5" hidden="1" x14ac:dyDescent="0.2">
      <c r="A2697" s="348" t="str">
        <f>IF((SUM('Раздел 1'!AA155:AA155)&lt;=SUM('Раздел 1'!M155:M155)-SUM('Раздел 1'!Y155:Y155)),"","Неверно!")</f>
        <v/>
      </c>
      <c r="B2697" s="349" t="s">
        <v>4970</v>
      </c>
      <c r="C2697" s="352" t="s">
        <v>5023</v>
      </c>
      <c r="D2697" s="352" t="s">
        <v>8540</v>
      </c>
      <c r="E2697" s="349" t="str">
        <f>CONCATENATE(SUM('Раздел 1'!AA155:AA155),"&lt;=",SUM('Раздел 1'!M155:M155),"-",SUM('Раздел 1'!Y155:Y155))</f>
        <v>0&lt;=0-0</v>
      </c>
    </row>
    <row r="2698" spans="1:5" ht="25.5" hidden="1" x14ac:dyDescent="0.2">
      <c r="A2698" s="348" t="str">
        <f>IF((SUM('Раздел 1'!AA156:AA156)&lt;=SUM('Раздел 1'!M156:M156)-SUM('Раздел 1'!Y156:Y156)),"","Неверно!")</f>
        <v/>
      </c>
      <c r="B2698" s="349" t="s">
        <v>4970</v>
      </c>
      <c r="C2698" s="352" t="s">
        <v>5024</v>
      </c>
      <c r="D2698" s="352" t="s">
        <v>8540</v>
      </c>
      <c r="E2698" s="349" t="str">
        <f>CONCATENATE(SUM('Раздел 1'!AA156:AA156),"&lt;=",SUM('Раздел 1'!M156:M156),"-",SUM('Раздел 1'!Y156:Y156))</f>
        <v>0&lt;=0-0</v>
      </c>
    </row>
    <row r="2699" spans="1:5" ht="25.5" hidden="1" x14ac:dyDescent="0.2">
      <c r="A2699" s="348" t="str">
        <f>IF((SUM('Раздел 1'!AA157:AA157)&lt;=SUM('Раздел 1'!M157:M157)-SUM('Раздел 1'!Y157:Y157)),"","Неверно!")</f>
        <v/>
      </c>
      <c r="B2699" s="349" t="s">
        <v>4970</v>
      </c>
      <c r="C2699" s="352" t="s">
        <v>5025</v>
      </c>
      <c r="D2699" s="352" t="s">
        <v>8540</v>
      </c>
      <c r="E2699" s="349" t="str">
        <f>CONCATENATE(SUM('Раздел 1'!AA157:AA157),"&lt;=",SUM('Раздел 1'!M157:M157),"-",SUM('Раздел 1'!Y157:Y157))</f>
        <v>0&lt;=1-0</v>
      </c>
    </row>
    <row r="2700" spans="1:5" ht="25.5" hidden="1" x14ac:dyDescent="0.2">
      <c r="A2700" s="348" t="str">
        <f>IF((SUM('Раздел 1'!AA158:AA158)&lt;=SUM('Раздел 1'!M158:M158)-SUM('Раздел 1'!Y158:Y158)),"","Неверно!")</f>
        <v/>
      </c>
      <c r="B2700" s="349" t="s">
        <v>4970</v>
      </c>
      <c r="C2700" s="352" t="s">
        <v>5026</v>
      </c>
      <c r="D2700" s="352" t="s">
        <v>8540</v>
      </c>
      <c r="E2700" s="349" t="str">
        <f>CONCATENATE(SUM('Раздел 1'!AA158:AA158),"&lt;=",SUM('Раздел 1'!M158:M158),"-",SUM('Раздел 1'!Y158:Y158))</f>
        <v>0&lt;=0-0</v>
      </c>
    </row>
    <row r="2701" spans="1:5" ht="25.5" hidden="1" x14ac:dyDescent="0.2">
      <c r="A2701" s="348" t="str">
        <f>IF((SUM('Раздел 1'!AA24:AA24)&lt;=SUM('Раздел 1'!M24:M24)-SUM('Раздел 1'!Y24:Y24)),"","Неверно!")</f>
        <v/>
      </c>
      <c r="B2701" s="349" t="s">
        <v>4970</v>
      </c>
      <c r="C2701" s="352" t="s">
        <v>5027</v>
      </c>
      <c r="D2701" s="352" t="s">
        <v>8540</v>
      </c>
      <c r="E2701" s="349" t="str">
        <f>CONCATENATE(SUM('Раздел 1'!AA24:AA24),"&lt;=",SUM('Раздел 1'!M24:M24),"-",SUM('Раздел 1'!Y24:Y24))</f>
        <v>0&lt;=0-0</v>
      </c>
    </row>
    <row r="2702" spans="1:5" ht="25.5" hidden="1" x14ac:dyDescent="0.2">
      <c r="A2702" s="348" t="str">
        <f>IF((SUM('Раздел 1'!AA159:AA159)&lt;=SUM('Раздел 1'!M159:M159)-SUM('Раздел 1'!Y159:Y159)),"","Неверно!")</f>
        <v/>
      </c>
      <c r="B2702" s="349" t="s">
        <v>4970</v>
      </c>
      <c r="C2702" s="352" t="s">
        <v>5028</v>
      </c>
      <c r="D2702" s="352" t="s">
        <v>8540</v>
      </c>
      <c r="E2702" s="349" t="str">
        <f>CONCATENATE(SUM('Раздел 1'!AA159:AA159),"&lt;=",SUM('Раздел 1'!M159:M159),"-",SUM('Раздел 1'!Y159:Y159))</f>
        <v>0&lt;=43-0</v>
      </c>
    </row>
    <row r="2703" spans="1:5" ht="25.5" hidden="1" x14ac:dyDescent="0.2">
      <c r="A2703" s="348" t="str">
        <f>IF((SUM('Раздел 1'!AA160:AA160)&lt;=SUM('Раздел 1'!M160:M160)-SUM('Раздел 1'!Y160:Y160)),"","Неверно!")</f>
        <v/>
      </c>
      <c r="B2703" s="349" t="s">
        <v>4970</v>
      </c>
      <c r="C2703" s="352" t="s">
        <v>5029</v>
      </c>
      <c r="D2703" s="352" t="s">
        <v>8540</v>
      </c>
      <c r="E2703" s="349" t="str">
        <f>CONCATENATE(SUM('Раздел 1'!AA160:AA160),"&lt;=",SUM('Раздел 1'!M160:M160),"-",SUM('Раздел 1'!Y160:Y160))</f>
        <v>0&lt;=6-0</v>
      </c>
    </row>
    <row r="2704" spans="1:5" ht="25.5" hidden="1" x14ac:dyDescent="0.2">
      <c r="A2704" s="348" t="str">
        <f>IF((SUM('Раздел 1'!AA161:AA161)&lt;=SUM('Раздел 1'!M161:M161)-SUM('Раздел 1'!Y161:Y161)),"","Неверно!")</f>
        <v/>
      </c>
      <c r="B2704" s="349" t="s">
        <v>4970</v>
      </c>
      <c r="C2704" s="352" t="s">
        <v>5030</v>
      </c>
      <c r="D2704" s="352" t="s">
        <v>8540</v>
      </c>
      <c r="E2704" s="349" t="str">
        <f>CONCATENATE(SUM('Раздел 1'!AA161:AA161),"&lt;=",SUM('Раздел 1'!M161:M161),"-",SUM('Раздел 1'!Y161:Y161))</f>
        <v>0&lt;=0-0</v>
      </c>
    </row>
    <row r="2705" spans="1:5" ht="25.5" hidden="1" x14ac:dyDescent="0.2">
      <c r="A2705" s="348" t="str">
        <f>IF((SUM('Раздел 1'!AA162:AA162)&lt;=SUM('Раздел 1'!M162:M162)-SUM('Раздел 1'!Y162:Y162)),"","Неверно!")</f>
        <v/>
      </c>
      <c r="B2705" s="349" t="s">
        <v>4970</v>
      </c>
      <c r="C2705" s="352" t="s">
        <v>5031</v>
      </c>
      <c r="D2705" s="352" t="s">
        <v>8540</v>
      </c>
      <c r="E2705" s="349" t="str">
        <f>CONCATENATE(SUM('Раздел 1'!AA162:AA162),"&lt;=",SUM('Раздел 1'!M162:M162),"-",SUM('Раздел 1'!Y162:Y162))</f>
        <v>0&lt;=1407-0</v>
      </c>
    </row>
    <row r="2706" spans="1:5" ht="25.5" hidden="1" x14ac:dyDescent="0.2">
      <c r="A2706" s="348" t="str">
        <f>IF((SUM('Раздел 1'!AA163:AA163)&lt;=SUM('Раздел 1'!M163:M163)-SUM('Раздел 1'!Y163:Y163)),"","Неверно!")</f>
        <v/>
      </c>
      <c r="B2706" s="349" t="s">
        <v>4970</v>
      </c>
      <c r="C2706" s="352" t="s">
        <v>5032</v>
      </c>
      <c r="D2706" s="352" t="s">
        <v>8540</v>
      </c>
      <c r="E2706" s="349" t="str">
        <f>CONCATENATE(SUM('Раздел 1'!AA163:AA163),"&lt;=",SUM('Раздел 1'!M163:M163),"-",SUM('Раздел 1'!Y163:Y163))</f>
        <v>0&lt;=883-0</v>
      </c>
    </row>
    <row r="2707" spans="1:5" ht="25.5" hidden="1" x14ac:dyDescent="0.2">
      <c r="A2707" s="348" t="str">
        <f>IF((SUM('Раздел 1'!AA164:AA164)&lt;=SUM('Раздел 1'!M164:M164)-SUM('Раздел 1'!Y164:Y164)),"","Неверно!")</f>
        <v/>
      </c>
      <c r="B2707" s="349" t="s">
        <v>4970</v>
      </c>
      <c r="C2707" s="352" t="s">
        <v>5033</v>
      </c>
      <c r="D2707" s="352" t="s">
        <v>8540</v>
      </c>
      <c r="E2707" s="349" t="str">
        <f>CONCATENATE(SUM('Раздел 1'!AA164:AA164),"&lt;=",SUM('Раздел 1'!M164:M164),"-",SUM('Раздел 1'!Y164:Y164))</f>
        <v>0&lt;=0-0</v>
      </c>
    </row>
    <row r="2708" spans="1:5" ht="25.5" hidden="1" x14ac:dyDescent="0.2">
      <c r="A2708" s="348" t="str">
        <f>IF((SUM('Раздел 1'!AA165:AA165)&lt;=SUM('Раздел 1'!M165:M165)-SUM('Раздел 1'!Y165:Y165)),"","Неверно!")</f>
        <v/>
      </c>
      <c r="B2708" s="349" t="s">
        <v>4970</v>
      </c>
      <c r="C2708" s="352" t="s">
        <v>5034</v>
      </c>
      <c r="D2708" s="352" t="s">
        <v>8540</v>
      </c>
      <c r="E2708" s="349" t="str">
        <f>CONCATENATE(SUM('Раздел 1'!AA165:AA165),"&lt;=",SUM('Раздел 1'!M165:M165),"-",SUM('Раздел 1'!Y165:Y165))</f>
        <v>0&lt;=1-0</v>
      </c>
    </row>
    <row r="2709" spans="1:5" ht="25.5" hidden="1" x14ac:dyDescent="0.2">
      <c r="A2709" s="348" t="str">
        <f>IF((SUM('Раздел 1'!AA166:AA166)&lt;=SUM('Раздел 1'!M166:M166)-SUM('Раздел 1'!Y166:Y166)),"","Неверно!")</f>
        <v/>
      </c>
      <c r="B2709" s="349" t="s">
        <v>4970</v>
      </c>
      <c r="C2709" s="352" t="s">
        <v>5035</v>
      </c>
      <c r="D2709" s="352" t="s">
        <v>8540</v>
      </c>
      <c r="E2709" s="349" t="str">
        <f>CONCATENATE(SUM('Раздел 1'!AA166:AA166),"&lt;=",SUM('Раздел 1'!M166:M166),"-",SUM('Раздел 1'!Y166:Y166))</f>
        <v>0&lt;=0-0</v>
      </c>
    </row>
    <row r="2710" spans="1:5" ht="25.5" hidden="1" x14ac:dyDescent="0.2">
      <c r="A2710" s="348" t="str">
        <f>IF((SUM('Раздел 1'!AA167:AA167)&lt;=SUM('Раздел 1'!M167:M167)-SUM('Раздел 1'!Y167:Y167)),"","Неверно!")</f>
        <v/>
      </c>
      <c r="B2710" s="349" t="s">
        <v>4970</v>
      </c>
      <c r="C2710" s="352" t="s">
        <v>5036</v>
      </c>
      <c r="D2710" s="352" t="s">
        <v>8540</v>
      </c>
      <c r="E2710" s="349" t="str">
        <f>CONCATENATE(SUM('Раздел 1'!AA167:AA167),"&lt;=",SUM('Раздел 1'!M167:M167),"-",SUM('Раздел 1'!Y167:Y167))</f>
        <v>0&lt;=0-0</v>
      </c>
    </row>
    <row r="2711" spans="1:5" ht="25.5" hidden="1" x14ac:dyDescent="0.2">
      <c r="A2711" s="348" t="str">
        <f>IF((SUM('Раздел 1'!AA168:AA168)&lt;=SUM('Раздел 1'!M168:M168)-SUM('Раздел 1'!Y168:Y168)),"","Неверно!")</f>
        <v/>
      </c>
      <c r="B2711" s="349" t="s">
        <v>4970</v>
      </c>
      <c r="C2711" s="352" t="s">
        <v>5037</v>
      </c>
      <c r="D2711" s="352" t="s">
        <v>8540</v>
      </c>
      <c r="E2711" s="349" t="str">
        <f>CONCATENATE(SUM('Раздел 1'!AA168:AA168),"&lt;=",SUM('Раздел 1'!M168:M168),"-",SUM('Раздел 1'!Y168:Y168))</f>
        <v>0&lt;=13-0</v>
      </c>
    </row>
    <row r="2712" spans="1:5" ht="25.5" hidden="1" x14ac:dyDescent="0.2">
      <c r="A2712" s="348" t="str">
        <f>IF((SUM('Раздел 1'!AA25:AA25)&lt;=SUM('Раздел 1'!M25:M25)-SUM('Раздел 1'!Y25:Y25)),"","Неверно!")</f>
        <v/>
      </c>
      <c r="B2712" s="349" t="s">
        <v>4970</v>
      </c>
      <c r="C2712" s="352" t="s">
        <v>5038</v>
      </c>
      <c r="D2712" s="352" t="s">
        <v>8540</v>
      </c>
      <c r="E2712" s="349" t="str">
        <f>CONCATENATE(SUM('Раздел 1'!AA25:AA25),"&lt;=",SUM('Раздел 1'!M25:M25),"-",SUM('Раздел 1'!Y25:Y25))</f>
        <v>0&lt;=0-0</v>
      </c>
    </row>
    <row r="2713" spans="1:5" ht="25.5" hidden="1" x14ac:dyDescent="0.2">
      <c r="A2713" s="348" t="str">
        <f>IF((SUM('Раздел 1'!AA169:AA169)&lt;=SUM('Раздел 1'!M169:M169)-SUM('Раздел 1'!Y169:Y169)),"","Неверно!")</f>
        <v/>
      </c>
      <c r="B2713" s="349" t="s">
        <v>4970</v>
      </c>
      <c r="C2713" s="352" t="s">
        <v>5039</v>
      </c>
      <c r="D2713" s="352" t="s">
        <v>8540</v>
      </c>
      <c r="E2713" s="349" t="str">
        <f>CONCATENATE(SUM('Раздел 1'!AA169:AA169),"&lt;=",SUM('Раздел 1'!M169:M169),"-",SUM('Раздел 1'!Y169:Y169))</f>
        <v>0&lt;=1-0</v>
      </c>
    </row>
    <row r="2714" spans="1:5" ht="25.5" hidden="1" x14ac:dyDescent="0.2">
      <c r="A2714" s="348" t="str">
        <f>IF((SUM('Раздел 1'!AA170:AA170)&lt;=SUM('Раздел 1'!M170:M170)-SUM('Раздел 1'!Y170:Y170)),"","Неверно!")</f>
        <v/>
      </c>
      <c r="B2714" s="349" t="s">
        <v>4970</v>
      </c>
      <c r="C2714" s="352" t="s">
        <v>5040</v>
      </c>
      <c r="D2714" s="352" t="s">
        <v>8540</v>
      </c>
      <c r="E2714" s="349" t="str">
        <f>CONCATENATE(SUM('Раздел 1'!AA170:AA170),"&lt;=",SUM('Раздел 1'!M170:M170),"-",SUM('Раздел 1'!Y170:Y170))</f>
        <v>0&lt;=0-0</v>
      </c>
    </row>
    <row r="2715" spans="1:5" ht="25.5" hidden="1" x14ac:dyDescent="0.2">
      <c r="A2715" s="348" t="str">
        <f>IF((SUM('Раздел 1'!AA171:AA171)&lt;=SUM('Раздел 1'!M171:M171)-SUM('Раздел 1'!Y171:Y171)),"","Неверно!")</f>
        <v/>
      </c>
      <c r="B2715" s="349" t="s">
        <v>4970</v>
      </c>
      <c r="C2715" s="352" t="s">
        <v>5041</v>
      </c>
      <c r="D2715" s="352" t="s">
        <v>8540</v>
      </c>
      <c r="E2715" s="349" t="str">
        <f>CONCATENATE(SUM('Раздел 1'!AA171:AA171),"&lt;=",SUM('Раздел 1'!M171:M171),"-",SUM('Раздел 1'!Y171:Y171))</f>
        <v>0&lt;=0-0</v>
      </c>
    </row>
    <row r="2716" spans="1:5" ht="25.5" hidden="1" x14ac:dyDescent="0.2">
      <c r="A2716" s="348" t="str">
        <f>IF((SUM('Раздел 1'!AA172:AA172)&lt;=SUM('Раздел 1'!M172:M172)-SUM('Раздел 1'!Y172:Y172)),"","Неверно!")</f>
        <v/>
      </c>
      <c r="B2716" s="349" t="s">
        <v>4970</v>
      </c>
      <c r="C2716" s="352" t="s">
        <v>5042</v>
      </c>
      <c r="D2716" s="352" t="s">
        <v>8540</v>
      </c>
      <c r="E2716" s="349" t="str">
        <f>CONCATENATE(SUM('Раздел 1'!AA172:AA172),"&lt;=",SUM('Раздел 1'!M172:M172),"-",SUM('Раздел 1'!Y172:Y172))</f>
        <v>0&lt;=0-0</v>
      </c>
    </row>
    <row r="2717" spans="1:5" ht="25.5" hidden="1" x14ac:dyDescent="0.2">
      <c r="A2717" s="348" t="str">
        <f>IF((SUM('Раздел 1'!AA173:AA173)&lt;=SUM('Раздел 1'!M173:M173)-SUM('Раздел 1'!Y173:Y173)),"","Неверно!")</f>
        <v/>
      </c>
      <c r="B2717" s="349" t="s">
        <v>4970</v>
      </c>
      <c r="C2717" s="352" t="s">
        <v>5043</v>
      </c>
      <c r="D2717" s="352" t="s">
        <v>8540</v>
      </c>
      <c r="E2717" s="349" t="str">
        <f>CONCATENATE(SUM('Раздел 1'!AA173:AA173),"&lt;=",SUM('Раздел 1'!M173:M173),"-",SUM('Раздел 1'!Y173:Y173))</f>
        <v>0&lt;=0-0</v>
      </c>
    </row>
    <row r="2718" spans="1:5" ht="25.5" hidden="1" x14ac:dyDescent="0.2">
      <c r="A2718" s="348" t="str">
        <f>IF((SUM('Раздел 1'!AA174:AA174)&lt;=SUM('Раздел 1'!M174:M174)-SUM('Раздел 1'!Y174:Y174)),"","Неверно!")</f>
        <v/>
      </c>
      <c r="B2718" s="349" t="s">
        <v>4970</v>
      </c>
      <c r="C2718" s="352" t="s">
        <v>5044</v>
      </c>
      <c r="D2718" s="352" t="s">
        <v>8540</v>
      </c>
      <c r="E2718" s="349" t="str">
        <f>CONCATENATE(SUM('Раздел 1'!AA174:AA174),"&lt;=",SUM('Раздел 1'!M174:M174),"-",SUM('Раздел 1'!Y174:Y174))</f>
        <v>0&lt;=2-0</v>
      </c>
    </row>
    <row r="2719" spans="1:5" ht="25.5" hidden="1" x14ac:dyDescent="0.2">
      <c r="A2719" s="348" t="str">
        <f>IF((SUM('Раздел 1'!AA175:AA175)&lt;=SUM('Раздел 1'!M175:M175)-SUM('Раздел 1'!Y175:Y175)),"","Неверно!")</f>
        <v/>
      </c>
      <c r="B2719" s="349" t="s">
        <v>4970</v>
      </c>
      <c r="C2719" s="352" t="s">
        <v>5045</v>
      </c>
      <c r="D2719" s="352" t="s">
        <v>8540</v>
      </c>
      <c r="E2719" s="349" t="str">
        <f>CONCATENATE(SUM('Раздел 1'!AA175:AA175),"&lt;=",SUM('Раздел 1'!M175:M175),"-",SUM('Раздел 1'!Y175:Y175))</f>
        <v>0&lt;=0-0</v>
      </c>
    </row>
    <row r="2720" spans="1:5" ht="25.5" hidden="1" x14ac:dyDescent="0.2">
      <c r="A2720" s="348" t="str">
        <f>IF((SUM('Раздел 1'!AA176:AA176)&lt;=SUM('Раздел 1'!M176:M176)-SUM('Раздел 1'!Y176:Y176)),"","Неверно!")</f>
        <v/>
      </c>
      <c r="B2720" s="349" t="s">
        <v>4970</v>
      </c>
      <c r="C2720" s="352" t="s">
        <v>5046</v>
      </c>
      <c r="D2720" s="352" t="s">
        <v>8540</v>
      </c>
      <c r="E2720" s="349" t="str">
        <f>CONCATENATE(SUM('Раздел 1'!AA176:AA176),"&lt;=",SUM('Раздел 1'!M176:M176),"-",SUM('Раздел 1'!Y176:Y176))</f>
        <v>0&lt;=0-0</v>
      </c>
    </row>
    <row r="2721" spans="1:5" ht="25.5" hidden="1" x14ac:dyDescent="0.2">
      <c r="A2721" s="348" t="str">
        <f>IF((SUM('Раздел 1'!AA177:AA177)&lt;=SUM('Раздел 1'!M177:M177)-SUM('Раздел 1'!Y177:Y177)),"","Неверно!")</f>
        <v/>
      </c>
      <c r="B2721" s="349" t="s">
        <v>4970</v>
      </c>
      <c r="C2721" s="352" t="s">
        <v>5047</v>
      </c>
      <c r="D2721" s="352" t="s">
        <v>8540</v>
      </c>
      <c r="E2721" s="349" t="str">
        <f>CONCATENATE(SUM('Раздел 1'!AA177:AA177),"&lt;=",SUM('Раздел 1'!M177:M177),"-",SUM('Раздел 1'!Y177:Y177))</f>
        <v>0&lt;=417-0</v>
      </c>
    </row>
    <row r="2722" spans="1:5" ht="25.5" hidden="1" x14ac:dyDescent="0.2">
      <c r="A2722" s="348" t="str">
        <f>IF((SUM('Раздел 1'!AA178:AA178)&lt;=SUM('Раздел 1'!M178:M178)-SUM('Раздел 1'!Y178:Y178)),"","Неверно!")</f>
        <v/>
      </c>
      <c r="B2722" s="349" t="s">
        <v>4970</v>
      </c>
      <c r="C2722" s="352" t="s">
        <v>5048</v>
      </c>
      <c r="D2722" s="352" t="s">
        <v>8540</v>
      </c>
      <c r="E2722" s="349" t="str">
        <f>CONCATENATE(SUM('Раздел 1'!AA178:AA178),"&lt;=",SUM('Раздел 1'!M178:M178),"-",SUM('Раздел 1'!Y178:Y178))</f>
        <v>0&lt;=11-0</v>
      </c>
    </row>
    <row r="2723" spans="1:5" ht="25.5" hidden="1" x14ac:dyDescent="0.2">
      <c r="A2723" s="348" t="str">
        <f>IF((SUM('Раздел 1'!AA26:AA26)&lt;=SUM('Раздел 1'!M26:M26)-SUM('Раздел 1'!Y26:Y26)),"","Неверно!")</f>
        <v/>
      </c>
      <c r="B2723" s="349" t="s">
        <v>4970</v>
      </c>
      <c r="C2723" s="352" t="s">
        <v>5049</v>
      </c>
      <c r="D2723" s="352" t="s">
        <v>8540</v>
      </c>
      <c r="E2723" s="349" t="str">
        <f>CONCATENATE(SUM('Раздел 1'!AA26:AA26),"&lt;=",SUM('Раздел 1'!M26:M26),"-",SUM('Раздел 1'!Y26:Y26))</f>
        <v>0&lt;=1-0</v>
      </c>
    </row>
    <row r="2724" spans="1:5" ht="25.5" hidden="1" x14ac:dyDescent="0.2">
      <c r="A2724" s="348" t="str">
        <f>IF((SUM('Раздел 1'!AA179:AA179)&lt;=SUM('Раздел 1'!M179:M179)-SUM('Раздел 1'!Y179:Y179)),"","Неверно!")</f>
        <v/>
      </c>
      <c r="B2724" s="349" t="s">
        <v>4970</v>
      </c>
      <c r="C2724" s="352" t="s">
        <v>5050</v>
      </c>
      <c r="D2724" s="352" t="s">
        <v>8540</v>
      </c>
      <c r="E2724" s="349" t="str">
        <f>CONCATENATE(SUM('Раздел 1'!AA179:AA179),"&lt;=",SUM('Раздел 1'!M179:M179),"-",SUM('Раздел 1'!Y179:Y179))</f>
        <v>0&lt;=1-0</v>
      </c>
    </row>
    <row r="2725" spans="1:5" ht="25.5" hidden="1" x14ac:dyDescent="0.2">
      <c r="A2725" s="348" t="str">
        <f>IF((SUM('Раздел 1'!AA180:AA180)&lt;=SUM('Раздел 1'!M180:M180)-SUM('Раздел 1'!Y180:Y180)),"","Неверно!")</f>
        <v/>
      </c>
      <c r="B2725" s="349" t="s">
        <v>4970</v>
      </c>
      <c r="C2725" s="352" t="s">
        <v>5051</v>
      </c>
      <c r="D2725" s="352" t="s">
        <v>8540</v>
      </c>
      <c r="E2725" s="349" t="str">
        <f>CONCATENATE(SUM('Раздел 1'!AA180:AA180),"&lt;=",SUM('Раздел 1'!M180:M180),"-",SUM('Раздел 1'!Y180:Y180))</f>
        <v>0&lt;=0-0</v>
      </c>
    </row>
    <row r="2726" spans="1:5" ht="25.5" hidden="1" x14ac:dyDescent="0.2">
      <c r="A2726" s="348" t="str">
        <f>IF((SUM('Раздел 1'!AA181:AA181)&lt;=SUM('Раздел 1'!M181:M181)-SUM('Раздел 1'!Y181:Y181)),"","Неверно!")</f>
        <v/>
      </c>
      <c r="B2726" s="349" t="s">
        <v>4970</v>
      </c>
      <c r="C2726" s="352" t="s">
        <v>5052</v>
      </c>
      <c r="D2726" s="352" t="s">
        <v>8540</v>
      </c>
      <c r="E2726" s="349" t="str">
        <f>CONCATENATE(SUM('Раздел 1'!AA181:AA181),"&lt;=",SUM('Раздел 1'!M181:M181),"-",SUM('Раздел 1'!Y181:Y181))</f>
        <v>0&lt;=0-0</v>
      </c>
    </row>
    <row r="2727" spans="1:5" ht="25.5" hidden="1" x14ac:dyDescent="0.2">
      <c r="A2727" s="348" t="str">
        <f>IF((SUM('Раздел 1'!AA182:AA182)&lt;=SUM('Раздел 1'!M182:M182)-SUM('Раздел 1'!Y182:Y182)),"","Неверно!")</f>
        <v/>
      </c>
      <c r="B2727" s="349" t="s">
        <v>4970</v>
      </c>
      <c r="C2727" s="352" t="s">
        <v>5053</v>
      </c>
      <c r="D2727" s="352" t="s">
        <v>8540</v>
      </c>
      <c r="E2727" s="349" t="str">
        <f>CONCATENATE(SUM('Раздел 1'!AA182:AA182),"&lt;=",SUM('Раздел 1'!M182:M182),"-",SUM('Раздел 1'!Y182:Y182))</f>
        <v>0&lt;=0-0</v>
      </c>
    </row>
    <row r="2728" spans="1:5" ht="25.5" hidden="1" x14ac:dyDescent="0.2">
      <c r="A2728" s="348" t="str">
        <f>IF((SUM('Раздел 1'!AA183:AA183)&lt;=SUM('Раздел 1'!M183:M183)-SUM('Раздел 1'!Y183:Y183)),"","Неверно!")</f>
        <v/>
      </c>
      <c r="B2728" s="349" t="s">
        <v>4970</v>
      </c>
      <c r="C2728" s="352" t="s">
        <v>5054</v>
      </c>
      <c r="D2728" s="352" t="s">
        <v>8540</v>
      </c>
      <c r="E2728" s="349" t="str">
        <f>CONCATENATE(SUM('Раздел 1'!AA183:AA183),"&lt;=",SUM('Раздел 1'!M183:M183),"-",SUM('Раздел 1'!Y183:Y183))</f>
        <v>0&lt;=0-0</v>
      </c>
    </row>
    <row r="2729" spans="1:5" ht="25.5" hidden="1" x14ac:dyDescent="0.2">
      <c r="A2729" s="348" t="str">
        <f>IF((SUM('Раздел 1'!AA184:AA184)&lt;=SUM('Раздел 1'!M184:M184)-SUM('Раздел 1'!Y184:Y184)),"","Неверно!")</f>
        <v/>
      </c>
      <c r="B2729" s="349" t="s">
        <v>4970</v>
      </c>
      <c r="C2729" s="352" t="s">
        <v>5055</v>
      </c>
      <c r="D2729" s="352" t="s">
        <v>8540</v>
      </c>
      <c r="E2729" s="349" t="str">
        <f>CONCATENATE(SUM('Раздел 1'!AA184:AA184),"&lt;=",SUM('Раздел 1'!M184:M184),"-",SUM('Раздел 1'!Y184:Y184))</f>
        <v>0&lt;=0-0</v>
      </c>
    </row>
    <row r="2730" spans="1:5" ht="25.5" hidden="1" x14ac:dyDescent="0.2">
      <c r="A2730" s="348" t="str">
        <f>IF((SUM('Раздел 1'!AA185:AA185)&lt;=SUM('Раздел 1'!M185:M185)-SUM('Раздел 1'!Y185:Y185)),"","Неверно!")</f>
        <v/>
      </c>
      <c r="B2730" s="349" t="s">
        <v>4970</v>
      </c>
      <c r="C2730" s="352" t="s">
        <v>5056</v>
      </c>
      <c r="D2730" s="352" t="s">
        <v>8540</v>
      </c>
      <c r="E2730" s="349" t="str">
        <f>CONCATENATE(SUM('Раздел 1'!AA185:AA185),"&lt;=",SUM('Раздел 1'!M185:M185),"-",SUM('Раздел 1'!Y185:Y185))</f>
        <v>0&lt;=0-0</v>
      </c>
    </row>
    <row r="2731" spans="1:5" ht="25.5" hidden="1" x14ac:dyDescent="0.2">
      <c r="A2731" s="348" t="str">
        <f>IF((SUM('Раздел 1'!AA186:AA186)&lt;=SUM('Раздел 1'!M186:M186)-SUM('Раздел 1'!Y186:Y186)),"","Неверно!")</f>
        <v/>
      </c>
      <c r="B2731" s="349" t="s">
        <v>4970</v>
      </c>
      <c r="C2731" s="352" t="s">
        <v>5057</v>
      </c>
      <c r="D2731" s="352" t="s">
        <v>8540</v>
      </c>
      <c r="E2731" s="349" t="str">
        <f>CONCATENATE(SUM('Раздел 1'!AA186:AA186),"&lt;=",SUM('Раздел 1'!M186:M186),"-",SUM('Раздел 1'!Y186:Y186))</f>
        <v>0&lt;=0-0</v>
      </c>
    </row>
    <row r="2732" spans="1:5" ht="25.5" hidden="1" x14ac:dyDescent="0.2">
      <c r="A2732" s="348" t="str">
        <f>IF((SUM('Раздел 1'!AA187:AA187)&lt;=SUM('Раздел 1'!M187:M187)-SUM('Раздел 1'!Y187:Y187)),"","Неверно!")</f>
        <v/>
      </c>
      <c r="B2732" s="349" t="s">
        <v>4970</v>
      </c>
      <c r="C2732" s="352" t="s">
        <v>5058</v>
      </c>
      <c r="D2732" s="352" t="s">
        <v>8540</v>
      </c>
      <c r="E2732" s="349" t="str">
        <f>CONCATENATE(SUM('Раздел 1'!AA187:AA187),"&lt;=",SUM('Раздел 1'!M187:M187),"-",SUM('Раздел 1'!Y187:Y187))</f>
        <v>0&lt;=2-0</v>
      </c>
    </row>
    <row r="2733" spans="1:5" ht="25.5" hidden="1" x14ac:dyDescent="0.2">
      <c r="A2733" s="348" t="str">
        <f>IF((SUM('Раздел 1'!AA188:AA188)&lt;=SUM('Раздел 1'!M188:M188)-SUM('Раздел 1'!Y188:Y188)),"","Неверно!")</f>
        <v/>
      </c>
      <c r="B2733" s="349" t="s">
        <v>4970</v>
      </c>
      <c r="C2733" s="352" t="s">
        <v>5059</v>
      </c>
      <c r="D2733" s="352" t="s">
        <v>8540</v>
      </c>
      <c r="E2733" s="349" t="str">
        <f>CONCATENATE(SUM('Раздел 1'!AA188:AA188),"&lt;=",SUM('Раздел 1'!M188:M188),"-",SUM('Раздел 1'!Y188:Y188))</f>
        <v>0&lt;=0-0</v>
      </c>
    </row>
    <row r="2734" spans="1:5" ht="25.5" hidden="1" x14ac:dyDescent="0.2">
      <c r="A2734" s="348" t="str">
        <f>IF((SUM('Раздел 1'!AA27:AA27)&lt;=SUM('Раздел 1'!M27:M27)-SUM('Раздел 1'!Y27:Y27)),"","Неверно!")</f>
        <v/>
      </c>
      <c r="B2734" s="349" t="s">
        <v>4970</v>
      </c>
      <c r="C2734" s="352" t="s">
        <v>5060</v>
      </c>
      <c r="D2734" s="352" t="s">
        <v>8540</v>
      </c>
      <c r="E2734" s="349" t="str">
        <f>CONCATENATE(SUM('Раздел 1'!AA27:AA27),"&lt;=",SUM('Раздел 1'!M27:M27),"-",SUM('Раздел 1'!Y27:Y27))</f>
        <v>0&lt;=0-0</v>
      </c>
    </row>
    <row r="2735" spans="1:5" ht="25.5" hidden="1" x14ac:dyDescent="0.2">
      <c r="A2735" s="348" t="str">
        <f>IF((SUM('Раздел 1'!AA189:AA189)&lt;=SUM('Раздел 1'!M189:M189)-SUM('Раздел 1'!Y189:Y189)),"","Неверно!")</f>
        <v/>
      </c>
      <c r="B2735" s="349" t="s">
        <v>4970</v>
      </c>
      <c r="C2735" s="352" t="s">
        <v>5061</v>
      </c>
      <c r="D2735" s="352" t="s">
        <v>8540</v>
      </c>
      <c r="E2735" s="349" t="str">
        <f>CONCATENATE(SUM('Раздел 1'!AA189:AA189),"&lt;=",SUM('Раздел 1'!M189:M189),"-",SUM('Раздел 1'!Y189:Y189))</f>
        <v>0&lt;=148-0</v>
      </c>
    </row>
    <row r="2736" spans="1:5" ht="25.5" hidden="1" x14ac:dyDescent="0.2">
      <c r="A2736" s="348" t="str">
        <f>IF((SUM('Раздел 1'!AA190:AA190)&lt;=SUM('Раздел 1'!M190:M190)-SUM('Раздел 1'!Y190:Y190)),"","Неверно!")</f>
        <v/>
      </c>
      <c r="B2736" s="349" t="s">
        <v>4970</v>
      </c>
      <c r="C2736" s="352" t="s">
        <v>5062</v>
      </c>
      <c r="D2736" s="352" t="s">
        <v>8540</v>
      </c>
      <c r="E2736" s="349" t="str">
        <f>CONCATENATE(SUM('Раздел 1'!AA190:AA190),"&lt;=",SUM('Раздел 1'!M190:M190),"-",SUM('Раздел 1'!Y190:Y190))</f>
        <v>0&lt;=0-0</v>
      </c>
    </row>
    <row r="2737" spans="1:5" ht="25.5" hidden="1" x14ac:dyDescent="0.2">
      <c r="A2737" s="348" t="str">
        <f>IF((SUM('Раздел 1'!AA191:AA191)&lt;=SUM('Раздел 1'!M191:M191)-SUM('Раздел 1'!Y191:Y191)),"","Неверно!")</f>
        <v/>
      </c>
      <c r="B2737" s="349" t="s">
        <v>4970</v>
      </c>
      <c r="C2737" s="352" t="s">
        <v>5063</v>
      </c>
      <c r="D2737" s="352" t="s">
        <v>8540</v>
      </c>
      <c r="E2737" s="349" t="str">
        <f>CONCATENATE(SUM('Раздел 1'!AA191:AA191),"&lt;=",SUM('Раздел 1'!M191:M191),"-",SUM('Раздел 1'!Y191:Y191))</f>
        <v>0&lt;=63-0</v>
      </c>
    </row>
    <row r="2738" spans="1:5" ht="25.5" hidden="1" x14ac:dyDescent="0.2">
      <c r="A2738" s="348" t="str">
        <f>IF((SUM('Раздел 1'!AA192:AA192)&lt;=SUM('Раздел 1'!M192:M192)-SUM('Раздел 1'!Y192:Y192)),"","Неверно!")</f>
        <v/>
      </c>
      <c r="B2738" s="349" t="s">
        <v>4970</v>
      </c>
      <c r="C2738" s="352" t="s">
        <v>5064</v>
      </c>
      <c r="D2738" s="352" t="s">
        <v>8540</v>
      </c>
      <c r="E2738" s="349" t="str">
        <f>CONCATENATE(SUM('Раздел 1'!AA192:AA192),"&lt;=",SUM('Раздел 1'!M192:M192),"-",SUM('Раздел 1'!Y192:Y192))</f>
        <v>0&lt;=113-0</v>
      </c>
    </row>
    <row r="2739" spans="1:5" ht="25.5" hidden="1" x14ac:dyDescent="0.2">
      <c r="A2739" s="348" t="str">
        <f>IF((SUM('Раздел 1'!AA193:AA193)&lt;=SUM('Раздел 1'!M193:M193)-SUM('Раздел 1'!Y193:Y193)),"","Неверно!")</f>
        <v/>
      </c>
      <c r="B2739" s="349" t="s">
        <v>4970</v>
      </c>
      <c r="C2739" s="352" t="s">
        <v>5065</v>
      </c>
      <c r="D2739" s="352" t="s">
        <v>8540</v>
      </c>
      <c r="E2739" s="349" t="str">
        <f>CONCATENATE(SUM('Раздел 1'!AA193:AA193),"&lt;=",SUM('Раздел 1'!M193:M193),"-",SUM('Раздел 1'!Y193:Y193))</f>
        <v>0&lt;=0-0</v>
      </c>
    </row>
    <row r="2740" spans="1:5" ht="25.5" hidden="1" x14ac:dyDescent="0.2">
      <c r="A2740" s="348" t="str">
        <f>IF((SUM('Раздел 1'!AA194:AA194)&lt;=SUM('Раздел 1'!M194:M194)-SUM('Раздел 1'!Y194:Y194)),"","Неверно!")</f>
        <v/>
      </c>
      <c r="B2740" s="349" t="s">
        <v>4970</v>
      </c>
      <c r="C2740" s="352" t="s">
        <v>5066</v>
      </c>
      <c r="D2740" s="352" t="s">
        <v>8540</v>
      </c>
      <c r="E2740" s="349" t="str">
        <f>CONCATENATE(SUM('Раздел 1'!AA194:AA194),"&lt;=",SUM('Раздел 1'!M194:M194),"-",SUM('Раздел 1'!Y194:Y194))</f>
        <v>0&lt;=3-0</v>
      </c>
    </row>
    <row r="2741" spans="1:5" ht="25.5" hidden="1" x14ac:dyDescent="0.2">
      <c r="A2741" s="348" t="str">
        <f>IF((SUM('Раздел 1'!AA195:AA195)&lt;=SUM('Раздел 1'!M195:M195)-SUM('Раздел 1'!Y195:Y195)),"","Неверно!")</f>
        <v/>
      </c>
      <c r="B2741" s="349" t="s">
        <v>4970</v>
      </c>
      <c r="C2741" s="352" t="s">
        <v>5067</v>
      </c>
      <c r="D2741" s="352" t="s">
        <v>8540</v>
      </c>
      <c r="E2741" s="349" t="str">
        <f>CONCATENATE(SUM('Раздел 1'!AA195:AA195),"&lt;=",SUM('Раздел 1'!M195:M195),"-",SUM('Раздел 1'!Y195:Y195))</f>
        <v>0&lt;=0-0</v>
      </c>
    </row>
    <row r="2742" spans="1:5" ht="25.5" hidden="1" x14ac:dyDescent="0.2">
      <c r="A2742" s="348" t="str">
        <f>IF((SUM('Раздел 1'!AA196:AA196)&lt;=SUM('Раздел 1'!M196:M196)-SUM('Раздел 1'!Y196:Y196)),"","Неверно!")</f>
        <v/>
      </c>
      <c r="B2742" s="349" t="s">
        <v>4970</v>
      </c>
      <c r="C2742" s="352" t="s">
        <v>5068</v>
      </c>
      <c r="D2742" s="352" t="s">
        <v>8540</v>
      </c>
      <c r="E2742" s="349" t="str">
        <f>CONCATENATE(SUM('Раздел 1'!AA196:AA196),"&lt;=",SUM('Раздел 1'!M196:M196),"-",SUM('Раздел 1'!Y196:Y196))</f>
        <v>0&lt;=0-0</v>
      </c>
    </row>
    <row r="2743" spans="1:5" ht="25.5" hidden="1" x14ac:dyDescent="0.2">
      <c r="A2743" s="348" t="str">
        <f>IF((SUM('Раздел 1'!AA197:AA197)&lt;=SUM('Раздел 1'!M197:M197)-SUM('Раздел 1'!Y197:Y197)),"","Неверно!")</f>
        <v/>
      </c>
      <c r="B2743" s="349" t="s">
        <v>4970</v>
      </c>
      <c r="C2743" s="352" t="s">
        <v>5069</v>
      </c>
      <c r="D2743" s="352" t="s">
        <v>8540</v>
      </c>
      <c r="E2743" s="349" t="str">
        <f>CONCATENATE(SUM('Раздел 1'!AA197:AA197),"&lt;=",SUM('Раздел 1'!M197:M197),"-",SUM('Раздел 1'!Y197:Y197))</f>
        <v>0&lt;=0-0</v>
      </c>
    </row>
    <row r="2744" spans="1:5" ht="25.5" hidden="1" x14ac:dyDescent="0.2">
      <c r="A2744" s="348" t="str">
        <f>IF((SUM('Раздел 1'!AA198:AA198)&lt;=SUM('Раздел 1'!M198:M198)-SUM('Раздел 1'!Y198:Y198)),"","Неверно!")</f>
        <v/>
      </c>
      <c r="B2744" s="349" t="s">
        <v>4970</v>
      </c>
      <c r="C2744" s="352" t="s">
        <v>5070</v>
      </c>
      <c r="D2744" s="352" t="s">
        <v>8540</v>
      </c>
      <c r="E2744" s="349" t="str">
        <f>CONCATENATE(SUM('Раздел 1'!AA198:AA198),"&lt;=",SUM('Раздел 1'!M198:M198),"-",SUM('Раздел 1'!Y198:Y198))</f>
        <v>0&lt;=0-0</v>
      </c>
    </row>
    <row r="2745" spans="1:5" ht="25.5" hidden="1" x14ac:dyDescent="0.2">
      <c r="A2745" s="348" t="str">
        <f>IF((SUM('Раздел 1'!AA28:AA28)&lt;=SUM('Раздел 1'!M28:M28)-SUM('Раздел 1'!Y28:Y28)),"","Неверно!")</f>
        <v/>
      </c>
      <c r="B2745" s="349" t="s">
        <v>4970</v>
      </c>
      <c r="C2745" s="352" t="s">
        <v>5071</v>
      </c>
      <c r="D2745" s="352" t="s">
        <v>8540</v>
      </c>
      <c r="E2745" s="349" t="str">
        <f>CONCATENATE(SUM('Раздел 1'!AA28:AA28),"&lt;=",SUM('Раздел 1'!M28:M28),"-",SUM('Раздел 1'!Y28:Y28))</f>
        <v>0&lt;=0-0</v>
      </c>
    </row>
    <row r="2746" spans="1:5" ht="25.5" hidden="1" x14ac:dyDescent="0.2">
      <c r="A2746" s="348" t="str">
        <f>IF((SUM('Раздел 1'!AA199:AA199)&lt;=SUM('Раздел 1'!M199:M199)-SUM('Раздел 1'!Y199:Y199)),"","Неверно!")</f>
        <v/>
      </c>
      <c r="B2746" s="349" t="s">
        <v>4970</v>
      </c>
      <c r="C2746" s="352" t="s">
        <v>5072</v>
      </c>
      <c r="D2746" s="352" t="s">
        <v>8540</v>
      </c>
      <c r="E2746" s="349" t="str">
        <f>CONCATENATE(SUM('Раздел 1'!AA199:AA199),"&lt;=",SUM('Раздел 1'!M199:M199),"-",SUM('Раздел 1'!Y199:Y199))</f>
        <v>0&lt;=0-0</v>
      </c>
    </row>
    <row r="2747" spans="1:5" ht="25.5" hidden="1" x14ac:dyDescent="0.2">
      <c r="A2747" s="348" t="str">
        <f>IF((SUM('Раздел 1'!AA200:AA200)&lt;=SUM('Раздел 1'!M200:M200)-SUM('Раздел 1'!Y200:Y200)),"","Неверно!")</f>
        <v/>
      </c>
      <c r="B2747" s="349" t="s">
        <v>4970</v>
      </c>
      <c r="C2747" s="352" t="s">
        <v>5073</v>
      </c>
      <c r="D2747" s="352" t="s">
        <v>8540</v>
      </c>
      <c r="E2747" s="349" t="str">
        <f>CONCATENATE(SUM('Раздел 1'!AA200:AA200),"&lt;=",SUM('Раздел 1'!M200:M200),"-",SUM('Раздел 1'!Y200:Y200))</f>
        <v>0&lt;=0-0</v>
      </c>
    </row>
    <row r="2748" spans="1:5" ht="25.5" hidden="1" x14ac:dyDescent="0.2">
      <c r="A2748" s="348" t="str">
        <f>IF((SUM('Раздел 1'!AA201:AA201)&lt;=SUM('Раздел 1'!M201:M201)-SUM('Раздел 1'!Y201:Y201)),"","Неверно!")</f>
        <v/>
      </c>
      <c r="B2748" s="349" t="s">
        <v>4970</v>
      </c>
      <c r="C2748" s="352" t="s">
        <v>5074</v>
      </c>
      <c r="D2748" s="352" t="s">
        <v>8540</v>
      </c>
      <c r="E2748" s="349" t="str">
        <f>CONCATENATE(SUM('Раздел 1'!AA201:AA201),"&lt;=",SUM('Раздел 1'!M201:M201),"-",SUM('Раздел 1'!Y201:Y201))</f>
        <v>0&lt;=0-0</v>
      </c>
    </row>
    <row r="2749" spans="1:5" ht="25.5" hidden="1" x14ac:dyDescent="0.2">
      <c r="A2749" s="348" t="str">
        <f>IF((SUM('Раздел 1'!AA202:AA202)&lt;=SUM('Раздел 1'!M202:M202)-SUM('Раздел 1'!Y202:Y202)),"","Неверно!")</f>
        <v/>
      </c>
      <c r="B2749" s="349" t="s">
        <v>4970</v>
      </c>
      <c r="C2749" s="352" t="s">
        <v>5075</v>
      </c>
      <c r="D2749" s="352" t="s">
        <v>8540</v>
      </c>
      <c r="E2749" s="349" t="str">
        <f>CONCATENATE(SUM('Раздел 1'!AA202:AA202),"&lt;=",SUM('Раздел 1'!M202:M202),"-",SUM('Раздел 1'!Y202:Y202))</f>
        <v>0&lt;=0-0</v>
      </c>
    </row>
    <row r="2750" spans="1:5" ht="25.5" hidden="1" x14ac:dyDescent="0.2">
      <c r="A2750" s="348" t="str">
        <f>IF((SUM('Раздел 1'!AA203:AA203)&lt;=SUM('Раздел 1'!M203:M203)-SUM('Раздел 1'!Y203:Y203)),"","Неверно!")</f>
        <v/>
      </c>
      <c r="B2750" s="349" t="s">
        <v>4970</v>
      </c>
      <c r="C2750" s="352" t="s">
        <v>5076</v>
      </c>
      <c r="D2750" s="352" t="s">
        <v>8540</v>
      </c>
      <c r="E2750" s="349" t="str">
        <f>CONCATENATE(SUM('Раздел 1'!AA203:AA203),"&lt;=",SUM('Раздел 1'!M203:M203),"-",SUM('Раздел 1'!Y203:Y203))</f>
        <v>0&lt;=1-0</v>
      </c>
    </row>
    <row r="2751" spans="1:5" ht="25.5" hidden="1" x14ac:dyDescent="0.2">
      <c r="A2751" s="348" t="str">
        <f>IF((SUM('Раздел 1'!AA204:AA204)&lt;=SUM('Раздел 1'!M204:M204)-SUM('Раздел 1'!Y204:Y204)),"","Неверно!")</f>
        <v/>
      </c>
      <c r="B2751" s="349" t="s">
        <v>4970</v>
      </c>
      <c r="C2751" s="352" t="s">
        <v>5077</v>
      </c>
      <c r="D2751" s="352" t="s">
        <v>8540</v>
      </c>
      <c r="E2751" s="349" t="str">
        <f>CONCATENATE(SUM('Раздел 1'!AA204:AA204),"&lt;=",SUM('Раздел 1'!M204:M204),"-",SUM('Раздел 1'!Y204:Y204))</f>
        <v>0&lt;=1-0</v>
      </c>
    </row>
    <row r="2752" spans="1:5" ht="25.5" hidden="1" x14ac:dyDescent="0.2">
      <c r="A2752" s="348" t="str">
        <f>IF((SUM('Раздел 1'!AA205:AA205)&lt;=SUM('Раздел 1'!M205:M205)-SUM('Раздел 1'!Y205:Y205)),"","Неверно!")</f>
        <v/>
      </c>
      <c r="B2752" s="349" t="s">
        <v>4970</v>
      </c>
      <c r="C2752" s="352" t="s">
        <v>5078</v>
      </c>
      <c r="D2752" s="352" t="s">
        <v>8540</v>
      </c>
      <c r="E2752" s="349" t="str">
        <f>CONCATENATE(SUM('Раздел 1'!AA205:AA205),"&lt;=",SUM('Раздел 1'!M205:M205),"-",SUM('Раздел 1'!Y205:Y205))</f>
        <v>0&lt;=148-0</v>
      </c>
    </row>
    <row r="2753" spans="1:5" ht="25.5" hidden="1" x14ac:dyDescent="0.2">
      <c r="A2753" s="348" t="str">
        <f>IF((SUM('Раздел 1'!AA206:AA206)&lt;=SUM('Раздел 1'!M206:M206)-SUM('Раздел 1'!Y206:Y206)),"","Неверно!")</f>
        <v/>
      </c>
      <c r="B2753" s="349" t="s">
        <v>4970</v>
      </c>
      <c r="C2753" s="352" t="s">
        <v>5079</v>
      </c>
      <c r="D2753" s="352" t="s">
        <v>8540</v>
      </c>
      <c r="E2753" s="349" t="str">
        <f>CONCATENATE(SUM('Раздел 1'!AA206:AA206),"&lt;=",SUM('Раздел 1'!M206:M206),"-",SUM('Раздел 1'!Y206:Y206))</f>
        <v>0&lt;=20-0</v>
      </c>
    </row>
    <row r="2754" spans="1:5" ht="25.5" hidden="1" x14ac:dyDescent="0.2">
      <c r="A2754" s="348" t="str">
        <f>IF((SUM('Раздел 1'!AA207:AA207)&lt;=SUM('Раздел 1'!M207:M207)-SUM('Раздел 1'!Y207:Y207)),"","Неверно!")</f>
        <v/>
      </c>
      <c r="B2754" s="349" t="s">
        <v>4970</v>
      </c>
      <c r="C2754" s="352" t="s">
        <v>5080</v>
      </c>
      <c r="D2754" s="352" t="s">
        <v>8540</v>
      </c>
      <c r="E2754" s="349" t="str">
        <f>CONCATENATE(SUM('Раздел 1'!AA207:AA207),"&lt;=",SUM('Раздел 1'!M207:M207),"-",SUM('Раздел 1'!Y207:Y207))</f>
        <v>0&lt;=481-0</v>
      </c>
    </row>
    <row r="2755" spans="1:5" ht="25.5" hidden="1" x14ac:dyDescent="0.2">
      <c r="A2755" s="348" t="str">
        <f>IF((SUM('Раздел 1'!AA208:AA208)&lt;=SUM('Раздел 1'!M208:M208)-SUM('Раздел 1'!Y208:Y208)),"","Неверно!")</f>
        <v/>
      </c>
      <c r="B2755" s="349" t="s">
        <v>4970</v>
      </c>
      <c r="C2755" s="352" t="s">
        <v>5081</v>
      </c>
      <c r="D2755" s="352" t="s">
        <v>8540</v>
      </c>
      <c r="E2755" s="349" t="str">
        <f>CONCATENATE(SUM('Раздел 1'!AA208:AA208),"&lt;=",SUM('Раздел 1'!M208:M208),"-",SUM('Раздел 1'!Y208:Y208))</f>
        <v>0&lt;=9-0</v>
      </c>
    </row>
    <row r="2756" spans="1:5" ht="25.5" hidden="1" x14ac:dyDescent="0.2">
      <c r="A2756" s="348" t="str">
        <f>IF((SUM('Раздел 1'!AA11:AA11)&lt;=SUM('Раздел 1'!M11:M11)-SUM('Раздел 1'!Y11:Y11)),"","Неверно!")</f>
        <v/>
      </c>
      <c r="B2756" s="349" t="s">
        <v>4970</v>
      </c>
      <c r="C2756" s="352" t="s">
        <v>5082</v>
      </c>
      <c r="D2756" s="352" t="s">
        <v>8540</v>
      </c>
      <c r="E2756" s="349" t="str">
        <f>CONCATENATE(SUM('Раздел 1'!AA11:AA11),"&lt;=",SUM('Раздел 1'!M11:M11),"-",SUM('Раздел 1'!Y11:Y11))</f>
        <v>0&lt;=27445-0</v>
      </c>
    </row>
    <row r="2757" spans="1:5" ht="25.5" hidden="1" x14ac:dyDescent="0.2">
      <c r="A2757" s="348" t="str">
        <f>IF((SUM('Раздел 1'!AA29:AA29)&lt;=SUM('Раздел 1'!M29:M29)-SUM('Раздел 1'!Y29:Y29)),"","Неверно!")</f>
        <v/>
      </c>
      <c r="B2757" s="349" t="s">
        <v>4970</v>
      </c>
      <c r="C2757" s="352" t="s">
        <v>5083</v>
      </c>
      <c r="D2757" s="352" t="s">
        <v>8540</v>
      </c>
      <c r="E2757" s="349" t="str">
        <f>CONCATENATE(SUM('Раздел 1'!AA29:AA29),"&lt;=",SUM('Раздел 1'!M29:M29),"-",SUM('Раздел 1'!Y29:Y29))</f>
        <v>0&lt;=5-0</v>
      </c>
    </row>
    <row r="2758" spans="1:5" ht="25.5" hidden="1" x14ac:dyDescent="0.2">
      <c r="A2758" s="348" t="str">
        <f>IF((SUM('Раздел 1'!AA209:AA209)&lt;=SUM('Раздел 1'!M209:M209)-SUM('Раздел 1'!Y209:Y209)),"","Неверно!")</f>
        <v/>
      </c>
      <c r="B2758" s="349" t="s">
        <v>4970</v>
      </c>
      <c r="C2758" s="352" t="s">
        <v>5084</v>
      </c>
      <c r="D2758" s="352" t="s">
        <v>8540</v>
      </c>
      <c r="E2758" s="349" t="str">
        <f>CONCATENATE(SUM('Раздел 1'!AA209:AA209),"&lt;=",SUM('Раздел 1'!M209:M209),"-",SUM('Раздел 1'!Y209:Y209))</f>
        <v>0&lt;=1-0</v>
      </c>
    </row>
    <row r="2759" spans="1:5" ht="25.5" hidden="1" x14ac:dyDescent="0.2">
      <c r="A2759" s="348" t="str">
        <f>IF((SUM('Раздел 1'!AA210:AA210)&lt;=SUM('Раздел 1'!M210:M210)-SUM('Раздел 1'!Y210:Y210)),"","Неверно!")</f>
        <v/>
      </c>
      <c r="B2759" s="349" t="s">
        <v>4970</v>
      </c>
      <c r="C2759" s="352" t="s">
        <v>5085</v>
      </c>
      <c r="D2759" s="352" t="s">
        <v>8540</v>
      </c>
      <c r="E2759" s="349" t="str">
        <f>CONCATENATE(SUM('Раздел 1'!AA210:AA210),"&lt;=",SUM('Раздел 1'!M210:M210),"-",SUM('Раздел 1'!Y210:Y210))</f>
        <v>0&lt;=297-0</v>
      </c>
    </row>
    <row r="2760" spans="1:5" ht="25.5" hidden="1" x14ac:dyDescent="0.2">
      <c r="A2760" s="348" t="str">
        <f>IF((SUM('Раздел 1'!AA211:AA211)&lt;=SUM('Раздел 1'!M211:M211)-SUM('Раздел 1'!Y211:Y211)),"","Неверно!")</f>
        <v/>
      </c>
      <c r="B2760" s="349" t="s">
        <v>4970</v>
      </c>
      <c r="C2760" s="352" t="s">
        <v>5086</v>
      </c>
      <c r="D2760" s="352" t="s">
        <v>8540</v>
      </c>
      <c r="E2760" s="349" t="str">
        <f>CONCATENATE(SUM('Раздел 1'!AA211:AA211),"&lt;=",SUM('Раздел 1'!M211:M211),"-",SUM('Раздел 1'!Y211:Y211))</f>
        <v>0&lt;=0-0</v>
      </c>
    </row>
    <row r="2761" spans="1:5" ht="25.5" hidden="1" x14ac:dyDescent="0.2">
      <c r="A2761" s="348" t="str">
        <f>IF((SUM('Раздел 1'!AA212:AA212)&lt;=SUM('Раздел 1'!M212:M212)-SUM('Раздел 1'!Y212:Y212)),"","Неверно!")</f>
        <v/>
      </c>
      <c r="B2761" s="349" t="s">
        <v>4970</v>
      </c>
      <c r="C2761" s="352" t="s">
        <v>5087</v>
      </c>
      <c r="D2761" s="352" t="s">
        <v>8540</v>
      </c>
      <c r="E2761" s="349" t="str">
        <f>CONCATENATE(SUM('Раздел 1'!AA212:AA212),"&lt;=",SUM('Раздел 1'!M212:M212),"-",SUM('Раздел 1'!Y212:Y212))</f>
        <v>0&lt;=23-0</v>
      </c>
    </row>
    <row r="2762" spans="1:5" ht="25.5" hidden="1" x14ac:dyDescent="0.2">
      <c r="A2762" s="348" t="str">
        <f>IF((SUM('Раздел 1'!AA213:AA213)&lt;=SUM('Раздел 1'!M213:M213)-SUM('Раздел 1'!Y213:Y213)),"","Неверно!")</f>
        <v/>
      </c>
      <c r="B2762" s="349" t="s">
        <v>4970</v>
      </c>
      <c r="C2762" s="352" t="s">
        <v>5088</v>
      </c>
      <c r="D2762" s="352" t="s">
        <v>8540</v>
      </c>
      <c r="E2762" s="349" t="str">
        <f>CONCATENATE(SUM('Раздел 1'!AA213:AA213),"&lt;=",SUM('Раздел 1'!M213:M213),"-",SUM('Раздел 1'!Y213:Y213))</f>
        <v>0&lt;=181-0</v>
      </c>
    </row>
    <row r="2763" spans="1:5" ht="25.5" hidden="1" x14ac:dyDescent="0.2">
      <c r="A2763" s="348" t="str">
        <f>IF((SUM('Раздел 1'!AA214:AA214)&lt;=SUM('Раздел 1'!M214:M214)-SUM('Раздел 1'!Y214:Y214)),"","Неверно!")</f>
        <v/>
      </c>
      <c r="B2763" s="349" t="s">
        <v>4970</v>
      </c>
      <c r="C2763" s="352" t="s">
        <v>5089</v>
      </c>
      <c r="D2763" s="352" t="s">
        <v>8540</v>
      </c>
      <c r="E2763" s="349" t="str">
        <f>CONCATENATE(SUM('Раздел 1'!AA214:AA214),"&lt;=",SUM('Раздел 1'!M214:M214),"-",SUM('Раздел 1'!Y214:Y214))</f>
        <v>0&lt;=17-0</v>
      </c>
    </row>
    <row r="2764" spans="1:5" ht="25.5" hidden="1" x14ac:dyDescent="0.2">
      <c r="A2764" s="348" t="str">
        <f>IF((SUM('Раздел 1'!AA215:AA215)&lt;=SUM('Раздел 1'!M215:M215)-SUM('Раздел 1'!Y215:Y215)),"","Неверно!")</f>
        <v/>
      </c>
      <c r="B2764" s="349" t="s">
        <v>4970</v>
      </c>
      <c r="C2764" s="352" t="s">
        <v>5090</v>
      </c>
      <c r="D2764" s="352" t="s">
        <v>8540</v>
      </c>
      <c r="E2764" s="349" t="str">
        <f>CONCATENATE(SUM('Раздел 1'!AA215:AA215),"&lt;=",SUM('Раздел 1'!M215:M215),"-",SUM('Раздел 1'!Y215:Y215))</f>
        <v>0&lt;=4-0</v>
      </c>
    </row>
    <row r="2765" spans="1:5" ht="25.5" hidden="1" x14ac:dyDescent="0.2">
      <c r="A2765" s="348" t="str">
        <f>IF((SUM('Раздел 1'!AA216:AA216)&lt;=SUM('Раздел 1'!M216:M216)-SUM('Раздел 1'!Y216:Y216)),"","Неверно!")</f>
        <v/>
      </c>
      <c r="B2765" s="349" t="s">
        <v>4970</v>
      </c>
      <c r="C2765" s="352" t="s">
        <v>5091</v>
      </c>
      <c r="D2765" s="352" t="s">
        <v>8540</v>
      </c>
      <c r="E2765" s="349" t="str">
        <f>CONCATENATE(SUM('Раздел 1'!AA216:AA216),"&lt;=",SUM('Раздел 1'!M216:M216),"-",SUM('Раздел 1'!Y216:Y216))</f>
        <v>0&lt;=482-0</v>
      </c>
    </row>
    <row r="2766" spans="1:5" ht="25.5" hidden="1" x14ac:dyDescent="0.2">
      <c r="A2766" s="348" t="str">
        <f>IF((SUM('Раздел 1'!AA217:AA217)&lt;=SUM('Раздел 1'!M217:M217)-SUM('Раздел 1'!Y217:Y217)),"","Неверно!")</f>
        <v/>
      </c>
      <c r="B2766" s="349" t="s">
        <v>4970</v>
      </c>
      <c r="C2766" s="352" t="s">
        <v>5092</v>
      </c>
      <c r="D2766" s="352" t="s">
        <v>8540</v>
      </c>
      <c r="E2766" s="349" t="str">
        <f>CONCATENATE(SUM('Раздел 1'!AA217:AA217),"&lt;=",SUM('Раздел 1'!M217:M217),"-",SUM('Раздел 1'!Y217:Y217))</f>
        <v>0&lt;=0-0</v>
      </c>
    </row>
    <row r="2767" spans="1:5" ht="25.5" hidden="1" x14ac:dyDescent="0.2">
      <c r="A2767" s="348" t="str">
        <f>IF((SUM('Раздел 1'!AA218:AA218)&lt;=SUM('Раздел 1'!M218:M218)-SUM('Раздел 1'!Y218:Y218)),"","Неверно!")</f>
        <v/>
      </c>
      <c r="B2767" s="349" t="s">
        <v>4970</v>
      </c>
      <c r="C2767" s="352" t="s">
        <v>5093</v>
      </c>
      <c r="D2767" s="352" t="s">
        <v>8540</v>
      </c>
      <c r="E2767" s="349" t="str">
        <f>CONCATENATE(SUM('Раздел 1'!AA218:AA218),"&lt;=",SUM('Раздел 1'!M218:M218),"-",SUM('Раздел 1'!Y218:Y218))</f>
        <v>0&lt;=2-0</v>
      </c>
    </row>
    <row r="2768" spans="1:5" ht="25.5" hidden="1" x14ac:dyDescent="0.2">
      <c r="A2768" s="348" t="str">
        <f>IF((SUM('Раздел 1'!AA30:AA30)&lt;=SUM('Раздел 1'!M30:M30)-SUM('Раздел 1'!Y30:Y30)),"","Неверно!")</f>
        <v/>
      </c>
      <c r="B2768" s="349" t="s">
        <v>4970</v>
      </c>
      <c r="C2768" s="352" t="s">
        <v>5094</v>
      </c>
      <c r="D2768" s="352" t="s">
        <v>8540</v>
      </c>
      <c r="E2768" s="349" t="str">
        <f>CONCATENATE(SUM('Раздел 1'!AA30:AA30),"&lt;=",SUM('Раздел 1'!M30:M30),"-",SUM('Раздел 1'!Y30:Y30))</f>
        <v>0&lt;=0-0</v>
      </c>
    </row>
    <row r="2769" spans="1:5" ht="25.5" hidden="1" x14ac:dyDescent="0.2">
      <c r="A2769" s="348" t="str">
        <f>IF((SUM('Раздел 1'!AA219:AA219)&lt;=SUM('Раздел 1'!M219:M219)-SUM('Раздел 1'!Y219:Y219)),"","Неверно!")</f>
        <v/>
      </c>
      <c r="B2769" s="349" t="s">
        <v>4970</v>
      </c>
      <c r="C2769" s="352" t="s">
        <v>5095</v>
      </c>
      <c r="D2769" s="352" t="s">
        <v>8540</v>
      </c>
      <c r="E2769" s="349" t="str">
        <f>CONCATENATE(SUM('Раздел 1'!AA219:AA219),"&lt;=",SUM('Раздел 1'!M219:M219),"-",SUM('Раздел 1'!Y219:Y219))</f>
        <v>0&lt;=0-0</v>
      </c>
    </row>
    <row r="2770" spans="1:5" ht="25.5" hidden="1" x14ac:dyDescent="0.2">
      <c r="A2770" s="348" t="str">
        <f>IF((SUM('Раздел 1'!AA220:AA220)&lt;=SUM('Раздел 1'!M220:M220)-SUM('Раздел 1'!Y220:Y220)),"","Неверно!")</f>
        <v/>
      </c>
      <c r="B2770" s="349" t="s">
        <v>4970</v>
      </c>
      <c r="C2770" s="352" t="s">
        <v>5096</v>
      </c>
      <c r="D2770" s="352" t="s">
        <v>8540</v>
      </c>
      <c r="E2770" s="349" t="str">
        <f>CONCATENATE(SUM('Раздел 1'!AA220:AA220),"&lt;=",SUM('Раздел 1'!M220:M220),"-",SUM('Раздел 1'!Y220:Y220))</f>
        <v>0&lt;=0-0</v>
      </c>
    </row>
    <row r="2771" spans="1:5" ht="25.5" hidden="1" x14ac:dyDescent="0.2">
      <c r="A2771" s="348" t="str">
        <f>IF((SUM('Раздел 1'!AA221:AA221)&lt;=SUM('Раздел 1'!M221:M221)-SUM('Раздел 1'!Y221:Y221)),"","Неверно!")</f>
        <v/>
      </c>
      <c r="B2771" s="349" t="s">
        <v>4970</v>
      </c>
      <c r="C2771" s="352" t="s">
        <v>5097</v>
      </c>
      <c r="D2771" s="352" t="s">
        <v>8540</v>
      </c>
      <c r="E2771" s="349" t="str">
        <f>CONCATENATE(SUM('Раздел 1'!AA221:AA221),"&lt;=",SUM('Раздел 1'!M221:M221),"-",SUM('Раздел 1'!Y221:Y221))</f>
        <v>0&lt;=10-0</v>
      </c>
    </row>
    <row r="2772" spans="1:5" ht="25.5" hidden="1" x14ac:dyDescent="0.2">
      <c r="A2772" s="348" t="str">
        <f>IF((SUM('Раздел 1'!AA222:AA222)&lt;=SUM('Раздел 1'!M222:M222)-SUM('Раздел 1'!Y222:Y222)),"","Неверно!")</f>
        <v/>
      </c>
      <c r="B2772" s="349" t="s">
        <v>4970</v>
      </c>
      <c r="C2772" s="352" t="s">
        <v>5098</v>
      </c>
      <c r="D2772" s="352" t="s">
        <v>8540</v>
      </c>
      <c r="E2772" s="349" t="str">
        <f>CONCATENATE(SUM('Раздел 1'!AA222:AA222),"&lt;=",SUM('Раздел 1'!M222:M222),"-",SUM('Раздел 1'!Y222:Y222))</f>
        <v>0&lt;=0-0</v>
      </c>
    </row>
    <row r="2773" spans="1:5" ht="25.5" hidden="1" x14ac:dyDescent="0.2">
      <c r="A2773" s="348" t="str">
        <f>IF((SUM('Раздел 1'!AA223:AA223)&lt;=SUM('Раздел 1'!M223:M223)-SUM('Раздел 1'!Y223:Y223)),"","Неверно!")</f>
        <v/>
      </c>
      <c r="B2773" s="349" t="s">
        <v>4970</v>
      </c>
      <c r="C2773" s="352" t="s">
        <v>5099</v>
      </c>
      <c r="D2773" s="352" t="s">
        <v>8540</v>
      </c>
      <c r="E2773" s="349" t="str">
        <f>CONCATENATE(SUM('Раздел 1'!AA223:AA223),"&lt;=",SUM('Раздел 1'!M223:M223),"-",SUM('Раздел 1'!Y223:Y223))</f>
        <v>0&lt;=107-0</v>
      </c>
    </row>
    <row r="2774" spans="1:5" ht="25.5" hidden="1" x14ac:dyDescent="0.2">
      <c r="A2774" s="348" t="str">
        <f>IF((SUM('Раздел 1'!AA224:AA224)&lt;=SUM('Раздел 1'!M224:M224)-SUM('Раздел 1'!Y224:Y224)),"","Неверно!")</f>
        <v/>
      </c>
      <c r="B2774" s="349" t="s">
        <v>4970</v>
      </c>
      <c r="C2774" s="352" t="s">
        <v>5100</v>
      </c>
      <c r="D2774" s="352" t="s">
        <v>8540</v>
      </c>
      <c r="E2774" s="349" t="str">
        <f>CONCATENATE(SUM('Раздел 1'!AA224:AA224),"&lt;=",SUM('Раздел 1'!M224:M224),"-",SUM('Раздел 1'!Y224:Y224))</f>
        <v>0&lt;=0-0</v>
      </c>
    </row>
    <row r="2775" spans="1:5" ht="25.5" hidden="1" x14ac:dyDescent="0.2">
      <c r="A2775" s="348" t="str">
        <f>IF((SUM('Раздел 1'!AA225:AA225)&lt;=SUM('Раздел 1'!M225:M225)-SUM('Раздел 1'!Y225:Y225)),"","Неверно!")</f>
        <v/>
      </c>
      <c r="B2775" s="349" t="s">
        <v>4970</v>
      </c>
      <c r="C2775" s="352" t="s">
        <v>5101</v>
      </c>
      <c r="D2775" s="352" t="s">
        <v>8540</v>
      </c>
      <c r="E2775" s="349" t="str">
        <f>CONCATENATE(SUM('Раздел 1'!AA225:AA225),"&lt;=",SUM('Раздел 1'!M225:M225),"-",SUM('Раздел 1'!Y225:Y225))</f>
        <v>0&lt;=0-0</v>
      </c>
    </row>
    <row r="2776" spans="1:5" ht="25.5" hidden="1" x14ac:dyDescent="0.2">
      <c r="A2776" s="348" t="str">
        <f>IF((SUM('Раздел 1'!AA226:AA226)&lt;=SUM('Раздел 1'!M226:M226)-SUM('Раздел 1'!Y226:Y226)),"","Неверно!")</f>
        <v/>
      </c>
      <c r="B2776" s="349" t="s">
        <v>4970</v>
      </c>
      <c r="C2776" s="352" t="s">
        <v>5102</v>
      </c>
      <c r="D2776" s="352" t="s">
        <v>8540</v>
      </c>
      <c r="E2776" s="349" t="str">
        <f>CONCATENATE(SUM('Раздел 1'!AA226:AA226),"&lt;=",SUM('Раздел 1'!M226:M226),"-",SUM('Раздел 1'!Y226:Y226))</f>
        <v>0&lt;=0-0</v>
      </c>
    </row>
    <row r="2777" spans="1:5" ht="25.5" hidden="1" x14ac:dyDescent="0.2">
      <c r="A2777" s="348" t="str">
        <f>IF((SUM('Раздел 1'!AA227:AA227)&lt;=SUM('Раздел 1'!M227:M227)-SUM('Раздел 1'!Y227:Y227)),"","Неверно!")</f>
        <v/>
      </c>
      <c r="B2777" s="349" t="s">
        <v>4970</v>
      </c>
      <c r="C2777" s="352" t="s">
        <v>5103</v>
      </c>
      <c r="D2777" s="352" t="s">
        <v>8540</v>
      </c>
      <c r="E2777" s="349" t="str">
        <f>CONCATENATE(SUM('Раздел 1'!AA227:AA227),"&lt;=",SUM('Раздел 1'!M227:M227),"-",SUM('Раздел 1'!Y227:Y227))</f>
        <v>0&lt;=0-0</v>
      </c>
    </row>
    <row r="2778" spans="1:5" ht="25.5" hidden="1" x14ac:dyDescent="0.2">
      <c r="A2778" s="348" t="str">
        <f>IF((SUM('Раздел 1'!AA228:AA228)&lt;=SUM('Раздел 1'!M228:M228)-SUM('Раздел 1'!Y228:Y228)),"","Неверно!")</f>
        <v/>
      </c>
      <c r="B2778" s="349" t="s">
        <v>4970</v>
      </c>
      <c r="C2778" s="352" t="s">
        <v>5104</v>
      </c>
      <c r="D2778" s="352" t="s">
        <v>8540</v>
      </c>
      <c r="E2778" s="349" t="str">
        <f>CONCATENATE(SUM('Раздел 1'!AA228:AA228),"&lt;=",SUM('Раздел 1'!M228:M228),"-",SUM('Раздел 1'!Y228:Y228))</f>
        <v>0&lt;=0-0</v>
      </c>
    </row>
    <row r="2779" spans="1:5" ht="25.5" hidden="1" x14ac:dyDescent="0.2">
      <c r="A2779" s="348" t="str">
        <f>IF((SUM('Раздел 1'!AA31:AA31)&lt;=SUM('Раздел 1'!M31:M31)-SUM('Раздел 1'!Y31:Y31)),"","Неверно!")</f>
        <v/>
      </c>
      <c r="B2779" s="349" t="s">
        <v>4970</v>
      </c>
      <c r="C2779" s="352" t="s">
        <v>5105</v>
      </c>
      <c r="D2779" s="352" t="s">
        <v>8540</v>
      </c>
      <c r="E2779" s="349" t="str">
        <f>CONCATENATE(SUM('Раздел 1'!AA31:AA31),"&lt;=",SUM('Раздел 1'!M31:M31),"-",SUM('Раздел 1'!Y31:Y31))</f>
        <v>0&lt;=1-0</v>
      </c>
    </row>
    <row r="2780" spans="1:5" ht="25.5" hidden="1" x14ac:dyDescent="0.2">
      <c r="A2780" s="348" t="str">
        <f>IF((SUM('Раздел 1'!AA229:AA229)&lt;=SUM('Раздел 1'!M229:M229)-SUM('Раздел 1'!Y229:Y229)),"","Неверно!")</f>
        <v/>
      </c>
      <c r="B2780" s="349" t="s">
        <v>4970</v>
      </c>
      <c r="C2780" s="352" t="s">
        <v>5106</v>
      </c>
      <c r="D2780" s="352" t="s">
        <v>8540</v>
      </c>
      <c r="E2780" s="349" t="str">
        <f>CONCATENATE(SUM('Раздел 1'!AA229:AA229),"&lt;=",SUM('Раздел 1'!M229:M229),"-",SUM('Раздел 1'!Y229:Y229))</f>
        <v>0&lt;=22-0</v>
      </c>
    </row>
    <row r="2781" spans="1:5" ht="25.5" hidden="1" x14ac:dyDescent="0.2">
      <c r="A2781" s="348" t="str">
        <f>IF((SUM('Раздел 1'!AA230:AA230)&lt;=SUM('Раздел 1'!M230:M230)-SUM('Раздел 1'!Y230:Y230)),"","Неверно!")</f>
        <v/>
      </c>
      <c r="B2781" s="349" t="s">
        <v>4970</v>
      </c>
      <c r="C2781" s="352" t="s">
        <v>5107</v>
      </c>
      <c r="D2781" s="352" t="s">
        <v>8540</v>
      </c>
      <c r="E2781" s="349" t="str">
        <f>CONCATENATE(SUM('Раздел 1'!AA230:AA230),"&lt;=",SUM('Раздел 1'!M230:M230),"-",SUM('Раздел 1'!Y230:Y230))</f>
        <v>0&lt;=77-0</v>
      </c>
    </row>
    <row r="2782" spans="1:5" ht="25.5" hidden="1" x14ac:dyDescent="0.2">
      <c r="A2782" s="348" t="str">
        <f>IF((SUM('Раздел 1'!AA231:AA231)&lt;=SUM('Раздел 1'!M231:M231)-SUM('Раздел 1'!Y231:Y231)),"","Неверно!")</f>
        <v/>
      </c>
      <c r="B2782" s="349" t="s">
        <v>4970</v>
      </c>
      <c r="C2782" s="352" t="s">
        <v>5108</v>
      </c>
      <c r="D2782" s="352" t="s">
        <v>8540</v>
      </c>
      <c r="E2782" s="349" t="str">
        <f>CONCATENATE(SUM('Раздел 1'!AA231:AA231),"&lt;=",SUM('Раздел 1'!M231:M231),"-",SUM('Раздел 1'!Y231:Y231))</f>
        <v>0&lt;=0-0</v>
      </c>
    </row>
    <row r="2783" spans="1:5" ht="25.5" hidden="1" x14ac:dyDescent="0.2">
      <c r="A2783" s="348" t="str">
        <f>IF((SUM('Раздел 1'!AA232:AA232)&lt;=SUM('Раздел 1'!M232:M232)-SUM('Раздел 1'!Y232:Y232)),"","Неверно!")</f>
        <v/>
      </c>
      <c r="B2783" s="349" t="s">
        <v>4970</v>
      </c>
      <c r="C2783" s="352" t="s">
        <v>5109</v>
      </c>
      <c r="D2783" s="352" t="s">
        <v>8540</v>
      </c>
      <c r="E2783" s="349" t="str">
        <f>CONCATENATE(SUM('Раздел 1'!AA232:AA232),"&lt;=",SUM('Раздел 1'!M232:M232),"-",SUM('Раздел 1'!Y232:Y232))</f>
        <v>0&lt;=21-0</v>
      </c>
    </row>
    <row r="2784" spans="1:5" ht="25.5" hidden="1" x14ac:dyDescent="0.2">
      <c r="A2784" s="348" t="str">
        <f>IF((SUM('Раздел 1'!AA233:AA233)&lt;=SUM('Раздел 1'!M233:M233)-SUM('Раздел 1'!Y233:Y233)),"","Неверно!")</f>
        <v/>
      </c>
      <c r="B2784" s="349" t="s">
        <v>4970</v>
      </c>
      <c r="C2784" s="352" t="s">
        <v>5110</v>
      </c>
      <c r="D2784" s="352" t="s">
        <v>8540</v>
      </c>
      <c r="E2784" s="349" t="str">
        <f>CONCATENATE(SUM('Раздел 1'!AA233:AA233),"&lt;=",SUM('Раздел 1'!M233:M233),"-",SUM('Раздел 1'!Y233:Y233))</f>
        <v>0&lt;=0-0</v>
      </c>
    </row>
    <row r="2785" spans="1:5" ht="25.5" hidden="1" x14ac:dyDescent="0.2">
      <c r="A2785" s="348" t="str">
        <f>IF((SUM('Раздел 1'!AA234:AA234)&lt;=SUM('Раздел 1'!M234:M234)-SUM('Раздел 1'!Y234:Y234)),"","Неверно!")</f>
        <v/>
      </c>
      <c r="B2785" s="349" t="s">
        <v>4970</v>
      </c>
      <c r="C2785" s="352" t="s">
        <v>5111</v>
      </c>
      <c r="D2785" s="352" t="s">
        <v>8540</v>
      </c>
      <c r="E2785" s="349" t="str">
        <f>CONCATENATE(SUM('Раздел 1'!AA234:AA234),"&lt;=",SUM('Раздел 1'!M234:M234),"-",SUM('Раздел 1'!Y234:Y234))</f>
        <v>0&lt;=5-0</v>
      </c>
    </row>
    <row r="2786" spans="1:5" ht="25.5" hidden="1" x14ac:dyDescent="0.2">
      <c r="A2786" s="348" t="str">
        <f>IF((SUM('Раздел 1'!AA235:AA235)&lt;=SUM('Раздел 1'!M235:M235)-SUM('Раздел 1'!Y235:Y235)),"","Неверно!")</f>
        <v/>
      </c>
      <c r="B2786" s="349" t="s">
        <v>4970</v>
      </c>
      <c r="C2786" s="352" t="s">
        <v>5112</v>
      </c>
      <c r="D2786" s="352" t="s">
        <v>8540</v>
      </c>
      <c r="E2786" s="349" t="str">
        <f>CONCATENATE(SUM('Раздел 1'!AA235:AA235),"&lt;=",SUM('Раздел 1'!M235:M235),"-",SUM('Раздел 1'!Y235:Y235))</f>
        <v>0&lt;=3-0</v>
      </c>
    </row>
    <row r="2787" spans="1:5" ht="25.5" hidden="1" x14ac:dyDescent="0.2">
      <c r="A2787" s="348" t="str">
        <f>IF((SUM('Раздел 1'!AA236:AA236)&lt;=SUM('Раздел 1'!M236:M236)-SUM('Раздел 1'!Y236:Y236)),"","Неверно!")</f>
        <v/>
      </c>
      <c r="B2787" s="349" t="s">
        <v>4970</v>
      </c>
      <c r="C2787" s="352" t="s">
        <v>5113</v>
      </c>
      <c r="D2787" s="352" t="s">
        <v>8540</v>
      </c>
      <c r="E2787" s="349" t="str">
        <f>CONCATENATE(SUM('Раздел 1'!AA236:AA236),"&lt;=",SUM('Раздел 1'!M236:M236),"-",SUM('Раздел 1'!Y236:Y236))</f>
        <v>0&lt;=6576-0</v>
      </c>
    </row>
    <row r="2788" spans="1:5" ht="25.5" hidden="1" x14ac:dyDescent="0.2">
      <c r="A2788" s="348" t="str">
        <f>IF((SUM('Раздел 1'!AA237:AA237)&lt;=SUM('Раздел 1'!M237:M237)-SUM('Раздел 1'!Y237:Y237)),"","Неверно!")</f>
        <v/>
      </c>
      <c r="B2788" s="349" t="s">
        <v>4970</v>
      </c>
      <c r="C2788" s="352" t="s">
        <v>5114</v>
      </c>
      <c r="D2788" s="352" t="s">
        <v>8540</v>
      </c>
      <c r="E2788" s="349" t="str">
        <f>CONCATENATE(SUM('Раздел 1'!AA237:AA237),"&lt;=",SUM('Раздел 1'!M237:M237),"-",SUM('Раздел 1'!Y237:Y237))</f>
        <v>0&lt;=0-0</v>
      </c>
    </row>
    <row r="2789" spans="1:5" ht="25.5" hidden="1" x14ac:dyDescent="0.2">
      <c r="A2789" s="348" t="str">
        <f>IF((SUM('Раздел 1'!AA238:AA238)&lt;=SUM('Раздел 1'!M238:M238)-SUM('Раздел 1'!Y238:Y238)),"","Неверно!")</f>
        <v/>
      </c>
      <c r="B2789" s="349" t="s">
        <v>4970</v>
      </c>
      <c r="C2789" s="352" t="s">
        <v>5115</v>
      </c>
      <c r="D2789" s="352" t="s">
        <v>8540</v>
      </c>
      <c r="E2789" s="349" t="str">
        <f>CONCATENATE(SUM('Раздел 1'!AA238:AA238),"&lt;=",SUM('Раздел 1'!M238:M238),"-",SUM('Раздел 1'!Y238:Y238))</f>
        <v>0&lt;=5006-0</v>
      </c>
    </row>
    <row r="2790" spans="1:5" ht="25.5" hidden="1" x14ac:dyDescent="0.2">
      <c r="A2790" s="348" t="str">
        <f>IF((SUM('Раздел 1'!AA32:AA32)&lt;=SUM('Раздел 1'!M32:M32)-SUM('Раздел 1'!Y32:Y32)),"","Неверно!")</f>
        <v/>
      </c>
      <c r="B2790" s="349" t="s">
        <v>4970</v>
      </c>
      <c r="C2790" s="352" t="s">
        <v>5116</v>
      </c>
      <c r="D2790" s="352" t="s">
        <v>8540</v>
      </c>
      <c r="E2790" s="349" t="str">
        <f>CONCATENATE(SUM('Раздел 1'!AA32:AA32),"&lt;=",SUM('Раздел 1'!M32:M32),"-",SUM('Раздел 1'!Y32:Y32))</f>
        <v>0&lt;=39-0</v>
      </c>
    </row>
    <row r="2791" spans="1:5" ht="25.5" hidden="1" x14ac:dyDescent="0.2">
      <c r="A2791" s="348" t="str">
        <f>IF((SUM('Раздел 1'!AA239:AA239)&lt;=SUM('Раздел 1'!M239:M239)-SUM('Раздел 1'!Y239:Y239)),"","Неверно!")</f>
        <v/>
      </c>
      <c r="B2791" s="349" t="s">
        <v>4970</v>
      </c>
      <c r="C2791" s="352" t="s">
        <v>5117</v>
      </c>
      <c r="D2791" s="352" t="s">
        <v>8540</v>
      </c>
      <c r="E2791" s="349" t="str">
        <f>CONCATENATE(SUM('Раздел 1'!AA239:AA239),"&lt;=",SUM('Раздел 1'!M239:M239),"-",SUM('Раздел 1'!Y239:Y239))</f>
        <v>0&lt;=7-0</v>
      </c>
    </row>
    <row r="2792" spans="1:5" ht="25.5" hidden="1" x14ac:dyDescent="0.2">
      <c r="A2792" s="348" t="str">
        <f>IF((SUM('Раздел 1'!AA240:AA240)&lt;=SUM('Раздел 1'!M240:M240)-SUM('Раздел 1'!Y240:Y240)),"","Неверно!")</f>
        <v/>
      </c>
      <c r="B2792" s="349" t="s">
        <v>4970</v>
      </c>
      <c r="C2792" s="352" t="s">
        <v>5118</v>
      </c>
      <c r="D2792" s="352" t="s">
        <v>8540</v>
      </c>
      <c r="E2792" s="349" t="str">
        <f>CONCATENATE(SUM('Раздел 1'!AA240:AA240),"&lt;=",SUM('Раздел 1'!M240:M240),"-",SUM('Раздел 1'!Y240:Y240))</f>
        <v>0&lt;=0-0</v>
      </c>
    </row>
    <row r="2793" spans="1:5" ht="25.5" hidden="1" x14ac:dyDescent="0.2">
      <c r="A2793" s="348" t="str">
        <f>IF((SUM('Раздел 1'!AA241:AA241)&lt;=SUM('Раздел 1'!M241:M241)-SUM('Раздел 1'!Y241:Y241)),"","Неверно!")</f>
        <v/>
      </c>
      <c r="B2793" s="349" t="s">
        <v>4970</v>
      </c>
      <c r="C2793" s="352" t="s">
        <v>5119</v>
      </c>
      <c r="D2793" s="352" t="s">
        <v>8540</v>
      </c>
      <c r="E2793" s="349" t="str">
        <f>CONCATENATE(SUM('Раздел 1'!AA241:AA241),"&lt;=",SUM('Раздел 1'!M241:M241),"-",SUM('Раздел 1'!Y241:Y241))</f>
        <v>0&lt;=2-0</v>
      </c>
    </row>
    <row r="2794" spans="1:5" ht="25.5" hidden="1" x14ac:dyDescent="0.2">
      <c r="A2794" s="348" t="str">
        <f>IF((SUM('Раздел 1'!AA242:AA242)&lt;=SUM('Раздел 1'!M242:M242)-SUM('Раздел 1'!Y242:Y242)),"","Неверно!")</f>
        <v/>
      </c>
      <c r="B2794" s="349" t="s">
        <v>4970</v>
      </c>
      <c r="C2794" s="352" t="s">
        <v>5120</v>
      </c>
      <c r="D2794" s="352" t="s">
        <v>8540</v>
      </c>
      <c r="E2794" s="349" t="str">
        <f>CONCATENATE(SUM('Раздел 1'!AA242:AA242),"&lt;=",SUM('Раздел 1'!M242:M242),"-",SUM('Раздел 1'!Y242:Y242))</f>
        <v>0&lt;=0-0</v>
      </c>
    </row>
    <row r="2795" spans="1:5" ht="25.5" hidden="1" x14ac:dyDescent="0.2">
      <c r="A2795" s="348" t="str">
        <f>IF((SUM('Раздел 1'!AA243:AA243)&lt;=SUM('Раздел 1'!M243:M243)-SUM('Раздел 1'!Y243:Y243)),"","Неверно!")</f>
        <v/>
      </c>
      <c r="B2795" s="349" t="s">
        <v>4970</v>
      </c>
      <c r="C2795" s="352" t="s">
        <v>5121</v>
      </c>
      <c r="D2795" s="352" t="s">
        <v>8540</v>
      </c>
      <c r="E2795" s="349" t="str">
        <f>CONCATENATE(SUM('Раздел 1'!AA243:AA243),"&lt;=",SUM('Раздел 1'!M243:M243),"-",SUM('Раздел 1'!Y243:Y243))</f>
        <v>0&lt;=0-0</v>
      </c>
    </row>
    <row r="2796" spans="1:5" ht="25.5" hidden="1" x14ac:dyDescent="0.2">
      <c r="A2796" s="348" t="str">
        <f>IF((SUM('Раздел 1'!AA244:AA244)&lt;=SUM('Раздел 1'!M244:M244)-SUM('Раздел 1'!Y244:Y244)),"","Неверно!")</f>
        <v/>
      </c>
      <c r="B2796" s="349" t="s">
        <v>4970</v>
      </c>
      <c r="C2796" s="352" t="s">
        <v>5122</v>
      </c>
      <c r="D2796" s="352" t="s">
        <v>8540</v>
      </c>
      <c r="E2796" s="349" t="str">
        <f>CONCATENATE(SUM('Раздел 1'!AA244:AA244),"&lt;=",SUM('Раздел 1'!M244:M244),"-",SUM('Раздел 1'!Y244:Y244))</f>
        <v>0&lt;=1-0</v>
      </c>
    </row>
    <row r="2797" spans="1:5" ht="25.5" hidden="1" x14ac:dyDescent="0.2">
      <c r="A2797" s="348" t="str">
        <f>IF((SUM('Раздел 1'!AA245:AA245)&lt;=SUM('Раздел 1'!M245:M245)-SUM('Раздел 1'!Y245:Y245)),"","Неверно!")</f>
        <v/>
      </c>
      <c r="B2797" s="349" t="s">
        <v>4970</v>
      </c>
      <c r="C2797" s="352" t="s">
        <v>5123</v>
      </c>
      <c r="D2797" s="352" t="s">
        <v>8540</v>
      </c>
      <c r="E2797" s="349" t="str">
        <f>CONCATENATE(SUM('Раздел 1'!AA245:AA245),"&lt;=",SUM('Раздел 1'!M245:M245),"-",SUM('Раздел 1'!Y245:Y245))</f>
        <v>0&lt;=0-0</v>
      </c>
    </row>
    <row r="2798" spans="1:5" ht="25.5" hidden="1" x14ac:dyDescent="0.2">
      <c r="A2798" s="348" t="str">
        <f>IF((SUM('Раздел 1'!AA246:AA246)&lt;=SUM('Раздел 1'!M246:M246)-SUM('Раздел 1'!Y246:Y246)),"","Неверно!")</f>
        <v/>
      </c>
      <c r="B2798" s="349" t="s">
        <v>4970</v>
      </c>
      <c r="C2798" s="352" t="s">
        <v>5124</v>
      </c>
      <c r="D2798" s="352" t="s">
        <v>8540</v>
      </c>
      <c r="E2798" s="349" t="str">
        <f>CONCATENATE(SUM('Раздел 1'!AA246:AA246),"&lt;=",SUM('Раздел 1'!M246:M246),"-",SUM('Раздел 1'!Y246:Y246))</f>
        <v>0&lt;=0-0</v>
      </c>
    </row>
    <row r="2799" spans="1:5" ht="25.5" hidden="1" x14ac:dyDescent="0.2">
      <c r="A2799" s="348" t="str">
        <f>IF((SUM('Раздел 1'!AA247:AA247)&lt;=SUM('Раздел 1'!M247:M247)-SUM('Раздел 1'!Y247:Y247)),"","Неверно!")</f>
        <v/>
      </c>
      <c r="B2799" s="349" t="s">
        <v>4970</v>
      </c>
      <c r="C2799" s="352" t="s">
        <v>5125</v>
      </c>
      <c r="D2799" s="352" t="s">
        <v>8540</v>
      </c>
      <c r="E2799" s="349" t="str">
        <f>CONCATENATE(SUM('Раздел 1'!AA247:AA247),"&lt;=",SUM('Раздел 1'!M247:M247),"-",SUM('Раздел 1'!Y247:Y247))</f>
        <v>0&lt;=142-0</v>
      </c>
    </row>
    <row r="2800" spans="1:5" ht="25.5" hidden="1" x14ac:dyDescent="0.2">
      <c r="A2800" s="348" t="str">
        <f>IF((SUM('Раздел 1'!AA248:AA248)&lt;=SUM('Раздел 1'!M248:M248)-SUM('Раздел 1'!Y248:Y248)),"","Неверно!")</f>
        <v/>
      </c>
      <c r="B2800" s="349" t="s">
        <v>4970</v>
      </c>
      <c r="C2800" s="352" t="s">
        <v>5126</v>
      </c>
      <c r="D2800" s="352" t="s">
        <v>8540</v>
      </c>
      <c r="E2800" s="349" t="str">
        <f>CONCATENATE(SUM('Раздел 1'!AA248:AA248),"&lt;=",SUM('Раздел 1'!M248:M248),"-",SUM('Раздел 1'!Y248:Y248))</f>
        <v>0&lt;=0-0</v>
      </c>
    </row>
    <row r="2801" spans="1:5" ht="25.5" hidden="1" x14ac:dyDescent="0.2">
      <c r="A2801" s="348" t="str">
        <f>IF((SUM('Раздел 1'!AA33:AA33)&lt;=SUM('Раздел 1'!M33:M33)-SUM('Раздел 1'!Y33:Y33)),"","Неверно!")</f>
        <v/>
      </c>
      <c r="B2801" s="349" t="s">
        <v>4970</v>
      </c>
      <c r="C2801" s="352" t="s">
        <v>5127</v>
      </c>
      <c r="D2801" s="352" t="s">
        <v>8540</v>
      </c>
      <c r="E2801" s="349" t="str">
        <f>CONCATENATE(SUM('Раздел 1'!AA33:AA33),"&lt;=",SUM('Раздел 1'!M33:M33),"-",SUM('Раздел 1'!Y33:Y33))</f>
        <v>0&lt;=128-0</v>
      </c>
    </row>
    <row r="2802" spans="1:5" ht="25.5" hidden="1" x14ac:dyDescent="0.2">
      <c r="A2802" s="348" t="str">
        <f>IF((SUM('Раздел 1'!AA249:AA249)&lt;=SUM('Раздел 1'!M249:M249)-SUM('Раздел 1'!Y249:Y249)),"","Неверно!")</f>
        <v/>
      </c>
      <c r="B2802" s="349" t="s">
        <v>4970</v>
      </c>
      <c r="C2802" s="352" t="s">
        <v>5128</v>
      </c>
      <c r="D2802" s="352" t="s">
        <v>8540</v>
      </c>
      <c r="E2802" s="349" t="str">
        <f>CONCATENATE(SUM('Раздел 1'!AA249:AA249),"&lt;=",SUM('Раздел 1'!M249:M249),"-",SUM('Раздел 1'!Y249:Y249))</f>
        <v>0&lt;=52-0</v>
      </c>
    </row>
    <row r="2803" spans="1:5" ht="25.5" hidden="1" x14ac:dyDescent="0.2">
      <c r="A2803" s="348" t="str">
        <f>IF((SUM('Раздел 1'!AA250:AA250)&lt;=SUM('Раздел 1'!M250:M250)-SUM('Раздел 1'!Y250:Y250)),"","Неверно!")</f>
        <v/>
      </c>
      <c r="B2803" s="349" t="s">
        <v>4970</v>
      </c>
      <c r="C2803" s="352" t="s">
        <v>5129</v>
      </c>
      <c r="D2803" s="352" t="s">
        <v>8540</v>
      </c>
      <c r="E2803" s="349" t="str">
        <f>CONCATENATE(SUM('Раздел 1'!AA250:AA250),"&lt;=",SUM('Раздел 1'!M250:M250),"-",SUM('Раздел 1'!Y250:Y250))</f>
        <v>0&lt;=0-0</v>
      </c>
    </row>
    <row r="2804" spans="1:5" ht="25.5" hidden="1" x14ac:dyDescent="0.2">
      <c r="A2804" s="348" t="str">
        <f>IF((SUM('Раздел 1'!AA251:AA251)&lt;=SUM('Раздел 1'!M251:M251)-SUM('Раздел 1'!Y251:Y251)),"","Неверно!")</f>
        <v/>
      </c>
      <c r="B2804" s="349" t="s">
        <v>4970</v>
      </c>
      <c r="C2804" s="352" t="s">
        <v>5130</v>
      </c>
      <c r="D2804" s="352" t="s">
        <v>8540</v>
      </c>
      <c r="E2804" s="349" t="str">
        <f>CONCATENATE(SUM('Раздел 1'!AA251:AA251),"&lt;=",SUM('Раздел 1'!M251:M251),"-",SUM('Раздел 1'!Y251:Y251))</f>
        <v>0&lt;=0-0</v>
      </c>
    </row>
    <row r="2805" spans="1:5" ht="25.5" hidden="1" x14ac:dyDescent="0.2">
      <c r="A2805" s="348" t="str">
        <f>IF((SUM('Раздел 1'!AA252:AA252)&lt;=SUM('Раздел 1'!M252:M252)-SUM('Раздел 1'!Y252:Y252)),"","Неверно!")</f>
        <v/>
      </c>
      <c r="B2805" s="349" t="s">
        <v>4970</v>
      </c>
      <c r="C2805" s="352" t="s">
        <v>5131</v>
      </c>
      <c r="D2805" s="352" t="s">
        <v>8540</v>
      </c>
      <c r="E2805" s="349" t="str">
        <f>CONCATENATE(SUM('Раздел 1'!AA252:AA252),"&lt;=",SUM('Раздел 1'!M252:M252),"-",SUM('Раздел 1'!Y252:Y252))</f>
        <v>0&lt;=0-0</v>
      </c>
    </row>
    <row r="2806" spans="1:5" ht="25.5" hidden="1" x14ac:dyDescent="0.2">
      <c r="A2806" s="348" t="str">
        <f>IF((SUM('Раздел 1'!AA253:AA253)&lt;=SUM('Раздел 1'!M253:M253)-SUM('Раздел 1'!Y253:Y253)),"","Неверно!")</f>
        <v/>
      </c>
      <c r="B2806" s="349" t="s">
        <v>4970</v>
      </c>
      <c r="C2806" s="352" t="s">
        <v>5132</v>
      </c>
      <c r="D2806" s="352" t="s">
        <v>8540</v>
      </c>
      <c r="E2806" s="349" t="str">
        <f>CONCATENATE(SUM('Раздел 1'!AA253:AA253),"&lt;=",SUM('Раздел 1'!M253:M253),"-",SUM('Раздел 1'!Y253:Y253))</f>
        <v>0&lt;=8-0</v>
      </c>
    </row>
    <row r="2807" spans="1:5" ht="25.5" hidden="1" x14ac:dyDescent="0.2">
      <c r="A2807" s="348" t="str">
        <f>IF((SUM('Раздел 1'!AA254:AA254)&lt;=SUM('Раздел 1'!M254:M254)-SUM('Раздел 1'!Y254:Y254)),"","Неверно!")</f>
        <v/>
      </c>
      <c r="B2807" s="349" t="s">
        <v>4970</v>
      </c>
      <c r="C2807" s="352" t="s">
        <v>5133</v>
      </c>
      <c r="D2807" s="352" t="s">
        <v>8540</v>
      </c>
      <c r="E2807" s="349" t="str">
        <f>CONCATENATE(SUM('Раздел 1'!AA254:AA254),"&lt;=",SUM('Раздел 1'!M254:M254),"-",SUM('Раздел 1'!Y254:Y254))</f>
        <v>0&lt;=654-0</v>
      </c>
    </row>
    <row r="2808" spans="1:5" ht="25.5" hidden="1" x14ac:dyDescent="0.2">
      <c r="A2808" s="348" t="str">
        <f>IF((SUM('Раздел 1'!AA255:AA255)&lt;=SUM('Раздел 1'!M255:M255)-SUM('Раздел 1'!Y255:Y255)),"","Неверно!")</f>
        <v/>
      </c>
      <c r="B2808" s="349" t="s">
        <v>4970</v>
      </c>
      <c r="C2808" s="352" t="s">
        <v>5134</v>
      </c>
      <c r="D2808" s="352" t="s">
        <v>8540</v>
      </c>
      <c r="E2808" s="349" t="str">
        <f>CONCATENATE(SUM('Раздел 1'!AA255:AA255),"&lt;=",SUM('Раздел 1'!M255:M255),"-",SUM('Раздел 1'!Y255:Y255))</f>
        <v>0&lt;=0-0</v>
      </c>
    </row>
    <row r="2809" spans="1:5" ht="25.5" hidden="1" x14ac:dyDescent="0.2">
      <c r="A2809" s="348" t="str">
        <f>IF((SUM('Раздел 1'!AA256:AA256)&lt;=SUM('Раздел 1'!M256:M256)-SUM('Раздел 1'!Y256:Y256)),"","Неверно!")</f>
        <v/>
      </c>
      <c r="B2809" s="349" t="s">
        <v>4970</v>
      </c>
      <c r="C2809" s="352" t="s">
        <v>5135</v>
      </c>
      <c r="D2809" s="352" t="s">
        <v>8540</v>
      </c>
      <c r="E2809" s="349" t="str">
        <f>CONCATENATE(SUM('Раздел 1'!AA256:AA256),"&lt;=",SUM('Раздел 1'!M256:M256),"-",SUM('Раздел 1'!Y256:Y256))</f>
        <v>0&lt;=16-0</v>
      </c>
    </row>
    <row r="2810" spans="1:5" ht="25.5" hidden="1" x14ac:dyDescent="0.2">
      <c r="A2810" s="348" t="str">
        <f>IF((SUM('Раздел 1'!AA257:AA257)&lt;=SUM('Раздел 1'!M257:M257)-SUM('Раздел 1'!Y257:Y257)),"","Неверно!")</f>
        <v/>
      </c>
      <c r="B2810" s="349" t="s">
        <v>4970</v>
      </c>
      <c r="C2810" s="352" t="s">
        <v>5136</v>
      </c>
      <c r="D2810" s="352" t="s">
        <v>8540</v>
      </c>
      <c r="E2810" s="349" t="str">
        <f>CONCATENATE(SUM('Раздел 1'!AA257:AA257),"&lt;=",SUM('Раздел 1'!M257:M257),"-",SUM('Раздел 1'!Y257:Y257))</f>
        <v>0&lt;=0-0</v>
      </c>
    </row>
    <row r="2811" spans="1:5" ht="25.5" hidden="1" x14ac:dyDescent="0.2">
      <c r="A2811" s="348" t="str">
        <f>IF((SUM('Раздел 1'!AA258:AA258)&lt;=SUM('Раздел 1'!M258:M258)-SUM('Раздел 1'!Y258:Y258)),"","Неверно!")</f>
        <v/>
      </c>
      <c r="B2811" s="349" t="s">
        <v>4970</v>
      </c>
      <c r="C2811" s="352" t="s">
        <v>5137</v>
      </c>
      <c r="D2811" s="352" t="s">
        <v>8540</v>
      </c>
      <c r="E2811" s="349" t="str">
        <f>CONCATENATE(SUM('Раздел 1'!AA258:AA258),"&lt;=",SUM('Раздел 1'!M258:M258),"-",SUM('Раздел 1'!Y258:Y258))</f>
        <v>0&lt;=4-0</v>
      </c>
    </row>
    <row r="2812" spans="1:5" ht="25.5" hidden="1" x14ac:dyDescent="0.2">
      <c r="A2812" s="348" t="str">
        <f>IF((SUM('Раздел 1'!AA34:AA34)&lt;=SUM('Раздел 1'!M34:M34)-SUM('Раздел 1'!Y34:Y34)),"","Неверно!")</f>
        <v/>
      </c>
      <c r="B2812" s="349" t="s">
        <v>4970</v>
      </c>
      <c r="C2812" s="352" t="s">
        <v>5138</v>
      </c>
      <c r="D2812" s="352" t="s">
        <v>8540</v>
      </c>
      <c r="E2812" s="349" t="str">
        <f>CONCATENATE(SUM('Раздел 1'!AA34:AA34),"&lt;=",SUM('Раздел 1'!M34:M34),"-",SUM('Раздел 1'!Y34:Y34))</f>
        <v>0&lt;=0-0</v>
      </c>
    </row>
    <row r="2813" spans="1:5" ht="25.5" hidden="1" x14ac:dyDescent="0.2">
      <c r="A2813" s="348" t="str">
        <f>IF((SUM('Раздел 1'!AA259:AA259)&lt;=SUM('Раздел 1'!M259:M259)-SUM('Раздел 1'!Y259:Y259)),"","Неверно!")</f>
        <v/>
      </c>
      <c r="B2813" s="349" t="s">
        <v>4970</v>
      </c>
      <c r="C2813" s="352" t="s">
        <v>5139</v>
      </c>
      <c r="D2813" s="352" t="s">
        <v>8540</v>
      </c>
      <c r="E2813" s="349" t="str">
        <f>CONCATENATE(SUM('Раздел 1'!AA259:AA259),"&lt;=",SUM('Раздел 1'!M259:M259),"-",SUM('Раздел 1'!Y259:Y259))</f>
        <v>0&lt;=6-0</v>
      </c>
    </row>
    <row r="2814" spans="1:5" ht="25.5" hidden="1" x14ac:dyDescent="0.2">
      <c r="A2814" s="348" t="str">
        <f>IF((SUM('Раздел 1'!AA260:AA260)&lt;=SUM('Раздел 1'!M260:M260)-SUM('Раздел 1'!Y260:Y260)),"","Неверно!")</f>
        <v/>
      </c>
      <c r="B2814" s="349" t="s">
        <v>4970</v>
      </c>
      <c r="C2814" s="352" t="s">
        <v>5140</v>
      </c>
      <c r="D2814" s="352" t="s">
        <v>8540</v>
      </c>
      <c r="E2814" s="349" t="str">
        <f>CONCATENATE(SUM('Раздел 1'!AA260:AA260),"&lt;=",SUM('Раздел 1'!M260:M260),"-",SUM('Раздел 1'!Y260:Y260))</f>
        <v>0&lt;=8-0</v>
      </c>
    </row>
    <row r="2815" spans="1:5" ht="25.5" hidden="1" x14ac:dyDescent="0.2">
      <c r="A2815" s="348" t="str">
        <f>IF((SUM('Раздел 1'!AA261:AA261)&lt;=SUM('Раздел 1'!M261:M261)-SUM('Раздел 1'!Y261:Y261)),"","Неверно!")</f>
        <v/>
      </c>
      <c r="B2815" s="349" t="s">
        <v>4970</v>
      </c>
      <c r="C2815" s="352" t="s">
        <v>5141</v>
      </c>
      <c r="D2815" s="352" t="s">
        <v>8540</v>
      </c>
      <c r="E2815" s="349" t="str">
        <f>CONCATENATE(SUM('Раздел 1'!AA261:AA261),"&lt;=",SUM('Раздел 1'!M261:M261),"-",SUM('Раздел 1'!Y261:Y261))</f>
        <v>0&lt;=1-0</v>
      </c>
    </row>
    <row r="2816" spans="1:5" ht="25.5" hidden="1" x14ac:dyDescent="0.2">
      <c r="A2816" s="348" t="str">
        <f>IF((SUM('Раздел 1'!AA262:AA262)&lt;=SUM('Раздел 1'!M262:M262)-SUM('Раздел 1'!Y262:Y262)),"","Неверно!")</f>
        <v/>
      </c>
      <c r="B2816" s="349" t="s">
        <v>4970</v>
      </c>
      <c r="C2816" s="352" t="s">
        <v>5142</v>
      </c>
      <c r="D2816" s="352" t="s">
        <v>8540</v>
      </c>
      <c r="E2816" s="349" t="str">
        <f>CONCATENATE(SUM('Раздел 1'!AA262:AA262),"&lt;=",SUM('Раздел 1'!M262:M262),"-",SUM('Раздел 1'!Y262:Y262))</f>
        <v>0&lt;=0-0</v>
      </c>
    </row>
    <row r="2817" spans="1:5" ht="25.5" hidden="1" x14ac:dyDescent="0.2">
      <c r="A2817" s="348" t="str">
        <f>IF((SUM('Раздел 1'!AA263:AA263)&lt;=SUM('Раздел 1'!M263:M263)-SUM('Раздел 1'!Y263:Y263)),"","Неверно!")</f>
        <v/>
      </c>
      <c r="B2817" s="349" t="s">
        <v>4970</v>
      </c>
      <c r="C2817" s="352" t="s">
        <v>5143</v>
      </c>
      <c r="D2817" s="352" t="s">
        <v>8540</v>
      </c>
      <c r="E2817" s="349" t="str">
        <f>CONCATENATE(SUM('Раздел 1'!AA263:AA263),"&lt;=",SUM('Раздел 1'!M263:M263),"-",SUM('Раздел 1'!Y263:Y263))</f>
        <v>0&lt;=311-0</v>
      </c>
    </row>
    <row r="2818" spans="1:5" ht="25.5" hidden="1" x14ac:dyDescent="0.2">
      <c r="A2818" s="348" t="str">
        <f>IF((SUM('Раздел 1'!AA35:AA35)&lt;=SUM('Раздел 1'!M35:M35)-SUM('Раздел 1'!Y35:Y35)),"","Неверно!")</f>
        <v/>
      </c>
      <c r="B2818" s="349" t="s">
        <v>4970</v>
      </c>
      <c r="C2818" s="352" t="s">
        <v>5144</v>
      </c>
      <c r="D2818" s="352" t="s">
        <v>8540</v>
      </c>
      <c r="E2818" s="349" t="str">
        <f>CONCATENATE(SUM('Раздел 1'!AA35:AA35),"&lt;=",SUM('Раздел 1'!M35:M35),"-",SUM('Раздел 1'!Y35:Y35))</f>
        <v>0&lt;=2-0</v>
      </c>
    </row>
    <row r="2819" spans="1:5" ht="25.5" hidden="1" x14ac:dyDescent="0.2">
      <c r="A2819" s="348" t="str">
        <f>IF((SUM('Раздел 1'!AA36:AA36)&lt;=SUM('Раздел 1'!M36:M36)-SUM('Раздел 1'!Y36:Y36)),"","Неверно!")</f>
        <v/>
      </c>
      <c r="B2819" s="349" t="s">
        <v>4970</v>
      </c>
      <c r="C2819" s="352" t="s">
        <v>5145</v>
      </c>
      <c r="D2819" s="352" t="s">
        <v>8540</v>
      </c>
      <c r="E2819" s="349" t="str">
        <f>CONCATENATE(SUM('Раздел 1'!AA36:AA36),"&lt;=",SUM('Раздел 1'!M36:M36),"-",SUM('Раздел 1'!Y36:Y36))</f>
        <v>0&lt;=0-0</v>
      </c>
    </row>
    <row r="2820" spans="1:5" ht="25.5" hidden="1" x14ac:dyDescent="0.2">
      <c r="A2820" s="348" t="str">
        <f>IF((SUM('Раздел 1'!AA37:AA37)&lt;=SUM('Раздел 1'!M37:M37)-SUM('Раздел 1'!Y37:Y37)),"","Неверно!")</f>
        <v/>
      </c>
      <c r="B2820" s="349" t="s">
        <v>4970</v>
      </c>
      <c r="C2820" s="352" t="s">
        <v>5146</v>
      </c>
      <c r="D2820" s="352" t="s">
        <v>8540</v>
      </c>
      <c r="E2820" s="349" t="str">
        <f>CONCATENATE(SUM('Раздел 1'!AA37:AA37),"&lt;=",SUM('Раздел 1'!M37:M37),"-",SUM('Раздел 1'!Y37:Y37))</f>
        <v>0&lt;=0-0</v>
      </c>
    </row>
    <row r="2821" spans="1:5" ht="25.5" hidden="1" x14ac:dyDescent="0.2">
      <c r="A2821" s="348" t="str">
        <f>IF((SUM('Раздел 1'!AA38:AA38)&lt;=SUM('Раздел 1'!M38:M38)-SUM('Раздел 1'!Y38:Y38)),"","Неверно!")</f>
        <v/>
      </c>
      <c r="B2821" s="349" t="s">
        <v>4970</v>
      </c>
      <c r="C2821" s="352" t="s">
        <v>5147</v>
      </c>
      <c r="D2821" s="352" t="s">
        <v>8540</v>
      </c>
      <c r="E2821" s="349" t="str">
        <f>CONCATENATE(SUM('Раздел 1'!AA38:AA38),"&lt;=",SUM('Раздел 1'!M38:M38),"-",SUM('Раздел 1'!Y38:Y38))</f>
        <v>0&lt;=0-0</v>
      </c>
    </row>
    <row r="2822" spans="1:5" ht="25.5" hidden="1" x14ac:dyDescent="0.2">
      <c r="A2822" s="348" t="str">
        <f>IF((SUM('Раздел 1'!AA12:AA12)&lt;=SUM('Раздел 1'!M12:M12)-SUM('Раздел 1'!Y12:Y12)),"","Неверно!")</f>
        <v/>
      </c>
      <c r="B2822" s="349" t="s">
        <v>4970</v>
      </c>
      <c r="C2822" s="352" t="s">
        <v>5148</v>
      </c>
      <c r="D2822" s="352" t="s">
        <v>8540</v>
      </c>
      <c r="E2822" s="349" t="str">
        <f>CONCATENATE(SUM('Раздел 1'!AA12:AA12),"&lt;=",SUM('Раздел 1'!M12:M12),"-",SUM('Раздел 1'!Y12:Y12))</f>
        <v>0&lt;=0-0</v>
      </c>
    </row>
    <row r="2823" spans="1:5" ht="25.5" hidden="1" x14ac:dyDescent="0.2">
      <c r="A2823" s="348" t="str">
        <f>IF((SUM('Раздел 1'!AA39:AA39)&lt;=SUM('Раздел 1'!M39:M39)-SUM('Раздел 1'!Y39:Y39)),"","Неверно!")</f>
        <v/>
      </c>
      <c r="B2823" s="349" t="s">
        <v>4970</v>
      </c>
      <c r="C2823" s="352" t="s">
        <v>5149</v>
      </c>
      <c r="D2823" s="352" t="s">
        <v>8540</v>
      </c>
      <c r="E2823" s="349" t="str">
        <f>CONCATENATE(SUM('Раздел 1'!AA39:AA39),"&lt;=",SUM('Раздел 1'!M39:M39),"-",SUM('Раздел 1'!Y39:Y39))</f>
        <v>0&lt;=0-0</v>
      </c>
    </row>
    <row r="2824" spans="1:5" ht="25.5" hidden="1" x14ac:dyDescent="0.2">
      <c r="A2824" s="348" t="str">
        <f>IF((SUM('Раздел 1'!AA40:AA40)&lt;=SUM('Раздел 1'!M40:M40)-SUM('Раздел 1'!Y40:Y40)),"","Неверно!")</f>
        <v/>
      </c>
      <c r="B2824" s="349" t="s">
        <v>4970</v>
      </c>
      <c r="C2824" s="352" t="s">
        <v>5150</v>
      </c>
      <c r="D2824" s="352" t="s">
        <v>8540</v>
      </c>
      <c r="E2824" s="349" t="str">
        <f>CONCATENATE(SUM('Раздел 1'!AA40:AA40),"&lt;=",SUM('Раздел 1'!M40:M40),"-",SUM('Раздел 1'!Y40:Y40))</f>
        <v>0&lt;=0-0</v>
      </c>
    </row>
    <row r="2825" spans="1:5" ht="25.5" hidden="1" x14ac:dyDescent="0.2">
      <c r="A2825" s="348" t="str">
        <f>IF((SUM('Раздел 1'!AA41:AA41)&lt;=SUM('Раздел 1'!M41:M41)-SUM('Раздел 1'!Y41:Y41)),"","Неверно!")</f>
        <v/>
      </c>
      <c r="B2825" s="349" t="s">
        <v>4970</v>
      </c>
      <c r="C2825" s="352" t="s">
        <v>5151</v>
      </c>
      <c r="D2825" s="352" t="s">
        <v>8540</v>
      </c>
      <c r="E2825" s="349" t="str">
        <f>CONCATENATE(SUM('Раздел 1'!AA41:AA41),"&lt;=",SUM('Раздел 1'!M41:M41),"-",SUM('Раздел 1'!Y41:Y41))</f>
        <v>0&lt;=44-0</v>
      </c>
    </row>
    <row r="2826" spans="1:5" ht="25.5" hidden="1" x14ac:dyDescent="0.2">
      <c r="A2826" s="348" t="str">
        <f>IF((SUM('Раздел 1'!AA42:AA42)&lt;=SUM('Раздел 1'!M42:M42)-SUM('Раздел 1'!Y42:Y42)),"","Неверно!")</f>
        <v/>
      </c>
      <c r="B2826" s="349" t="s">
        <v>4970</v>
      </c>
      <c r="C2826" s="352" t="s">
        <v>5152</v>
      </c>
      <c r="D2826" s="352" t="s">
        <v>8540</v>
      </c>
      <c r="E2826" s="349" t="str">
        <f>CONCATENATE(SUM('Раздел 1'!AA42:AA42),"&lt;=",SUM('Раздел 1'!M42:M42),"-",SUM('Раздел 1'!Y42:Y42))</f>
        <v>0&lt;=584-0</v>
      </c>
    </row>
    <row r="2827" spans="1:5" ht="25.5" hidden="1" x14ac:dyDescent="0.2">
      <c r="A2827" s="348" t="str">
        <f>IF((SUM('Раздел 1'!AA43:AA43)&lt;=SUM('Раздел 1'!M43:M43)-SUM('Раздел 1'!Y43:Y43)),"","Неверно!")</f>
        <v/>
      </c>
      <c r="B2827" s="349" t="s">
        <v>4970</v>
      </c>
      <c r="C2827" s="352" t="s">
        <v>5153</v>
      </c>
      <c r="D2827" s="352" t="s">
        <v>8540</v>
      </c>
      <c r="E2827" s="349" t="str">
        <f>CONCATENATE(SUM('Раздел 1'!AA43:AA43),"&lt;=",SUM('Раздел 1'!M43:M43),"-",SUM('Раздел 1'!Y43:Y43))</f>
        <v>0&lt;=2-0</v>
      </c>
    </row>
    <row r="2828" spans="1:5" ht="25.5" hidden="1" x14ac:dyDescent="0.2">
      <c r="A2828" s="348" t="str">
        <f>IF((SUM('Раздел 1'!AA44:AA44)&lt;=SUM('Раздел 1'!M44:M44)-SUM('Раздел 1'!Y44:Y44)),"","Неверно!")</f>
        <v/>
      </c>
      <c r="B2828" s="349" t="s">
        <v>4970</v>
      </c>
      <c r="C2828" s="352" t="s">
        <v>5154</v>
      </c>
      <c r="D2828" s="352" t="s">
        <v>8540</v>
      </c>
      <c r="E2828" s="349" t="str">
        <f>CONCATENATE(SUM('Раздел 1'!AA44:AA44),"&lt;=",SUM('Раздел 1'!M44:M44),"-",SUM('Раздел 1'!Y44:Y44))</f>
        <v>0&lt;=1-0</v>
      </c>
    </row>
    <row r="2829" spans="1:5" ht="25.5" hidden="1" x14ac:dyDescent="0.2">
      <c r="A2829" s="348" t="str">
        <f>IF((SUM('Раздел 1'!AA45:AA45)&lt;=SUM('Раздел 1'!M45:M45)-SUM('Раздел 1'!Y45:Y45)),"","Неверно!")</f>
        <v/>
      </c>
      <c r="B2829" s="349" t="s">
        <v>4970</v>
      </c>
      <c r="C2829" s="352" t="s">
        <v>5155</v>
      </c>
      <c r="D2829" s="352" t="s">
        <v>8540</v>
      </c>
      <c r="E2829" s="349" t="str">
        <f>CONCATENATE(SUM('Раздел 1'!AA45:AA45),"&lt;=",SUM('Раздел 1'!M45:M45),"-",SUM('Раздел 1'!Y45:Y45))</f>
        <v>0&lt;=0-0</v>
      </c>
    </row>
    <row r="2830" spans="1:5" ht="25.5" hidden="1" x14ac:dyDescent="0.2">
      <c r="A2830" s="348" t="str">
        <f>IF((SUM('Раздел 1'!AA46:AA46)&lt;=SUM('Раздел 1'!M46:M46)-SUM('Раздел 1'!Y46:Y46)),"","Неверно!")</f>
        <v/>
      </c>
      <c r="B2830" s="349" t="s">
        <v>4970</v>
      </c>
      <c r="C2830" s="352" t="s">
        <v>5156</v>
      </c>
      <c r="D2830" s="352" t="s">
        <v>8540</v>
      </c>
      <c r="E2830" s="349" t="str">
        <f>CONCATENATE(SUM('Раздел 1'!AA46:AA46),"&lt;=",SUM('Раздел 1'!M46:M46),"-",SUM('Раздел 1'!Y46:Y46))</f>
        <v>0&lt;=0-0</v>
      </c>
    </row>
    <row r="2831" spans="1:5" ht="25.5" hidden="1" x14ac:dyDescent="0.2">
      <c r="A2831" s="348" t="str">
        <f>IF((SUM('Раздел 1'!AA47:AA47)&lt;=SUM('Раздел 1'!M47:M47)-SUM('Раздел 1'!Y47:Y47)),"","Неверно!")</f>
        <v/>
      </c>
      <c r="B2831" s="349" t="s">
        <v>4970</v>
      </c>
      <c r="C2831" s="352" t="s">
        <v>5157</v>
      </c>
      <c r="D2831" s="352" t="s">
        <v>8540</v>
      </c>
      <c r="E2831" s="349" t="str">
        <f>CONCATENATE(SUM('Раздел 1'!AA47:AA47),"&lt;=",SUM('Раздел 1'!M47:M47),"-",SUM('Раздел 1'!Y47:Y47))</f>
        <v>0&lt;=1-0</v>
      </c>
    </row>
    <row r="2832" spans="1:5" ht="25.5" hidden="1" x14ac:dyDescent="0.2">
      <c r="A2832" s="348" t="str">
        <f>IF((SUM('Раздел 1'!AA48:AA48)&lt;=SUM('Раздел 1'!M48:M48)-SUM('Раздел 1'!Y48:Y48)),"","Неверно!")</f>
        <v/>
      </c>
      <c r="B2832" s="349" t="s">
        <v>4970</v>
      </c>
      <c r="C2832" s="352" t="s">
        <v>5158</v>
      </c>
      <c r="D2832" s="352" t="s">
        <v>8540</v>
      </c>
      <c r="E2832" s="349" t="str">
        <f>CONCATENATE(SUM('Раздел 1'!AA48:AA48),"&lt;=",SUM('Раздел 1'!M48:M48),"-",SUM('Раздел 1'!Y48:Y48))</f>
        <v>0&lt;=1-0</v>
      </c>
    </row>
    <row r="2833" spans="1:5" ht="25.5" hidden="1" x14ac:dyDescent="0.2">
      <c r="A2833" s="348" t="str">
        <f>IF((SUM('Раздел 1'!AA13:AA13)&lt;=SUM('Раздел 1'!M13:M13)-SUM('Раздел 1'!Y13:Y13)),"","Неверно!")</f>
        <v/>
      </c>
      <c r="B2833" s="349" t="s">
        <v>4970</v>
      </c>
      <c r="C2833" s="352" t="s">
        <v>5159</v>
      </c>
      <c r="D2833" s="352" t="s">
        <v>8540</v>
      </c>
      <c r="E2833" s="349" t="str">
        <f>CONCATENATE(SUM('Раздел 1'!AA13:AA13),"&lt;=",SUM('Раздел 1'!M13:M13),"-",SUM('Раздел 1'!Y13:Y13))</f>
        <v>0&lt;=0-0</v>
      </c>
    </row>
    <row r="2834" spans="1:5" ht="25.5" hidden="1" x14ac:dyDescent="0.2">
      <c r="A2834" s="348" t="str">
        <f>IF((SUM('Раздел 1'!AA49:AA49)&lt;=SUM('Раздел 1'!M49:M49)-SUM('Раздел 1'!Y49:Y49)),"","Неверно!")</f>
        <v/>
      </c>
      <c r="B2834" s="349" t="s">
        <v>4970</v>
      </c>
      <c r="C2834" s="352" t="s">
        <v>5160</v>
      </c>
      <c r="D2834" s="352" t="s">
        <v>8540</v>
      </c>
      <c r="E2834" s="349" t="str">
        <f>CONCATENATE(SUM('Раздел 1'!AA49:AA49),"&lt;=",SUM('Раздел 1'!M49:M49),"-",SUM('Раздел 1'!Y49:Y49))</f>
        <v>0&lt;=1-0</v>
      </c>
    </row>
    <row r="2835" spans="1:5" ht="25.5" hidden="1" x14ac:dyDescent="0.2">
      <c r="A2835" s="348" t="str">
        <f>IF((SUM('Раздел 1'!AA50:AA50)&lt;=SUM('Раздел 1'!M50:M50)-SUM('Раздел 1'!Y50:Y50)),"","Неверно!")</f>
        <v/>
      </c>
      <c r="B2835" s="349" t="s">
        <v>4970</v>
      </c>
      <c r="C2835" s="352" t="s">
        <v>5161</v>
      </c>
      <c r="D2835" s="352" t="s">
        <v>8540</v>
      </c>
      <c r="E2835" s="349" t="str">
        <f>CONCATENATE(SUM('Раздел 1'!AA50:AA50),"&lt;=",SUM('Раздел 1'!M50:M50),"-",SUM('Раздел 1'!Y50:Y50))</f>
        <v>0&lt;=0-0</v>
      </c>
    </row>
    <row r="2836" spans="1:5" ht="25.5" hidden="1" x14ac:dyDescent="0.2">
      <c r="A2836" s="348" t="str">
        <f>IF((SUM('Раздел 1'!AA51:AA51)&lt;=SUM('Раздел 1'!M51:M51)-SUM('Раздел 1'!Y51:Y51)),"","Неверно!")</f>
        <v/>
      </c>
      <c r="B2836" s="349" t="s">
        <v>4970</v>
      </c>
      <c r="C2836" s="352" t="s">
        <v>5162</v>
      </c>
      <c r="D2836" s="352" t="s">
        <v>8540</v>
      </c>
      <c r="E2836" s="349" t="str">
        <f>CONCATENATE(SUM('Раздел 1'!AA51:AA51),"&lt;=",SUM('Раздел 1'!M51:M51),"-",SUM('Раздел 1'!Y51:Y51))</f>
        <v>0&lt;=0-0</v>
      </c>
    </row>
    <row r="2837" spans="1:5" ht="25.5" hidden="1" x14ac:dyDescent="0.2">
      <c r="A2837" s="348" t="str">
        <f>IF((SUM('Раздел 1'!AA52:AA52)&lt;=SUM('Раздел 1'!M52:M52)-SUM('Раздел 1'!Y52:Y52)),"","Неверно!")</f>
        <v/>
      </c>
      <c r="B2837" s="349" t="s">
        <v>4970</v>
      </c>
      <c r="C2837" s="352" t="s">
        <v>5163</v>
      </c>
      <c r="D2837" s="352" t="s">
        <v>8540</v>
      </c>
      <c r="E2837" s="349" t="str">
        <f>CONCATENATE(SUM('Раздел 1'!AA52:AA52),"&lt;=",SUM('Раздел 1'!M52:M52),"-",SUM('Раздел 1'!Y52:Y52))</f>
        <v>0&lt;=0-0</v>
      </c>
    </row>
    <row r="2838" spans="1:5" ht="25.5" hidden="1" x14ac:dyDescent="0.2">
      <c r="A2838" s="348" t="str">
        <f>IF((SUM('Раздел 1'!AA53:AA53)&lt;=SUM('Раздел 1'!M53:M53)-SUM('Раздел 1'!Y53:Y53)),"","Неверно!")</f>
        <v/>
      </c>
      <c r="B2838" s="349" t="s">
        <v>4970</v>
      </c>
      <c r="C2838" s="352" t="s">
        <v>5164</v>
      </c>
      <c r="D2838" s="352" t="s">
        <v>8540</v>
      </c>
      <c r="E2838" s="349" t="str">
        <f>CONCATENATE(SUM('Раздел 1'!AA53:AA53),"&lt;=",SUM('Раздел 1'!M53:M53),"-",SUM('Раздел 1'!Y53:Y53))</f>
        <v>0&lt;=0-0</v>
      </c>
    </row>
    <row r="2839" spans="1:5" ht="25.5" hidden="1" x14ac:dyDescent="0.2">
      <c r="A2839" s="348" t="str">
        <f>IF((SUM('Раздел 1'!AA54:AA54)&lt;=SUM('Раздел 1'!M54:M54)-SUM('Раздел 1'!Y54:Y54)),"","Неверно!")</f>
        <v/>
      </c>
      <c r="B2839" s="349" t="s">
        <v>4970</v>
      </c>
      <c r="C2839" s="352" t="s">
        <v>5165</v>
      </c>
      <c r="D2839" s="352" t="s">
        <v>8540</v>
      </c>
      <c r="E2839" s="349" t="str">
        <f>CONCATENATE(SUM('Раздел 1'!AA54:AA54),"&lt;=",SUM('Раздел 1'!M54:M54),"-",SUM('Раздел 1'!Y54:Y54))</f>
        <v>0&lt;=63-0</v>
      </c>
    </row>
    <row r="2840" spans="1:5" ht="25.5" hidden="1" x14ac:dyDescent="0.2">
      <c r="A2840" s="348" t="str">
        <f>IF((SUM('Раздел 1'!AA55:AA55)&lt;=SUM('Раздел 1'!M55:M55)-SUM('Раздел 1'!Y55:Y55)),"","Неверно!")</f>
        <v/>
      </c>
      <c r="B2840" s="349" t="s">
        <v>4970</v>
      </c>
      <c r="C2840" s="352" t="s">
        <v>5166</v>
      </c>
      <c r="D2840" s="352" t="s">
        <v>8540</v>
      </c>
      <c r="E2840" s="349" t="str">
        <f>CONCATENATE(SUM('Раздел 1'!AA55:AA55),"&lt;=",SUM('Раздел 1'!M55:M55),"-",SUM('Раздел 1'!Y55:Y55))</f>
        <v>0&lt;=0-0</v>
      </c>
    </row>
    <row r="2841" spans="1:5" ht="25.5" hidden="1" x14ac:dyDescent="0.2">
      <c r="A2841" s="348" t="str">
        <f>IF((SUM('Раздел 1'!AA56:AA56)&lt;=SUM('Раздел 1'!M56:M56)-SUM('Раздел 1'!Y56:Y56)),"","Неверно!")</f>
        <v/>
      </c>
      <c r="B2841" s="349" t="s">
        <v>4970</v>
      </c>
      <c r="C2841" s="352" t="s">
        <v>5167</v>
      </c>
      <c r="D2841" s="352" t="s">
        <v>8540</v>
      </c>
      <c r="E2841" s="349" t="str">
        <f>CONCATENATE(SUM('Раздел 1'!AA56:AA56),"&lt;=",SUM('Раздел 1'!M56:M56),"-",SUM('Раздел 1'!Y56:Y56))</f>
        <v>0&lt;=37-0</v>
      </c>
    </row>
    <row r="2842" spans="1:5" ht="25.5" hidden="1" x14ac:dyDescent="0.2">
      <c r="A2842" s="348" t="str">
        <f>IF((SUM('Раздел 1'!AA57:AA57)&lt;=SUM('Раздел 1'!M57:M57)-SUM('Раздел 1'!Y57:Y57)),"","Неверно!")</f>
        <v/>
      </c>
      <c r="B2842" s="349" t="s">
        <v>4970</v>
      </c>
      <c r="C2842" s="352" t="s">
        <v>5168</v>
      </c>
      <c r="D2842" s="352" t="s">
        <v>8540</v>
      </c>
      <c r="E2842" s="349" t="str">
        <f>CONCATENATE(SUM('Раздел 1'!AA57:AA57),"&lt;=",SUM('Раздел 1'!M57:M57),"-",SUM('Раздел 1'!Y57:Y57))</f>
        <v>0&lt;=0-0</v>
      </c>
    </row>
    <row r="2843" spans="1:5" ht="25.5" hidden="1" x14ac:dyDescent="0.2">
      <c r="A2843" s="348" t="str">
        <f>IF((SUM('Раздел 1'!AA58:AA58)&lt;=SUM('Раздел 1'!M58:M58)-SUM('Раздел 1'!Y58:Y58)),"","Неверно!")</f>
        <v/>
      </c>
      <c r="B2843" s="349" t="s">
        <v>4970</v>
      </c>
      <c r="C2843" s="352" t="s">
        <v>5169</v>
      </c>
      <c r="D2843" s="352" t="s">
        <v>8540</v>
      </c>
      <c r="E2843" s="349" t="str">
        <f>CONCATENATE(SUM('Раздел 1'!AA58:AA58),"&lt;=",SUM('Раздел 1'!M58:M58),"-",SUM('Раздел 1'!Y58:Y58))</f>
        <v>0&lt;=0-0</v>
      </c>
    </row>
    <row r="2844" spans="1:5" ht="25.5" hidden="1" x14ac:dyDescent="0.2">
      <c r="A2844" s="348" t="str">
        <f>IF((SUM('Раздел 1'!AA14:AA14)&lt;=SUM('Раздел 1'!M14:M14)-SUM('Раздел 1'!Y14:Y14)),"","Неверно!")</f>
        <v/>
      </c>
      <c r="B2844" s="349" t="s">
        <v>4970</v>
      </c>
      <c r="C2844" s="352" t="s">
        <v>5170</v>
      </c>
      <c r="D2844" s="352" t="s">
        <v>8540</v>
      </c>
      <c r="E2844" s="349" t="str">
        <f>CONCATENATE(SUM('Раздел 1'!AA14:AA14),"&lt;=",SUM('Раздел 1'!M14:M14),"-",SUM('Раздел 1'!Y14:Y14))</f>
        <v>0&lt;=0-0</v>
      </c>
    </row>
    <row r="2845" spans="1:5" ht="25.5" hidden="1" x14ac:dyDescent="0.2">
      <c r="A2845" s="348" t="str">
        <f>IF((SUM('Раздел 1'!AA59:AA59)&lt;=SUM('Раздел 1'!M59:M59)-SUM('Раздел 1'!Y59:Y59)),"","Неверно!")</f>
        <v/>
      </c>
      <c r="B2845" s="349" t="s">
        <v>4970</v>
      </c>
      <c r="C2845" s="352" t="s">
        <v>5171</v>
      </c>
      <c r="D2845" s="352" t="s">
        <v>8540</v>
      </c>
      <c r="E2845" s="349" t="str">
        <f>CONCATENATE(SUM('Раздел 1'!AA59:AA59),"&lt;=",SUM('Раздел 1'!M59:M59),"-",SUM('Раздел 1'!Y59:Y59))</f>
        <v>0&lt;=195-0</v>
      </c>
    </row>
    <row r="2846" spans="1:5" ht="25.5" hidden="1" x14ac:dyDescent="0.2">
      <c r="A2846" s="348" t="str">
        <f>IF((SUM('Раздел 1'!AA60:AA60)&lt;=SUM('Раздел 1'!M60:M60)-SUM('Раздел 1'!Y60:Y60)),"","Неверно!")</f>
        <v/>
      </c>
      <c r="B2846" s="349" t="s">
        <v>4970</v>
      </c>
      <c r="C2846" s="352" t="s">
        <v>5172</v>
      </c>
      <c r="D2846" s="352" t="s">
        <v>8540</v>
      </c>
      <c r="E2846" s="349" t="str">
        <f>CONCATENATE(SUM('Раздел 1'!AA60:AA60),"&lt;=",SUM('Раздел 1'!M60:M60),"-",SUM('Раздел 1'!Y60:Y60))</f>
        <v>0&lt;=257-0</v>
      </c>
    </row>
    <row r="2847" spans="1:5" ht="25.5" hidden="1" x14ac:dyDescent="0.2">
      <c r="A2847" s="348" t="str">
        <f>IF((SUM('Раздел 1'!AA61:AA61)&lt;=SUM('Раздел 1'!M61:M61)-SUM('Раздел 1'!Y61:Y61)),"","Неверно!")</f>
        <v/>
      </c>
      <c r="B2847" s="349" t="s">
        <v>4970</v>
      </c>
      <c r="C2847" s="352" t="s">
        <v>5173</v>
      </c>
      <c r="D2847" s="352" t="s">
        <v>8540</v>
      </c>
      <c r="E2847" s="349" t="str">
        <f>CONCATENATE(SUM('Раздел 1'!AA61:AA61),"&lt;=",SUM('Раздел 1'!M61:M61),"-",SUM('Раздел 1'!Y61:Y61))</f>
        <v>0&lt;=3-0</v>
      </c>
    </row>
    <row r="2848" spans="1:5" ht="25.5" hidden="1" x14ac:dyDescent="0.2">
      <c r="A2848" s="348" t="str">
        <f>IF((SUM('Раздел 1'!AA62:AA62)&lt;=SUM('Раздел 1'!M62:M62)-SUM('Раздел 1'!Y62:Y62)),"","Неверно!")</f>
        <v/>
      </c>
      <c r="B2848" s="349" t="s">
        <v>4970</v>
      </c>
      <c r="C2848" s="352" t="s">
        <v>5174</v>
      </c>
      <c r="D2848" s="352" t="s">
        <v>8540</v>
      </c>
      <c r="E2848" s="349" t="str">
        <f>CONCATENATE(SUM('Раздел 1'!AA62:AA62),"&lt;=",SUM('Раздел 1'!M62:M62),"-",SUM('Раздел 1'!Y62:Y62))</f>
        <v>0&lt;=548-0</v>
      </c>
    </row>
    <row r="2849" spans="1:5" ht="25.5" hidden="1" x14ac:dyDescent="0.2">
      <c r="A2849" s="348" t="str">
        <f>IF((SUM('Раздел 1'!AA63:AA63)&lt;=SUM('Раздел 1'!M63:M63)-SUM('Раздел 1'!Y63:Y63)),"","Неверно!")</f>
        <v/>
      </c>
      <c r="B2849" s="349" t="s">
        <v>4970</v>
      </c>
      <c r="C2849" s="352" t="s">
        <v>5175</v>
      </c>
      <c r="D2849" s="352" t="s">
        <v>8540</v>
      </c>
      <c r="E2849" s="349" t="str">
        <f>CONCATENATE(SUM('Раздел 1'!AA63:AA63),"&lt;=",SUM('Раздел 1'!M63:M63),"-",SUM('Раздел 1'!Y63:Y63))</f>
        <v>0&lt;=4-0</v>
      </c>
    </row>
    <row r="2850" spans="1:5" ht="25.5" hidden="1" x14ac:dyDescent="0.2">
      <c r="A2850" s="348" t="str">
        <f>IF((SUM('Раздел 1'!AA64:AA64)&lt;=SUM('Раздел 1'!M64:M64)-SUM('Раздел 1'!Y64:Y64)),"","Неверно!")</f>
        <v/>
      </c>
      <c r="B2850" s="349" t="s">
        <v>4970</v>
      </c>
      <c r="C2850" s="352" t="s">
        <v>5176</v>
      </c>
      <c r="D2850" s="352" t="s">
        <v>8540</v>
      </c>
      <c r="E2850" s="349" t="str">
        <f>CONCATENATE(SUM('Раздел 1'!AA64:AA64),"&lt;=",SUM('Раздел 1'!M64:M64),"-",SUM('Раздел 1'!Y64:Y64))</f>
        <v>0&lt;=0-0</v>
      </c>
    </row>
    <row r="2851" spans="1:5" ht="25.5" hidden="1" x14ac:dyDescent="0.2">
      <c r="A2851" s="348" t="str">
        <f>IF((SUM('Раздел 1'!AA65:AA65)&lt;=SUM('Раздел 1'!M65:M65)-SUM('Раздел 1'!Y65:Y65)),"","Неверно!")</f>
        <v/>
      </c>
      <c r="B2851" s="349" t="s">
        <v>4970</v>
      </c>
      <c r="C2851" s="352" t="s">
        <v>5177</v>
      </c>
      <c r="D2851" s="352" t="s">
        <v>8540</v>
      </c>
      <c r="E2851" s="349" t="str">
        <f>CONCATENATE(SUM('Раздел 1'!AA65:AA65),"&lt;=",SUM('Раздел 1'!M65:M65),"-",SUM('Раздел 1'!Y65:Y65))</f>
        <v>0&lt;=0-0</v>
      </c>
    </row>
    <row r="2852" spans="1:5" ht="25.5" hidden="1" x14ac:dyDescent="0.2">
      <c r="A2852" s="348" t="str">
        <f>IF((SUM('Раздел 1'!AA66:AA66)&lt;=SUM('Раздел 1'!M66:M66)-SUM('Раздел 1'!Y66:Y66)),"","Неверно!")</f>
        <v/>
      </c>
      <c r="B2852" s="349" t="s">
        <v>4970</v>
      </c>
      <c r="C2852" s="352" t="s">
        <v>5178</v>
      </c>
      <c r="D2852" s="352" t="s">
        <v>8540</v>
      </c>
      <c r="E2852" s="349" t="str">
        <f>CONCATENATE(SUM('Раздел 1'!AA66:AA66),"&lt;=",SUM('Раздел 1'!M66:M66),"-",SUM('Раздел 1'!Y66:Y66))</f>
        <v>0&lt;=0-0</v>
      </c>
    </row>
    <row r="2853" spans="1:5" ht="25.5" hidden="1" x14ac:dyDescent="0.2">
      <c r="A2853" s="348" t="str">
        <f>IF((SUM('Раздел 1'!AA67:AA67)&lt;=SUM('Раздел 1'!M67:M67)-SUM('Раздел 1'!Y67:Y67)),"","Неверно!")</f>
        <v/>
      </c>
      <c r="B2853" s="349" t="s">
        <v>4970</v>
      </c>
      <c r="C2853" s="352" t="s">
        <v>5179</v>
      </c>
      <c r="D2853" s="352" t="s">
        <v>8540</v>
      </c>
      <c r="E2853" s="349" t="str">
        <f>CONCATENATE(SUM('Раздел 1'!AA67:AA67),"&lt;=",SUM('Раздел 1'!M67:M67),"-",SUM('Раздел 1'!Y67:Y67))</f>
        <v>0&lt;=1-0</v>
      </c>
    </row>
    <row r="2854" spans="1:5" ht="25.5" hidden="1" x14ac:dyDescent="0.2">
      <c r="A2854" s="348" t="str">
        <f>IF((SUM('Раздел 1'!AA68:AA68)&lt;=SUM('Раздел 1'!M68:M68)-SUM('Раздел 1'!Y68:Y68)),"","Неверно!")</f>
        <v/>
      </c>
      <c r="B2854" s="349" t="s">
        <v>4970</v>
      </c>
      <c r="C2854" s="352" t="s">
        <v>5180</v>
      </c>
      <c r="D2854" s="352" t="s">
        <v>8540</v>
      </c>
      <c r="E2854" s="349" t="str">
        <f>CONCATENATE(SUM('Раздел 1'!AA68:AA68),"&lt;=",SUM('Раздел 1'!M68:M68),"-",SUM('Раздел 1'!Y68:Y68))</f>
        <v>0&lt;=1-0</v>
      </c>
    </row>
    <row r="2855" spans="1:5" ht="25.5" hidden="1" x14ac:dyDescent="0.2">
      <c r="A2855" s="348" t="str">
        <f>IF((SUM('Раздел 1'!AA15:AA15)&lt;=SUM('Раздел 1'!M15:M15)-SUM('Раздел 1'!Y15:Y15)),"","Неверно!")</f>
        <v/>
      </c>
      <c r="B2855" s="349" t="s">
        <v>4970</v>
      </c>
      <c r="C2855" s="352" t="s">
        <v>5181</v>
      </c>
      <c r="D2855" s="352" t="s">
        <v>8540</v>
      </c>
      <c r="E2855" s="349" t="str">
        <f>CONCATENATE(SUM('Раздел 1'!AA15:AA15),"&lt;=",SUM('Раздел 1'!M15:M15),"-",SUM('Раздел 1'!Y15:Y15))</f>
        <v>0&lt;=0-0</v>
      </c>
    </row>
    <row r="2856" spans="1:5" ht="25.5" hidden="1" x14ac:dyDescent="0.2">
      <c r="A2856" s="348" t="str">
        <f>IF((SUM('Раздел 1'!AA69:AA69)&lt;=SUM('Раздел 1'!M69:M69)-SUM('Раздел 1'!Y69:Y69)),"","Неверно!")</f>
        <v/>
      </c>
      <c r="B2856" s="349" t="s">
        <v>4970</v>
      </c>
      <c r="C2856" s="352" t="s">
        <v>5182</v>
      </c>
      <c r="D2856" s="352" t="s">
        <v>8540</v>
      </c>
      <c r="E2856" s="349" t="str">
        <f>CONCATENATE(SUM('Раздел 1'!AA69:AA69),"&lt;=",SUM('Раздел 1'!M69:M69),"-",SUM('Раздел 1'!Y69:Y69))</f>
        <v>0&lt;=0-0</v>
      </c>
    </row>
    <row r="2857" spans="1:5" ht="25.5" hidden="1" x14ac:dyDescent="0.2">
      <c r="A2857" s="348" t="str">
        <f>IF((SUM('Раздел 1'!AA70:AA70)&lt;=SUM('Раздел 1'!M70:M70)-SUM('Раздел 1'!Y70:Y70)),"","Неверно!")</f>
        <v/>
      </c>
      <c r="B2857" s="349" t="s">
        <v>4970</v>
      </c>
      <c r="C2857" s="352" t="s">
        <v>5183</v>
      </c>
      <c r="D2857" s="352" t="s">
        <v>8540</v>
      </c>
      <c r="E2857" s="349" t="str">
        <f>CONCATENATE(SUM('Раздел 1'!AA70:AA70),"&lt;=",SUM('Раздел 1'!M70:M70),"-",SUM('Раздел 1'!Y70:Y70))</f>
        <v>0&lt;=0-0</v>
      </c>
    </row>
    <row r="2858" spans="1:5" ht="25.5" hidden="1" x14ac:dyDescent="0.2">
      <c r="A2858" s="348" t="str">
        <f>IF((SUM('Раздел 1'!AA71:AA71)&lt;=SUM('Раздел 1'!M71:M71)-SUM('Раздел 1'!Y71:Y71)),"","Неверно!")</f>
        <v/>
      </c>
      <c r="B2858" s="349" t="s">
        <v>4970</v>
      </c>
      <c r="C2858" s="352" t="s">
        <v>5184</v>
      </c>
      <c r="D2858" s="352" t="s">
        <v>8540</v>
      </c>
      <c r="E2858" s="349" t="str">
        <f>CONCATENATE(SUM('Раздел 1'!AA71:AA71),"&lt;=",SUM('Раздел 1'!M71:M71),"-",SUM('Раздел 1'!Y71:Y71))</f>
        <v>0&lt;=0-0</v>
      </c>
    </row>
    <row r="2859" spans="1:5" ht="25.5" hidden="1" x14ac:dyDescent="0.2">
      <c r="A2859" s="348" t="str">
        <f>IF((SUM('Раздел 1'!AA72:AA72)&lt;=SUM('Раздел 1'!M72:M72)-SUM('Раздел 1'!Y72:Y72)),"","Неверно!")</f>
        <v/>
      </c>
      <c r="B2859" s="349" t="s">
        <v>4970</v>
      </c>
      <c r="C2859" s="352" t="s">
        <v>5185</v>
      </c>
      <c r="D2859" s="352" t="s">
        <v>8540</v>
      </c>
      <c r="E2859" s="349" t="str">
        <f>CONCATENATE(SUM('Раздел 1'!AA72:AA72),"&lt;=",SUM('Раздел 1'!M72:M72),"-",SUM('Раздел 1'!Y72:Y72))</f>
        <v>0&lt;=0-0</v>
      </c>
    </row>
    <row r="2860" spans="1:5" ht="25.5" hidden="1" x14ac:dyDescent="0.2">
      <c r="A2860" s="348" t="str">
        <f>IF((SUM('Раздел 1'!AA73:AA73)&lt;=SUM('Раздел 1'!M73:M73)-SUM('Раздел 1'!Y73:Y73)),"","Неверно!")</f>
        <v/>
      </c>
      <c r="B2860" s="349" t="s">
        <v>4970</v>
      </c>
      <c r="C2860" s="352" t="s">
        <v>5186</v>
      </c>
      <c r="D2860" s="352" t="s">
        <v>8540</v>
      </c>
      <c r="E2860" s="349" t="str">
        <f>CONCATENATE(SUM('Раздел 1'!AA73:AA73),"&lt;=",SUM('Раздел 1'!M73:M73),"-",SUM('Раздел 1'!Y73:Y73))</f>
        <v>0&lt;=0-0</v>
      </c>
    </row>
    <row r="2861" spans="1:5" ht="25.5" hidden="1" x14ac:dyDescent="0.2">
      <c r="A2861" s="348" t="str">
        <f>IF((SUM('Раздел 1'!AA74:AA74)&lt;=SUM('Раздел 1'!M74:M74)-SUM('Раздел 1'!Y74:Y74)),"","Неверно!")</f>
        <v/>
      </c>
      <c r="B2861" s="349" t="s">
        <v>4970</v>
      </c>
      <c r="C2861" s="352" t="s">
        <v>5187</v>
      </c>
      <c r="D2861" s="352" t="s">
        <v>8540</v>
      </c>
      <c r="E2861" s="349" t="str">
        <f>CONCATENATE(SUM('Раздел 1'!AA74:AA74),"&lt;=",SUM('Раздел 1'!M74:M74),"-",SUM('Раздел 1'!Y74:Y74))</f>
        <v>0&lt;=0-0</v>
      </c>
    </row>
    <row r="2862" spans="1:5" ht="25.5" hidden="1" x14ac:dyDescent="0.2">
      <c r="A2862" s="348" t="str">
        <f>IF((SUM('Раздел 1'!AA75:AA75)&lt;=SUM('Раздел 1'!M75:M75)-SUM('Раздел 1'!Y75:Y75)),"","Неверно!")</f>
        <v/>
      </c>
      <c r="B2862" s="349" t="s">
        <v>4970</v>
      </c>
      <c r="C2862" s="352" t="s">
        <v>5188</v>
      </c>
      <c r="D2862" s="352" t="s">
        <v>8540</v>
      </c>
      <c r="E2862" s="349" t="str">
        <f>CONCATENATE(SUM('Раздел 1'!AA75:AA75),"&lt;=",SUM('Раздел 1'!M75:M75),"-",SUM('Раздел 1'!Y75:Y75))</f>
        <v>0&lt;=0-0</v>
      </c>
    </row>
    <row r="2863" spans="1:5" ht="25.5" hidden="1" x14ac:dyDescent="0.2">
      <c r="A2863" s="348" t="str">
        <f>IF((SUM('Раздел 1'!AA76:AA76)&lt;=SUM('Раздел 1'!M76:M76)-SUM('Раздел 1'!Y76:Y76)),"","Неверно!")</f>
        <v/>
      </c>
      <c r="B2863" s="349" t="s">
        <v>4970</v>
      </c>
      <c r="C2863" s="352" t="s">
        <v>5189</v>
      </c>
      <c r="D2863" s="352" t="s">
        <v>8540</v>
      </c>
      <c r="E2863" s="349" t="str">
        <f>CONCATENATE(SUM('Раздел 1'!AA76:AA76),"&lt;=",SUM('Раздел 1'!M76:M76),"-",SUM('Раздел 1'!Y76:Y76))</f>
        <v>0&lt;=0-0</v>
      </c>
    </row>
    <row r="2864" spans="1:5" ht="25.5" hidden="1" x14ac:dyDescent="0.2">
      <c r="A2864" s="348" t="str">
        <f>IF((SUM('Раздел 1'!AA77:AA77)&lt;=SUM('Раздел 1'!M77:M77)-SUM('Раздел 1'!Y77:Y77)),"","Неверно!")</f>
        <v/>
      </c>
      <c r="B2864" s="349" t="s">
        <v>4970</v>
      </c>
      <c r="C2864" s="352" t="s">
        <v>5190</v>
      </c>
      <c r="D2864" s="352" t="s">
        <v>8540</v>
      </c>
      <c r="E2864" s="349" t="str">
        <f>CONCATENATE(SUM('Раздел 1'!AA77:AA77),"&lt;=",SUM('Раздел 1'!M77:M77),"-",SUM('Раздел 1'!Y77:Y77))</f>
        <v>0&lt;=0-0</v>
      </c>
    </row>
    <row r="2865" spans="1:5" ht="25.5" hidden="1" x14ac:dyDescent="0.2">
      <c r="A2865" s="348" t="str">
        <f>IF((SUM('Раздел 1'!AA78:AA78)&lt;=SUM('Раздел 1'!M78:M78)-SUM('Раздел 1'!Y78:Y78)),"","Неверно!")</f>
        <v/>
      </c>
      <c r="B2865" s="349" t="s">
        <v>4970</v>
      </c>
      <c r="C2865" s="352" t="s">
        <v>5191</v>
      </c>
      <c r="D2865" s="352" t="s">
        <v>8540</v>
      </c>
      <c r="E2865" s="349" t="str">
        <f>CONCATENATE(SUM('Раздел 1'!AA78:AA78),"&lt;=",SUM('Раздел 1'!M78:M78),"-",SUM('Раздел 1'!Y78:Y78))</f>
        <v>0&lt;=0-0</v>
      </c>
    </row>
    <row r="2866" spans="1:5" ht="25.5" hidden="1" x14ac:dyDescent="0.2">
      <c r="A2866" s="348" t="str">
        <f>IF((SUM('Раздел 1'!AA16:AA16)&lt;=SUM('Раздел 1'!M16:M16)-SUM('Раздел 1'!Y16:Y16)),"","Неверно!")</f>
        <v/>
      </c>
      <c r="B2866" s="349" t="s">
        <v>4970</v>
      </c>
      <c r="C2866" s="352" t="s">
        <v>5192</v>
      </c>
      <c r="D2866" s="352" t="s">
        <v>8540</v>
      </c>
      <c r="E2866" s="349" t="str">
        <f>CONCATENATE(SUM('Раздел 1'!AA16:AA16),"&lt;=",SUM('Раздел 1'!M16:M16),"-",SUM('Раздел 1'!Y16:Y16))</f>
        <v>0&lt;=0-0</v>
      </c>
    </row>
    <row r="2867" spans="1:5" ht="25.5" hidden="1" x14ac:dyDescent="0.2">
      <c r="A2867" s="348" t="str">
        <f>IF((SUM('Раздел 1'!AA79:AA79)&lt;=SUM('Раздел 1'!M79:M79)-SUM('Раздел 1'!Y79:Y79)),"","Неверно!")</f>
        <v/>
      </c>
      <c r="B2867" s="349" t="s">
        <v>4970</v>
      </c>
      <c r="C2867" s="352" t="s">
        <v>5193</v>
      </c>
      <c r="D2867" s="352" t="s">
        <v>8540</v>
      </c>
      <c r="E2867" s="349" t="str">
        <f>CONCATENATE(SUM('Раздел 1'!AA79:AA79),"&lt;=",SUM('Раздел 1'!M79:M79),"-",SUM('Раздел 1'!Y79:Y79))</f>
        <v>0&lt;=35-0</v>
      </c>
    </row>
    <row r="2868" spans="1:5" ht="25.5" hidden="1" x14ac:dyDescent="0.2">
      <c r="A2868" s="348" t="str">
        <f>IF((SUM('Раздел 1'!AA80:AA80)&lt;=SUM('Раздел 1'!M80:M80)-SUM('Раздел 1'!Y80:Y80)),"","Неверно!")</f>
        <v/>
      </c>
      <c r="B2868" s="349" t="s">
        <v>4970</v>
      </c>
      <c r="C2868" s="352" t="s">
        <v>5194</v>
      </c>
      <c r="D2868" s="352" t="s">
        <v>8540</v>
      </c>
      <c r="E2868" s="349" t="str">
        <f>CONCATENATE(SUM('Раздел 1'!AA80:AA80),"&lt;=",SUM('Раздел 1'!M80:M80),"-",SUM('Раздел 1'!Y80:Y80))</f>
        <v>0&lt;=0-0</v>
      </c>
    </row>
    <row r="2869" spans="1:5" ht="25.5" hidden="1" x14ac:dyDescent="0.2">
      <c r="A2869" s="348" t="str">
        <f>IF((SUM('Раздел 1'!AA81:AA81)&lt;=SUM('Раздел 1'!M81:M81)-SUM('Раздел 1'!Y81:Y81)),"","Неверно!")</f>
        <v/>
      </c>
      <c r="B2869" s="349" t="s">
        <v>4970</v>
      </c>
      <c r="C2869" s="352" t="s">
        <v>5195</v>
      </c>
      <c r="D2869" s="352" t="s">
        <v>8540</v>
      </c>
      <c r="E2869" s="349" t="str">
        <f>CONCATENATE(SUM('Раздел 1'!AA81:AA81),"&lt;=",SUM('Раздел 1'!M81:M81),"-",SUM('Раздел 1'!Y81:Y81))</f>
        <v>0&lt;=0-0</v>
      </c>
    </row>
    <row r="2870" spans="1:5" ht="25.5" hidden="1" x14ac:dyDescent="0.2">
      <c r="A2870" s="348" t="str">
        <f>IF((SUM('Раздел 1'!AA82:AA82)&lt;=SUM('Раздел 1'!M82:M82)-SUM('Раздел 1'!Y82:Y82)),"","Неверно!")</f>
        <v/>
      </c>
      <c r="B2870" s="349" t="s">
        <v>4970</v>
      </c>
      <c r="C2870" s="352" t="s">
        <v>5196</v>
      </c>
      <c r="D2870" s="352" t="s">
        <v>8540</v>
      </c>
      <c r="E2870" s="349" t="str">
        <f>CONCATENATE(SUM('Раздел 1'!AA82:AA82),"&lt;=",SUM('Раздел 1'!M82:M82),"-",SUM('Раздел 1'!Y82:Y82))</f>
        <v>0&lt;=205-0</v>
      </c>
    </row>
    <row r="2871" spans="1:5" ht="25.5" hidden="1" x14ac:dyDescent="0.2">
      <c r="A2871" s="348" t="str">
        <f>IF((SUM('Раздел 1'!AA83:AA83)&lt;=SUM('Раздел 1'!M83:M83)-SUM('Раздел 1'!Y83:Y83)),"","Неверно!")</f>
        <v/>
      </c>
      <c r="B2871" s="349" t="s">
        <v>4970</v>
      </c>
      <c r="C2871" s="352" t="s">
        <v>5197</v>
      </c>
      <c r="D2871" s="352" t="s">
        <v>8540</v>
      </c>
      <c r="E2871" s="349" t="str">
        <f>CONCATENATE(SUM('Раздел 1'!AA83:AA83),"&lt;=",SUM('Раздел 1'!M83:M83),"-",SUM('Раздел 1'!Y83:Y83))</f>
        <v>0&lt;=0-0</v>
      </c>
    </row>
    <row r="2872" spans="1:5" ht="25.5" hidden="1" x14ac:dyDescent="0.2">
      <c r="A2872" s="348" t="str">
        <f>IF((SUM('Раздел 1'!AA84:AA84)&lt;=SUM('Раздел 1'!M84:M84)-SUM('Раздел 1'!Y84:Y84)),"","Неверно!")</f>
        <v/>
      </c>
      <c r="B2872" s="349" t="s">
        <v>4970</v>
      </c>
      <c r="C2872" s="352" t="s">
        <v>5198</v>
      </c>
      <c r="D2872" s="352" t="s">
        <v>8540</v>
      </c>
      <c r="E2872" s="349" t="str">
        <f>CONCATENATE(SUM('Раздел 1'!AA84:AA84),"&lt;=",SUM('Раздел 1'!M84:M84),"-",SUM('Раздел 1'!Y84:Y84))</f>
        <v>0&lt;=0-0</v>
      </c>
    </row>
    <row r="2873" spans="1:5" ht="25.5" hidden="1" x14ac:dyDescent="0.2">
      <c r="A2873" s="348" t="str">
        <f>IF((SUM('Раздел 1'!AA85:AA85)&lt;=SUM('Раздел 1'!M85:M85)-SUM('Раздел 1'!Y85:Y85)),"","Неверно!")</f>
        <v/>
      </c>
      <c r="B2873" s="349" t="s">
        <v>4970</v>
      </c>
      <c r="C2873" s="352" t="s">
        <v>5199</v>
      </c>
      <c r="D2873" s="352" t="s">
        <v>8540</v>
      </c>
      <c r="E2873" s="349" t="str">
        <f>CONCATENATE(SUM('Раздел 1'!AA85:AA85),"&lt;=",SUM('Раздел 1'!M85:M85),"-",SUM('Раздел 1'!Y85:Y85))</f>
        <v>0&lt;=0-0</v>
      </c>
    </row>
    <row r="2874" spans="1:5" ht="25.5" hidden="1" x14ac:dyDescent="0.2">
      <c r="A2874" s="348" t="str">
        <f>IF((SUM('Раздел 1'!AA86:AA86)&lt;=SUM('Раздел 1'!M86:M86)-SUM('Раздел 1'!Y86:Y86)),"","Неверно!")</f>
        <v/>
      </c>
      <c r="B2874" s="349" t="s">
        <v>4970</v>
      </c>
      <c r="C2874" s="352" t="s">
        <v>5200</v>
      </c>
      <c r="D2874" s="352" t="s">
        <v>8540</v>
      </c>
      <c r="E2874" s="349" t="str">
        <f>CONCATENATE(SUM('Раздел 1'!AA86:AA86),"&lt;=",SUM('Раздел 1'!M86:M86),"-",SUM('Раздел 1'!Y86:Y86))</f>
        <v>0&lt;=3-0</v>
      </c>
    </row>
    <row r="2875" spans="1:5" ht="25.5" hidden="1" x14ac:dyDescent="0.2">
      <c r="A2875" s="348" t="str">
        <f>IF((SUM('Раздел 1'!AA87:AA87)&lt;=SUM('Раздел 1'!M87:M87)-SUM('Раздел 1'!Y87:Y87)),"","Неверно!")</f>
        <v/>
      </c>
      <c r="B2875" s="349" t="s">
        <v>4970</v>
      </c>
      <c r="C2875" s="352" t="s">
        <v>5201</v>
      </c>
      <c r="D2875" s="352" t="s">
        <v>8540</v>
      </c>
      <c r="E2875" s="349" t="str">
        <f>CONCATENATE(SUM('Раздел 1'!AA87:AA87),"&lt;=",SUM('Раздел 1'!M87:M87),"-",SUM('Раздел 1'!Y87:Y87))</f>
        <v>0&lt;=0-0</v>
      </c>
    </row>
    <row r="2876" spans="1:5" ht="25.5" hidden="1" x14ac:dyDescent="0.2">
      <c r="A2876" s="348" t="str">
        <f>IF((SUM('Раздел 1'!AA88:AA88)&lt;=SUM('Раздел 1'!M88:M88)-SUM('Раздел 1'!Y88:Y88)),"","Неверно!")</f>
        <v/>
      </c>
      <c r="B2876" s="349" t="s">
        <v>4970</v>
      </c>
      <c r="C2876" s="352" t="s">
        <v>5202</v>
      </c>
      <c r="D2876" s="352" t="s">
        <v>8540</v>
      </c>
      <c r="E2876" s="349" t="str">
        <f>CONCATENATE(SUM('Раздел 1'!AA88:AA88),"&lt;=",SUM('Раздел 1'!M88:M88),"-",SUM('Раздел 1'!Y88:Y88))</f>
        <v>0&lt;=0-0</v>
      </c>
    </row>
    <row r="2877" spans="1:5" ht="25.5" hidden="1" x14ac:dyDescent="0.2">
      <c r="A2877" s="348" t="str">
        <f>IF((SUM('Раздел 1'!AA17:AA17)&lt;=SUM('Раздел 1'!M17:M17)-SUM('Раздел 1'!Y17:Y17)),"","Неверно!")</f>
        <v/>
      </c>
      <c r="B2877" s="349" t="s">
        <v>4970</v>
      </c>
      <c r="C2877" s="352" t="s">
        <v>5203</v>
      </c>
      <c r="D2877" s="352" t="s">
        <v>8540</v>
      </c>
      <c r="E2877" s="349" t="str">
        <f>CONCATENATE(SUM('Раздел 1'!AA17:AA17),"&lt;=",SUM('Раздел 1'!M17:M17),"-",SUM('Раздел 1'!Y17:Y17))</f>
        <v>0&lt;=0-0</v>
      </c>
    </row>
    <row r="2878" spans="1:5" ht="25.5" hidden="1" x14ac:dyDescent="0.2">
      <c r="A2878" s="348" t="str">
        <f>IF((SUM('Раздел 1'!AA89:AA89)&lt;=SUM('Раздел 1'!M89:M89)-SUM('Раздел 1'!Y89:Y89)),"","Неверно!")</f>
        <v/>
      </c>
      <c r="B2878" s="349" t="s">
        <v>4970</v>
      </c>
      <c r="C2878" s="352" t="s">
        <v>5204</v>
      </c>
      <c r="D2878" s="352" t="s">
        <v>8540</v>
      </c>
      <c r="E2878" s="349" t="str">
        <f>CONCATENATE(SUM('Раздел 1'!AA89:AA89),"&lt;=",SUM('Раздел 1'!M89:M89),"-",SUM('Раздел 1'!Y89:Y89))</f>
        <v>0&lt;=0-0</v>
      </c>
    </row>
    <row r="2879" spans="1:5" ht="25.5" hidden="1" x14ac:dyDescent="0.2">
      <c r="A2879" s="348" t="str">
        <f>IF((SUM('Раздел 1'!AA90:AA90)&lt;=SUM('Раздел 1'!M90:M90)-SUM('Раздел 1'!Y90:Y90)),"","Неверно!")</f>
        <v/>
      </c>
      <c r="B2879" s="349" t="s">
        <v>4970</v>
      </c>
      <c r="C2879" s="352" t="s">
        <v>5205</v>
      </c>
      <c r="D2879" s="352" t="s">
        <v>8540</v>
      </c>
      <c r="E2879" s="349" t="str">
        <f>CONCATENATE(SUM('Раздел 1'!AA90:AA90),"&lt;=",SUM('Раздел 1'!M90:M90),"-",SUM('Раздел 1'!Y90:Y90))</f>
        <v>0&lt;=0-0</v>
      </c>
    </row>
    <row r="2880" spans="1:5" ht="25.5" hidden="1" x14ac:dyDescent="0.2">
      <c r="A2880" s="348" t="str">
        <f>IF((SUM('Раздел 1'!AA91:AA91)&lt;=SUM('Раздел 1'!M91:M91)-SUM('Раздел 1'!Y91:Y91)),"","Неверно!")</f>
        <v/>
      </c>
      <c r="B2880" s="349" t="s">
        <v>4970</v>
      </c>
      <c r="C2880" s="352" t="s">
        <v>5206</v>
      </c>
      <c r="D2880" s="352" t="s">
        <v>8540</v>
      </c>
      <c r="E2880" s="349" t="str">
        <f>CONCATENATE(SUM('Раздел 1'!AA91:AA91),"&lt;=",SUM('Раздел 1'!M91:M91),"-",SUM('Раздел 1'!Y91:Y91))</f>
        <v>0&lt;=0-0</v>
      </c>
    </row>
    <row r="2881" spans="1:5" ht="25.5" hidden="1" x14ac:dyDescent="0.2">
      <c r="A2881" s="348" t="str">
        <f>IF((SUM('Раздел 1'!AA92:AA92)&lt;=SUM('Раздел 1'!M92:M92)-SUM('Раздел 1'!Y92:Y92)),"","Неверно!")</f>
        <v/>
      </c>
      <c r="B2881" s="349" t="s">
        <v>4970</v>
      </c>
      <c r="C2881" s="352" t="s">
        <v>5207</v>
      </c>
      <c r="D2881" s="352" t="s">
        <v>8540</v>
      </c>
      <c r="E2881" s="349" t="str">
        <f>CONCATENATE(SUM('Раздел 1'!AA92:AA92),"&lt;=",SUM('Раздел 1'!M92:M92),"-",SUM('Раздел 1'!Y92:Y92))</f>
        <v>0&lt;=0-0</v>
      </c>
    </row>
    <row r="2882" spans="1:5" ht="25.5" hidden="1" x14ac:dyDescent="0.2">
      <c r="A2882" s="348" t="str">
        <f>IF((SUM('Раздел 1'!AA93:AA93)&lt;=SUM('Раздел 1'!M93:M93)-SUM('Раздел 1'!Y93:Y93)),"","Неверно!")</f>
        <v/>
      </c>
      <c r="B2882" s="349" t="s">
        <v>4970</v>
      </c>
      <c r="C2882" s="352" t="s">
        <v>5208</v>
      </c>
      <c r="D2882" s="352" t="s">
        <v>8540</v>
      </c>
      <c r="E2882" s="349" t="str">
        <f>CONCATENATE(SUM('Раздел 1'!AA93:AA93),"&lt;=",SUM('Раздел 1'!M93:M93),"-",SUM('Раздел 1'!Y93:Y93))</f>
        <v>0&lt;=1-0</v>
      </c>
    </row>
    <row r="2883" spans="1:5" ht="25.5" hidden="1" x14ac:dyDescent="0.2">
      <c r="A2883" s="348" t="str">
        <f>IF((SUM('Раздел 1'!AA94:AA94)&lt;=SUM('Раздел 1'!M94:M94)-SUM('Раздел 1'!Y94:Y94)),"","Неверно!")</f>
        <v/>
      </c>
      <c r="B2883" s="349" t="s">
        <v>4970</v>
      </c>
      <c r="C2883" s="352" t="s">
        <v>5209</v>
      </c>
      <c r="D2883" s="352" t="s">
        <v>8540</v>
      </c>
      <c r="E2883" s="349" t="str">
        <f>CONCATENATE(SUM('Раздел 1'!AA94:AA94),"&lt;=",SUM('Раздел 1'!M94:M94),"-",SUM('Раздел 1'!Y94:Y94))</f>
        <v>0&lt;=7-0</v>
      </c>
    </row>
    <row r="2884" spans="1:5" ht="25.5" hidden="1" x14ac:dyDescent="0.2">
      <c r="A2884" s="348" t="str">
        <f>IF((SUM('Раздел 1'!AA95:AA95)&lt;=SUM('Раздел 1'!M95:M95)-SUM('Раздел 1'!Y95:Y95)),"","Неверно!")</f>
        <v/>
      </c>
      <c r="B2884" s="349" t="s">
        <v>4970</v>
      </c>
      <c r="C2884" s="352" t="s">
        <v>5210</v>
      </c>
      <c r="D2884" s="352" t="s">
        <v>8540</v>
      </c>
      <c r="E2884" s="349" t="str">
        <f>CONCATENATE(SUM('Раздел 1'!AA95:AA95),"&lt;=",SUM('Раздел 1'!M95:M95),"-",SUM('Раздел 1'!Y95:Y95))</f>
        <v>0&lt;=0-0</v>
      </c>
    </row>
    <row r="2885" spans="1:5" ht="25.5" hidden="1" x14ac:dyDescent="0.2">
      <c r="A2885" s="348" t="str">
        <f>IF((SUM('Раздел 1'!AA96:AA96)&lt;=SUM('Раздел 1'!M96:M96)-SUM('Раздел 1'!Y96:Y96)),"","Неверно!")</f>
        <v/>
      </c>
      <c r="B2885" s="349" t="s">
        <v>4970</v>
      </c>
      <c r="C2885" s="352" t="s">
        <v>5211</v>
      </c>
      <c r="D2885" s="352" t="s">
        <v>8540</v>
      </c>
      <c r="E2885" s="349" t="str">
        <f>CONCATENATE(SUM('Раздел 1'!AA96:AA96),"&lt;=",SUM('Раздел 1'!M96:M96),"-",SUM('Раздел 1'!Y96:Y96))</f>
        <v>0&lt;=11-0</v>
      </c>
    </row>
    <row r="2886" spans="1:5" ht="25.5" hidden="1" x14ac:dyDescent="0.2">
      <c r="A2886" s="348" t="str">
        <f>IF((SUM('Раздел 1'!AA97:AA97)&lt;=SUM('Раздел 1'!M97:M97)-SUM('Раздел 1'!Y97:Y97)),"","Неверно!")</f>
        <v/>
      </c>
      <c r="B2886" s="349" t="s">
        <v>4970</v>
      </c>
      <c r="C2886" s="352" t="s">
        <v>5212</v>
      </c>
      <c r="D2886" s="352" t="s">
        <v>8540</v>
      </c>
      <c r="E2886" s="349" t="str">
        <f>CONCATENATE(SUM('Раздел 1'!AA97:AA97),"&lt;=",SUM('Раздел 1'!M97:M97),"-",SUM('Раздел 1'!Y97:Y97))</f>
        <v>0&lt;=0-0</v>
      </c>
    </row>
    <row r="2887" spans="1:5" ht="25.5" hidden="1" x14ac:dyDescent="0.2">
      <c r="A2887" s="348" t="str">
        <f>IF((SUM('Раздел 1'!AA98:AA98)&lt;=SUM('Раздел 1'!M98:M98)-SUM('Раздел 1'!Y98:Y98)),"","Неверно!")</f>
        <v/>
      </c>
      <c r="B2887" s="349" t="s">
        <v>4970</v>
      </c>
      <c r="C2887" s="352" t="s">
        <v>5213</v>
      </c>
      <c r="D2887" s="352" t="s">
        <v>8540</v>
      </c>
      <c r="E2887" s="349" t="str">
        <f>CONCATENATE(SUM('Раздел 1'!AA98:AA98),"&lt;=",SUM('Раздел 1'!M98:M98),"-",SUM('Раздел 1'!Y98:Y98))</f>
        <v>0&lt;=0-0</v>
      </c>
    </row>
    <row r="2888" spans="1:5" ht="25.5" hidden="1" x14ac:dyDescent="0.2">
      <c r="A2888" s="348" t="str">
        <f>IF((SUM('Раздел 1'!AA18:AA18)&lt;=SUM('Раздел 1'!M18:M18)-SUM('Раздел 1'!Y18:Y18)),"","Неверно!")</f>
        <v/>
      </c>
      <c r="B2888" s="349" t="s">
        <v>4970</v>
      </c>
      <c r="C2888" s="352" t="s">
        <v>5214</v>
      </c>
      <c r="D2888" s="352" t="s">
        <v>8540</v>
      </c>
      <c r="E2888" s="349" t="str">
        <f>CONCATENATE(SUM('Раздел 1'!AA18:AA18),"&lt;=",SUM('Раздел 1'!M18:M18),"-",SUM('Раздел 1'!Y18:Y18))</f>
        <v>0&lt;=0-0</v>
      </c>
    </row>
    <row r="2889" spans="1:5" ht="25.5" hidden="1" x14ac:dyDescent="0.2">
      <c r="A2889" s="348" t="str">
        <f>IF((SUM('Раздел 1'!AA99:AA99)&lt;=SUM('Раздел 1'!M99:M99)-SUM('Раздел 1'!Y99:Y99)),"","Неверно!")</f>
        <v/>
      </c>
      <c r="B2889" s="349" t="s">
        <v>4970</v>
      </c>
      <c r="C2889" s="352" t="s">
        <v>5215</v>
      </c>
      <c r="D2889" s="352" t="s">
        <v>8540</v>
      </c>
      <c r="E2889" s="349" t="str">
        <f>CONCATENATE(SUM('Раздел 1'!AA99:AA99),"&lt;=",SUM('Раздел 1'!M99:M99),"-",SUM('Раздел 1'!Y99:Y99))</f>
        <v>0&lt;=0-0</v>
      </c>
    </row>
    <row r="2890" spans="1:5" ht="25.5" hidden="1" x14ac:dyDescent="0.2">
      <c r="A2890" s="348" t="str">
        <f>IF((SUM('Раздел 1'!AA100:AA100)&lt;=SUM('Раздел 1'!M100:M100)-SUM('Раздел 1'!Y100:Y100)),"","Неверно!")</f>
        <v/>
      </c>
      <c r="B2890" s="349" t="s">
        <v>4970</v>
      </c>
      <c r="C2890" s="352" t="s">
        <v>5216</v>
      </c>
      <c r="D2890" s="352" t="s">
        <v>8540</v>
      </c>
      <c r="E2890" s="349" t="str">
        <f>CONCATENATE(SUM('Раздел 1'!AA100:AA100),"&lt;=",SUM('Раздел 1'!M100:M100),"-",SUM('Раздел 1'!Y100:Y100))</f>
        <v>0&lt;=10-0</v>
      </c>
    </row>
    <row r="2891" spans="1:5" ht="25.5" hidden="1" x14ac:dyDescent="0.2">
      <c r="A2891" s="348" t="str">
        <f>IF((SUM('Раздел 1'!AA101:AA101)&lt;=SUM('Раздел 1'!M101:M101)-SUM('Раздел 1'!Y101:Y101)),"","Неверно!")</f>
        <v/>
      </c>
      <c r="B2891" s="349" t="s">
        <v>4970</v>
      </c>
      <c r="C2891" s="352" t="s">
        <v>5217</v>
      </c>
      <c r="D2891" s="352" t="s">
        <v>8540</v>
      </c>
      <c r="E2891" s="349" t="str">
        <f>CONCATENATE(SUM('Раздел 1'!AA101:AA101),"&lt;=",SUM('Раздел 1'!M101:M101),"-",SUM('Раздел 1'!Y101:Y101))</f>
        <v>0&lt;=104-0</v>
      </c>
    </row>
    <row r="2892" spans="1:5" ht="25.5" hidden="1" x14ac:dyDescent="0.2">
      <c r="A2892" s="348" t="str">
        <f>IF((SUM('Раздел 1'!AA102:AA102)&lt;=SUM('Раздел 1'!M102:M102)-SUM('Раздел 1'!Y102:Y102)),"","Неверно!")</f>
        <v/>
      </c>
      <c r="B2892" s="349" t="s">
        <v>4970</v>
      </c>
      <c r="C2892" s="352" t="s">
        <v>3837</v>
      </c>
      <c r="D2892" s="352" t="s">
        <v>8540</v>
      </c>
      <c r="E2892" s="349" t="str">
        <f>CONCATENATE(SUM('Раздел 1'!AA102:AA102),"&lt;=",SUM('Раздел 1'!M102:M102),"-",SUM('Раздел 1'!Y102:Y102))</f>
        <v>0&lt;=3-0</v>
      </c>
    </row>
    <row r="2893" spans="1:5" ht="25.5" hidden="1" x14ac:dyDescent="0.2">
      <c r="A2893" s="348" t="str">
        <f>IF((SUM('Раздел 1'!AA103:AA103)&lt;=SUM('Раздел 1'!M103:M103)-SUM('Раздел 1'!Y103:Y103)),"","Неверно!")</f>
        <v/>
      </c>
      <c r="B2893" s="349" t="s">
        <v>4970</v>
      </c>
      <c r="C2893" s="352" t="s">
        <v>3838</v>
      </c>
      <c r="D2893" s="352" t="s">
        <v>8540</v>
      </c>
      <c r="E2893" s="349" t="str">
        <f>CONCATENATE(SUM('Раздел 1'!AA103:AA103),"&lt;=",SUM('Раздел 1'!M103:M103),"-",SUM('Раздел 1'!Y103:Y103))</f>
        <v>0&lt;=25-0</v>
      </c>
    </row>
    <row r="2894" spans="1:5" ht="25.5" hidden="1" x14ac:dyDescent="0.2">
      <c r="A2894" s="348" t="str">
        <f>IF((SUM('Раздел 1'!AA104:AA104)&lt;=SUM('Раздел 1'!M104:M104)-SUM('Раздел 1'!Y104:Y104)),"","Неверно!")</f>
        <v/>
      </c>
      <c r="B2894" s="349" t="s">
        <v>4970</v>
      </c>
      <c r="C2894" s="352" t="s">
        <v>3839</v>
      </c>
      <c r="D2894" s="352" t="s">
        <v>8540</v>
      </c>
      <c r="E2894" s="349" t="str">
        <f>CONCATENATE(SUM('Раздел 1'!AA104:AA104),"&lt;=",SUM('Раздел 1'!M104:M104),"-",SUM('Раздел 1'!Y104:Y104))</f>
        <v>0&lt;=553-0</v>
      </c>
    </row>
    <row r="2895" spans="1:5" ht="25.5" hidden="1" x14ac:dyDescent="0.2">
      <c r="A2895" s="348" t="str">
        <f>IF((SUM('Раздел 1'!AA105:AA105)&lt;=SUM('Раздел 1'!M105:M105)-SUM('Раздел 1'!Y105:Y105)),"","Неверно!")</f>
        <v/>
      </c>
      <c r="B2895" s="349" t="s">
        <v>4970</v>
      </c>
      <c r="C2895" s="352" t="s">
        <v>3840</v>
      </c>
      <c r="D2895" s="352" t="s">
        <v>8540</v>
      </c>
      <c r="E2895" s="349" t="str">
        <f>CONCATENATE(SUM('Раздел 1'!AA105:AA105),"&lt;=",SUM('Раздел 1'!M105:M105),"-",SUM('Раздел 1'!Y105:Y105))</f>
        <v>0&lt;=2756-0</v>
      </c>
    </row>
    <row r="2896" spans="1:5" ht="25.5" hidden="1" x14ac:dyDescent="0.2">
      <c r="A2896" s="348" t="str">
        <f>IF((SUM('Раздел 1'!AA106:AA106)&lt;=SUM('Раздел 1'!M106:M106)-SUM('Раздел 1'!Y106:Y106)),"","Неверно!")</f>
        <v/>
      </c>
      <c r="B2896" s="349" t="s">
        <v>4970</v>
      </c>
      <c r="C2896" s="352" t="s">
        <v>3841</v>
      </c>
      <c r="D2896" s="352" t="s">
        <v>8540</v>
      </c>
      <c r="E2896" s="349" t="str">
        <f>CONCATENATE(SUM('Раздел 1'!AA106:AA106),"&lt;=",SUM('Раздел 1'!M106:M106),"-",SUM('Раздел 1'!Y106:Y106))</f>
        <v>0&lt;=22-0</v>
      </c>
    </row>
    <row r="2897" spans="1:5" ht="25.5" hidden="1" x14ac:dyDescent="0.2">
      <c r="A2897" s="348" t="str">
        <f>IF((SUM('Раздел 1'!AA107:AA107)&lt;=SUM('Раздел 1'!M107:M107)-SUM('Раздел 1'!Y107:Y107)),"","Неверно!")</f>
        <v/>
      </c>
      <c r="B2897" s="349" t="s">
        <v>4970</v>
      </c>
      <c r="C2897" s="352" t="s">
        <v>3842</v>
      </c>
      <c r="D2897" s="352" t="s">
        <v>8540</v>
      </c>
      <c r="E2897" s="349" t="str">
        <f>CONCATENATE(SUM('Раздел 1'!AA107:AA107),"&lt;=",SUM('Раздел 1'!M107:M107),"-",SUM('Раздел 1'!Y107:Y107))</f>
        <v>0&lt;=2-0</v>
      </c>
    </row>
    <row r="2898" spans="1:5" ht="25.5" hidden="1" x14ac:dyDescent="0.2">
      <c r="A2898" s="348" t="str">
        <f>IF((SUM('Раздел 1'!AA108:AA108)&lt;=SUM('Раздел 1'!M108:M108)-SUM('Раздел 1'!Y108:Y108)),"","Неверно!")</f>
        <v/>
      </c>
      <c r="B2898" s="349" t="s">
        <v>4970</v>
      </c>
      <c r="C2898" s="352" t="s">
        <v>3843</v>
      </c>
      <c r="D2898" s="352" t="s">
        <v>8540</v>
      </c>
      <c r="E2898" s="349" t="str">
        <f>CONCATENATE(SUM('Раздел 1'!AA108:AA108),"&lt;=",SUM('Раздел 1'!M108:M108),"-",SUM('Раздел 1'!Y108:Y108))</f>
        <v>0&lt;=48-0</v>
      </c>
    </row>
    <row r="2899" spans="1:5" hidden="1" x14ac:dyDescent="0.2">
      <c r="A2899" s="348" t="str">
        <f>IF((SUM('Раздел 1'!T158:T158)=0),"","Неверно!")</f>
        <v/>
      </c>
      <c r="B2899" s="349" t="s">
        <v>3844</v>
      </c>
      <c r="C2899" s="352" t="s">
        <v>3845</v>
      </c>
      <c r="D2899" s="352" t="s">
        <v>8479</v>
      </c>
      <c r="E2899" s="349" t="str">
        <f>CONCATENATE(SUM('Раздел 1'!T158:T158),"=",0)</f>
        <v>0=0</v>
      </c>
    </row>
    <row r="2900" spans="1:5" hidden="1" x14ac:dyDescent="0.2">
      <c r="A2900" s="348" t="str">
        <f>IF((SUM('Раздел 1'!U158:U158)=0),"","Неверно!")</f>
        <v/>
      </c>
      <c r="B2900" s="349" t="s">
        <v>3844</v>
      </c>
      <c r="C2900" s="352" t="s">
        <v>3846</v>
      </c>
      <c r="D2900" s="352" t="s">
        <v>8479</v>
      </c>
      <c r="E2900" s="349" t="str">
        <f>CONCATENATE(SUM('Раздел 1'!U158:U158),"=",0)</f>
        <v>0=0</v>
      </c>
    </row>
    <row r="2901" spans="1:5" hidden="1" x14ac:dyDescent="0.2">
      <c r="A2901" s="348" t="str">
        <f>IF((SUM('Раздел 1'!T131:T131)=0),"","Неверно!")</f>
        <v/>
      </c>
      <c r="B2901" s="349" t="s">
        <v>3847</v>
      </c>
      <c r="C2901" s="352" t="s">
        <v>3848</v>
      </c>
      <c r="D2901" s="352" t="s">
        <v>8479</v>
      </c>
      <c r="E2901" s="349" t="str">
        <f>CONCATENATE(SUM('Раздел 1'!T131:T131),"=",0)</f>
        <v>0=0</v>
      </c>
    </row>
    <row r="2902" spans="1:5" hidden="1" x14ac:dyDescent="0.2">
      <c r="A2902" s="348" t="str">
        <f>IF((SUM('Раздел 1'!U131:U131)=0),"","Неверно!")</f>
        <v/>
      </c>
      <c r="B2902" s="349" t="s">
        <v>3847</v>
      </c>
      <c r="C2902" s="352" t="s">
        <v>3849</v>
      </c>
      <c r="D2902" s="352" t="s">
        <v>8479</v>
      </c>
      <c r="E2902" s="349" t="str">
        <f>CONCATENATE(SUM('Раздел 1'!U131:U131),"=",0)</f>
        <v>0=0</v>
      </c>
    </row>
    <row r="2903" spans="1:5" hidden="1" x14ac:dyDescent="0.2">
      <c r="A2903" s="348" t="str">
        <f>IF((SUM('Раздел 1'!V131:V131)=0),"","Неверно!")</f>
        <v/>
      </c>
      <c r="B2903" s="349" t="s">
        <v>3847</v>
      </c>
      <c r="C2903" s="352" t="s">
        <v>3850</v>
      </c>
      <c r="D2903" s="352" t="s">
        <v>8479</v>
      </c>
      <c r="E2903" s="349" t="str">
        <f>CONCATENATE(SUM('Раздел 1'!V131:V131),"=",0)</f>
        <v>0=0</v>
      </c>
    </row>
    <row r="2904" spans="1:5" hidden="1" x14ac:dyDescent="0.2">
      <c r="A2904" s="348" t="str">
        <f>IF((SUM('Раздел 1'!W131:W131)=0),"","Неверно!")</f>
        <v/>
      </c>
      <c r="B2904" s="349" t="s">
        <v>3847</v>
      </c>
      <c r="C2904" s="352" t="s">
        <v>3851</v>
      </c>
      <c r="D2904" s="352" t="s">
        <v>8479</v>
      </c>
      <c r="E2904" s="349" t="str">
        <f>CONCATENATE(SUM('Раздел 1'!W131:W131),"=",0)</f>
        <v>0=0</v>
      </c>
    </row>
    <row r="2905" spans="1:5" hidden="1" x14ac:dyDescent="0.2">
      <c r="A2905" s="348" t="str">
        <f>IF((SUM('Раздел 1'!X131:X131)=0),"","Неверно!")</f>
        <v/>
      </c>
      <c r="B2905" s="349" t="s">
        <v>3847</v>
      </c>
      <c r="C2905" s="352" t="s">
        <v>3852</v>
      </c>
      <c r="D2905" s="352" t="s">
        <v>8479</v>
      </c>
      <c r="E2905" s="349" t="str">
        <f>CONCATENATE(SUM('Раздел 1'!X131:X131),"=",0)</f>
        <v>0=0</v>
      </c>
    </row>
    <row r="2906" spans="1:5" hidden="1" x14ac:dyDescent="0.2">
      <c r="A2906" s="348" t="str">
        <f>IF((SUM('Раздел 1'!Y131:Y131)=0),"","Неверно!")</f>
        <v/>
      </c>
      <c r="B2906" s="349" t="s">
        <v>3847</v>
      </c>
      <c r="C2906" s="352" t="s">
        <v>3853</v>
      </c>
      <c r="D2906" s="352" t="s">
        <v>8479</v>
      </c>
      <c r="E2906" s="349" t="str">
        <f>CONCATENATE(SUM('Раздел 1'!Y131:Y131),"=",0)</f>
        <v>0=0</v>
      </c>
    </row>
    <row r="2907" spans="1:5" hidden="1" x14ac:dyDescent="0.2">
      <c r="A2907" s="348" t="str">
        <f>IF((SUM('Раздел 1'!T68:T68)=0),"","Неверно!")</f>
        <v/>
      </c>
      <c r="B2907" s="349" t="s">
        <v>3854</v>
      </c>
      <c r="C2907" s="352" t="s">
        <v>3855</v>
      </c>
      <c r="D2907" s="352" t="s">
        <v>8479</v>
      </c>
      <c r="E2907" s="349" t="str">
        <f>CONCATENATE(SUM('Раздел 1'!T68:T68),"=",0)</f>
        <v>0=0</v>
      </c>
    </row>
    <row r="2908" spans="1:5" hidden="1" x14ac:dyDescent="0.2">
      <c r="A2908" s="348" t="str">
        <f>IF((SUM('Раздел 1'!U68:U68)=0),"","Неверно!")</f>
        <v/>
      </c>
      <c r="B2908" s="349" t="s">
        <v>3854</v>
      </c>
      <c r="C2908" s="352" t="s">
        <v>3856</v>
      </c>
      <c r="D2908" s="352" t="s">
        <v>8479</v>
      </c>
      <c r="E2908" s="349" t="str">
        <f>CONCATENATE(SUM('Раздел 1'!U68:U68),"=",0)</f>
        <v>0=0</v>
      </c>
    </row>
    <row r="2909" spans="1:5" hidden="1" x14ac:dyDescent="0.2">
      <c r="A2909" s="348" t="str">
        <f>IF((SUM('Раздел 1'!V68:V68)=0),"","Неверно!")</f>
        <v/>
      </c>
      <c r="B2909" s="349" t="s">
        <v>3854</v>
      </c>
      <c r="C2909" s="352" t="s">
        <v>3857</v>
      </c>
      <c r="D2909" s="352" t="s">
        <v>8479</v>
      </c>
      <c r="E2909" s="349" t="str">
        <f>CONCATENATE(SUM('Раздел 1'!V68:V68),"=",0)</f>
        <v>0=0</v>
      </c>
    </row>
    <row r="2910" spans="1:5" hidden="1" x14ac:dyDescent="0.2">
      <c r="A2910" s="348" t="str">
        <f>IF((SUM('Раздел 1'!T144:T144)=0),"","Неверно!")</f>
        <v/>
      </c>
      <c r="B2910" s="349" t="s">
        <v>3858</v>
      </c>
      <c r="C2910" s="352" t="s">
        <v>3859</v>
      </c>
      <c r="D2910" s="352" t="s">
        <v>8479</v>
      </c>
      <c r="E2910" s="349" t="str">
        <f>CONCATENATE(SUM('Раздел 1'!T144:T144),"=",0)</f>
        <v>0=0</v>
      </c>
    </row>
    <row r="2911" spans="1:5" hidden="1" x14ac:dyDescent="0.2">
      <c r="A2911" s="348" t="str">
        <f>IF((SUM('Раздел 1'!U144:U144)=0),"","Неверно!")</f>
        <v/>
      </c>
      <c r="B2911" s="349" t="s">
        <v>3858</v>
      </c>
      <c r="C2911" s="352" t="s">
        <v>3860</v>
      </c>
      <c r="D2911" s="352" t="s">
        <v>8479</v>
      </c>
      <c r="E2911" s="349" t="str">
        <f>CONCATENATE(SUM('Раздел 1'!U144:U144),"=",0)</f>
        <v>0=0</v>
      </c>
    </row>
    <row r="2912" spans="1:5" hidden="1" x14ac:dyDescent="0.2">
      <c r="A2912" s="348" t="str">
        <f>IF((SUM('Раздел 1'!V144:V144)=0),"","Неверно!")</f>
        <v/>
      </c>
      <c r="B2912" s="349" t="s">
        <v>3858</v>
      </c>
      <c r="C2912" s="352" t="s">
        <v>3861</v>
      </c>
      <c r="D2912" s="352" t="s">
        <v>8479</v>
      </c>
      <c r="E2912" s="349" t="str">
        <f>CONCATENATE(SUM('Раздел 1'!V144:V144),"=",0)</f>
        <v>0=0</v>
      </c>
    </row>
    <row r="2913" spans="1:5" hidden="1" x14ac:dyDescent="0.2">
      <c r="A2913" s="348" t="str">
        <f>IF((SUM('Раздел 1'!W144:W144)=0),"","Неверно!")</f>
        <v/>
      </c>
      <c r="B2913" s="349" t="s">
        <v>3858</v>
      </c>
      <c r="C2913" s="352" t="s">
        <v>3862</v>
      </c>
      <c r="D2913" s="352" t="s">
        <v>8479</v>
      </c>
      <c r="E2913" s="349" t="str">
        <f>CONCATENATE(SUM('Раздел 1'!W144:W144),"=",0)</f>
        <v>0=0</v>
      </c>
    </row>
    <row r="2914" spans="1:5" hidden="1" x14ac:dyDescent="0.2">
      <c r="A2914" s="348" t="str">
        <f>IF((SUM('Раздел 1'!X144:X144)=0),"","Неверно!")</f>
        <v/>
      </c>
      <c r="B2914" s="349" t="s">
        <v>3858</v>
      </c>
      <c r="C2914" s="352" t="s">
        <v>3863</v>
      </c>
      <c r="D2914" s="352" t="s">
        <v>8479</v>
      </c>
      <c r="E2914" s="349" t="str">
        <f>CONCATENATE(SUM('Раздел 1'!X144:X144),"=",0)</f>
        <v>0=0</v>
      </c>
    </row>
    <row r="2915" spans="1:5" hidden="1" x14ac:dyDescent="0.2">
      <c r="A2915" s="348" t="str">
        <f>IF((SUM('Раздел 1'!Y144:Y144)=0),"","Неверно!")</f>
        <v/>
      </c>
      <c r="B2915" s="349" t="s">
        <v>3858</v>
      </c>
      <c r="C2915" s="352" t="s">
        <v>3864</v>
      </c>
      <c r="D2915" s="352" t="s">
        <v>8479</v>
      </c>
      <c r="E2915" s="349" t="str">
        <f>CONCATENATE(SUM('Раздел 1'!Y144:Y144),"=",0)</f>
        <v>0=0</v>
      </c>
    </row>
    <row r="2916" spans="1:5" hidden="1" x14ac:dyDescent="0.2">
      <c r="A2916" s="348" t="str">
        <f>IF((SUM('Раздел 1'!T81:T81)=0),"","Неверно!")</f>
        <v/>
      </c>
      <c r="B2916" s="349" t="s">
        <v>3865</v>
      </c>
      <c r="C2916" s="352" t="s">
        <v>3866</v>
      </c>
      <c r="D2916" s="352" t="s">
        <v>8479</v>
      </c>
      <c r="E2916" s="349" t="str">
        <f>CONCATENATE(SUM('Раздел 1'!T81:T81),"=",0)</f>
        <v>0=0</v>
      </c>
    </row>
    <row r="2917" spans="1:5" hidden="1" x14ac:dyDescent="0.2">
      <c r="A2917" s="348" t="str">
        <f>IF((SUM('Раздел 1'!U81:U81)=0),"","Неверно!")</f>
        <v/>
      </c>
      <c r="B2917" s="349" t="s">
        <v>3865</v>
      </c>
      <c r="C2917" s="352" t="s">
        <v>3867</v>
      </c>
      <c r="D2917" s="352" t="s">
        <v>8479</v>
      </c>
      <c r="E2917" s="349" t="str">
        <f>CONCATENATE(SUM('Раздел 1'!U81:U81),"=",0)</f>
        <v>0=0</v>
      </c>
    </row>
    <row r="2918" spans="1:5" hidden="1" x14ac:dyDescent="0.2">
      <c r="A2918" s="348" t="str">
        <f>IF((SUM('Раздел 1'!V81:V81)=0),"","Неверно!")</f>
        <v/>
      </c>
      <c r="B2918" s="349" t="s">
        <v>3865</v>
      </c>
      <c r="C2918" s="352" t="s">
        <v>3868</v>
      </c>
      <c r="D2918" s="352" t="s">
        <v>8479</v>
      </c>
      <c r="E2918" s="349" t="str">
        <f>CONCATENATE(SUM('Раздел 1'!V81:V81),"=",0)</f>
        <v>0=0</v>
      </c>
    </row>
    <row r="2919" spans="1:5" hidden="1" x14ac:dyDescent="0.2">
      <c r="A2919" s="348" t="str">
        <f>IF((SUM('Раздел 1'!W81:W81)=0),"","Неверно!")</f>
        <v/>
      </c>
      <c r="B2919" s="349" t="s">
        <v>3865</v>
      </c>
      <c r="C2919" s="352" t="s">
        <v>3869</v>
      </c>
      <c r="D2919" s="352" t="s">
        <v>8479</v>
      </c>
      <c r="E2919" s="349" t="str">
        <f>CONCATENATE(SUM('Раздел 1'!W81:W81),"=",0)</f>
        <v>0=0</v>
      </c>
    </row>
    <row r="2920" spans="1:5" hidden="1" x14ac:dyDescent="0.2">
      <c r="A2920" s="348" t="str">
        <f>IF((SUM('Раздел 1'!X81:X81)=0),"","Неверно!")</f>
        <v/>
      </c>
      <c r="B2920" s="349" t="s">
        <v>3865</v>
      </c>
      <c r="C2920" s="352" t="s">
        <v>3870</v>
      </c>
      <c r="D2920" s="352" t="s">
        <v>8479</v>
      </c>
      <c r="E2920" s="349" t="str">
        <f>CONCATENATE(SUM('Раздел 1'!X81:X81),"=",0)</f>
        <v>0=0</v>
      </c>
    </row>
    <row r="2921" spans="1:5" hidden="1" x14ac:dyDescent="0.2">
      <c r="A2921" s="348" t="str">
        <f>IF((SUM('Раздел 1'!Y81:Y81)=0),"","Неверно!")</f>
        <v/>
      </c>
      <c r="B2921" s="349" t="s">
        <v>3865</v>
      </c>
      <c r="C2921" s="352" t="s">
        <v>3871</v>
      </c>
      <c r="D2921" s="352" t="s">
        <v>8479</v>
      </c>
      <c r="E2921" s="349" t="str">
        <f>CONCATENATE(SUM('Раздел 1'!Y81:Y81),"=",0)</f>
        <v>0=0</v>
      </c>
    </row>
    <row r="2922" spans="1:5" hidden="1" x14ac:dyDescent="0.2">
      <c r="A2922" s="348" t="str">
        <f>IF((SUM('Раздел 1'!T207:T207)=0),"","Неверно!")</f>
        <v/>
      </c>
      <c r="B2922" s="349" t="s">
        <v>3872</v>
      </c>
      <c r="C2922" s="352" t="s">
        <v>3873</v>
      </c>
      <c r="D2922" s="352" t="s">
        <v>8479</v>
      </c>
      <c r="E2922" s="349" t="str">
        <f>CONCATENATE(SUM('Раздел 1'!T207:T207),"=",0)</f>
        <v>0=0</v>
      </c>
    </row>
    <row r="2923" spans="1:5" hidden="1" x14ac:dyDescent="0.2">
      <c r="A2923" s="348" t="str">
        <f>IF((SUM('Раздел 1'!U207:U207)=0),"","Неверно!")</f>
        <v/>
      </c>
      <c r="B2923" s="349" t="s">
        <v>3872</v>
      </c>
      <c r="C2923" s="352" t="s">
        <v>3874</v>
      </c>
      <c r="D2923" s="352" t="s">
        <v>8479</v>
      </c>
      <c r="E2923" s="349" t="str">
        <f>CONCATENATE(SUM('Раздел 1'!U207:U207),"=",0)</f>
        <v>0=0</v>
      </c>
    </row>
    <row r="2924" spans="1:5" hidden="1" x14ac:dyDescent="0.2">
      <c r="A2924" s="348" t="str">
        <f>IF((SUM('Раздел 1'!T154:T154)=0),"","Неверно!")</f>
        <v/>
      </c>
      <c r="B2924" s="349" t="s">
        <v>3875</v>
      </c>
      <c r="C2924" s="352" t="s">
        <v>3876</v>
      </c>
      <c r="D2924" s="352" t="s">
        <v>8479</v>
      </c>
      <c r="E2924" s="349" t="str">
        <f>CONCATENATE(SUM('Раздел 1'!T154:T154),"=",0)</f>
        <v>0=0</v>
      </c>
    </row>
    <row r="2925" spans="1:5" hidden="1" x14ac:dyDescent="0.2">
      <c r="A2925" s="348" t="str">
        <f>IF((SUM('Раздел 1'!U154:U154)=0),"","Неверно!")</f>
        <v/>
      </c>
      <c r="B2925" s="349" t="s">
        <v>3875</v>
      </c>
      <c r="C2925" s="352" t="s">
        <v>3877</v>
      </c>
      <c r="D2925" s="352" t="s">
        <v>8479</v>
      </c>
      <c r="E2925" s="349" t="str">
        <f>CONCATENATE(SUM('Раздел 1'!U154:U154),"=",0)</f>
        <v>0=0</v>
      </c>
    </row>
    <row r="2926" spans="1:5" hidden="1" x14ac:dyDescent="0.2">
      <c r="A2926" s="348" t="str">
        <f>IF((SUM('Раздел 1'!T240:T240)=0),"","Неверно!")</f>
        <v/>
      </c>
      <c r="B2926" s="349" t="s">
        <v>3878</v>
      </c>
      <c r="C2926" s="352" t="s">
        <v>3879</v>
      </c>
      <c r="D2926" s="352" t="s">
        <v>8479</v>
      </c>
      <c r="E2926" s="349" t="str">
        <f>CONCATENATE(SUM('Раздел 1'!T240:T240),"=",0)</f>
        <v>0=0</v>
      </c>
    </row>
    <row r="2927" spans="1:5" hidden="1" x14ac:dyDescent="0.2">
      <c r="A2927" s="348" t="str">
        <f>IF((SUM('Раздел 1'!U240:U240)=0),"","Неверно!")</f>
        <v/>
      </c>
      <c r="B2927" s="349" t="s">
        <v>3878</v>
      </c>
      <c r="C2927" s="352" t="s">
        <v>3880</v>
      </c>
      <c r="D2927" s="352" t="s">
        <v>8479</v>
      </c>
      <c r="E2927" s="349" t="str">
        <f>CONCATENATE(SUM('Раздел 1'!U240:U240),"=",0)</f>
        <v>0=0</v>
      </c>
    </row>
    <row r="2928" spans="1:5" hidden="1" x14ac:dyDescent="0.2">
      <c r="A2928" s="348" t="str">
        <f>IF((SUM('Раздел 1'!V240:V240)=0),"","Неверно!")</f>
        <v/>
      </c>
      <c r="B2928" s="349" t="s">
        <v>3878</v>
      </c>
      <c r="C2928" s="352" t="s">
        <v>3881</v>
      </c>
      <c r="D2928" s="352" t="s">
        <v>8479</v>
      </c>
      <c r="E2928" s="349" t="str">
        <f>CONCATENATE(SUM('Раздел 1'!V240:V240),"=",0)</f>
        <v>0=0</v>
      </c>
    </row>
    <row r="2929" spans="1:5" hidden="1" x14ac:dyDescent="0.2">
      <c r="A2929" s="348" t="str">
        <f>IF((SUM('Раздел 1'!W240:W240)=0),"","Неверно!")</f>
        <v/>
      </c>
      <c r="B2929" s="349" t="s">
        <v>3878</v>
      </c>
      <c r="C2929" s="352" t="s">
        <v>3882</v>
      </c>
      <c r="D2929" s="352" t="s">
        <v>8479</v>
      </c>
      <c r="E2929" s="349" t="str">
        <f>CONCATENATE(SUM('Раздел 1'!W240:W240),"=",0)</f>
        <v>0=0</v>
      </c>
    </row>
    <row r="2930" spans="1:5" hidden="1" x14ac:dyDescent="0.2">
      <c r="A2930" s="348" t="str">
        <f>IF((SUM('Раздел 1'!X240:X240)=0),"","Неверно!")</f>
        <v/>
      </c>
      <c r="B2930" s="349" t="s">
        <v>3878</v>
      </c>
      <c r="C2930" s="352" t="s">
        <v>3883</v>
      </c>
      <c r="D2930" s="352" t="s">
        <v>8479</v>
      </c>
      <c r="E2930" s="349" t="str">
        <f>CONCATENATE(SUM('Раздел 1'!X240:X240),"=",0)</f>
        <v>0=0</v>
      </c>
    </row>
    <row r="2931" spans="1:5" hidden="1" x14ac:dyDescent="0.2">
      <c r="A2931" s="348" t="str">
        <f>IF((SUM('Раздел 1'!T35:T35)=0),"","Неверно!")</f>
        <v/>
      </c>
      <c r="B2931" s="349" t="s">
        <v>3884</v>
      </c>
      <c r="C2931" s="352" t="s">
        <v>3885</v>
      </c>
      <c r="D2931" s="352" t="s">
        <v>8479</v>
      </c>
      <c r="E2931" s="349" t="str">
        <f>CONCATENATE(SUM('Раздел 1'!T35:T35),"=",0)</f>
        <v>0=0</v>
      </c>
    </row>
    <row r="2932" spans="1:5" hidden="1" x14ac:dyDescent="0.2">
      <c r="A2932" s="348" t="str">
        <f>IF((SUM('Раздел 1'!U35:U35)=0),"","Неверно!")</f>
        <v/>
      </c>
      <c r="B2932" s="349" t="s">
        <v>3884</v>
      </c>
      <c r="C2932" s="352" t="s">
        <v>3886</v>
      </c>
      <c r="D2932" s="352" t="s">
        <v>8479</v>
      </c>
      <c r="E2932" s="349" t="str">
        <f>CONCATENATE(SUM('Раздел 1'!U35:U35),"=",0)</f>
        <v>0=0</v>
      </c>
    </row>
    <row r="2933" spans="1:5" hidden="1" x14ac:dyDescent="0.2">
      <c r="A2933" s="348" t="str">
        <f>IF((SUM('Раздел 1'!T181:T181)=0),"","Неверно!")</f>
        <v/>
      </c>
      <c r="B2933" s="349" t="s">
        <v>3887</v>
      </c>
      <c r="C2933" s="352" t="s">
        <v>3888</v>
      </c>
      <c r="D2933" s="352" t="s">
        <v>8479</v>
      </c>
      <c r="E2933" s="349" t="str">
        <f>CONCATENATE(SUM('Раздел 1'!T181:T181),"=",0)</f>
        <v>0=0</v>
      </c>
    </row>
    <row r="2934" spans="1:5" hidden="1" x14ac:dyDescent="0.2">
      <c r="A2934" s="348" t="str">
        <f>IF((SUM('Раздел 1'!U181:U181)=0),"","Неверно!")</f>
        <v/>
      </c>
      <c r="B2934" s="349" t="s">
        <v>3887</v>
      </c>
      <c r="C2934" s="352" t="s">
        <v>3889</v>
      </c>
      <c r="D2934" s="352" t="s">
        <v>8479</v>
      </c>
      <c r="E2934" s="349" t="str">
        <f>CONCATENATE(SUM('Раздел 1'!U181:U181),"=",0)</f>
        <v>0=0</v>
      </c>
    </row>
    <row r="2935" spans="1:5" hidden="1" x14ac:dyDescent="0.2">
      <c r="A2935" s="348" t="str">
        <f>IF((SUM('Раздел 1'!V181:V181)=0),"","Неверно!")</f>
        <v/>
      </c>
      <c r="B2935" s="349" t="s">
        <v>3887</v>
      </c>
      <c r="C2935" s="352" t="s">
        <v>3890</v>
      </c>
      <c r="D2935" s="352" t="s">
        <v>8479</v>
      </c>
      <c r="E2935" s="349" t="str">
        <f>CONCATENATE(SUM('Раздел 1'!V181:V181),"=",0)</f>
        <v>0=0</v>
      </c>
    </row>
    <row r="2936" spans="1:5" hidden="1" x14ac:dyDescent="0.2">
      <c r="A2936" s="348" t="str">
        <f>IF((SUM('Раздел 1'!W181:W181)=0),"","Неверно!")</f>
        <v/>
      </c>
      <c r="B2936" s="349" t="s">
        <v>3887</v>
      </c>
      <c r="C2936" s="352" t="s">
        <v>3891</v>
      </c>
      <c r="D2936" s="352" t="s">
        <v>8479</v>
      </c>
      <c r="E2936" s="349" t="str">
        <f>CONCATENATE(SUM('Раздел 1'!W181:W181),"=",0)</f>
        <v>0=0</v>
      </c>
    </row>
    <row r="2937" spans="1:5" hidden="1" x14ac:dyDescent="0.2">
      <c r="A2937" s="348" t="str">
        <f>IF((SUM('Раздел 1'!X181:X181)=0),"","Неверно!")</f>
        <v/>
      </c>
      <c r="B2937" s="349" t="s">
        <v>3887</v>
      </c>
      <c r="C2937" s="352" t="s">
        <v>3892</v>
      </c>
      <c r="D2937" s="352" t="s">
        <v>8479</v>
      </c>
      <c r="E2937" s="349" t="str">
        <f>CONCATENATE(SUM('Раздел 1'!X181:X181),"=",0)</f>
        <v>0=0</v>
      </c>
    </row>
    <row r="2938" spans="1:5" hidden="1" x14ac:dyDescent="0.2">
      <c r="A2938" s="348" t="str">
        <f>IF((SUM('Раздел 1'!Y181:Y181)=0),"","Неверно!")</f>
        <v/>
      </c>
      <c r="B2938" s="349" t="s">
        <v>3887</v>
      </c>
      <c r="C2938" s="352" t="s">
        <v>3893</v>
      </c>
      <c r="D2938" s="352" t="s">
        <v>8479</v>
      </c>
      <c r="E2938" s="349" t="str">
        <f>CONCATENATE(SUM('Раздел 1'!Y181:Y181),"=",0)</f>
        <v>0=0</v>
      </c>
    </row>
    <row r="2939" spans="1:5" hidden="1" x14ac:dyDescent="0.2">
      <c r="A2939" s="348" t="str">
        <f>IF((SUM('Раздел 1'!T69:T69)=0),"","Неверно!")</f>
        <v/>
      </c>
      <c r="B2939" s="349" t="s">
        <v>3894</v>
      </c>
      <c r="C2939" s="352" t="s">
        <v>3895</v>
      </c>
      <c r="D2939" s="352" t="s">
        <v>8479</v>
      </c>
      <c r="E2939" s="349" t="str">
        <f>CONCATENATE(SUM('Раздел 1'!T69:T69),"=",0)</f>
        <v>0=0</v>
      </c>
    </row>
    <row r="2940" spans="1:5" hidden="1" x14ac:dyDescent="0.2">
      <c r="A2940" s="348" t="str">
        <f>IF((SUM('Раздел 1'!U69:U69)=0),"","Неверно!")</f>
        <v/>
      </c>
      <c r="B2940" s="349" t="s">
        <v>3894</v>
      </c>
      <c r="C2940" s="352" t="s">
        <v>3896</v>
      </c>
      <c r="D2940" s="352" t="s">
        <v>8479</v>
      </c>
      <c r="E2940" s="349" t="str">
        <f>CONCATENATE(SUM('Раздел 1'!U69:U69),"=",0)</f>
        <v>0=0</v>
      </c>
    </row>
    <row r="2941" spans="1:5" hidden="1" x14ac:dyDescent="0.2">
      <c r="A2941" s="348" t="str">
        <f>IF((SUM('Раздел 1'!V69:V69)=0),"","Неверно!")</f>
        <v/>
      </c>
      <c r="B2941" s="349" t="s">
        <v>3894</v>
      </c>
      <c r="C2941" s="352" t="s">
        <v>3897</v>
      </c>
      <c r="D2941" s="352" t="s">
        <v>8479</v>
      </c>
      <c r="E2941" s="349" t="str">
        <f>CONCATENATE(SUM('Раздел 1'!V69:V69),"=",0)</f>
        <v>0=0</v>
      </c>
    </row>
    <row r="2942" spans="1:5" hidden="1" x14ac:dyDescent="0.2">
      <c r="A2942" s="348" t="str">
        <f>IF((SUM('Раздел 1'!T31:T31)=0),"","Неверно!")</f>
        <v/>
      </c>
      <c r="B2942" s="349" t="s">
        <v>3898</v>
      </c>
      <c r="C2942" s="352" t="s">
        <v>3899</v>
      </c>
      <c r="D2942" s="352" t="s">
        <v>8479</v>
      </c>
      <c r="E2942" s="349" t="str">
        <f>CONCATENATE(SUM('Раздел 1'!T31:T31),"=",0)</f>
        <v>0=0</v>
      </c>
    </row>
    <row r="2943" spans="1:5" hidden="1" x14ac:dyDescent="0.2">
      <c r="A2943" s="348" t="str">
        <f>IF((SUM('Раздел 1'!U31:U31)=0),"","Неверно!")</f>
        <v/>
      </c>
      <c r="B2943" s="349" t="s">
        <v>3898</v>
      </c>
      <c r="C2943" s="352" t="s">
        <v>3900</v>
      </c>
      <c r="D2943" s="352" t="s">
        <v>8479</v>
      </c>
      <c r="E2943" s="349" t="str">
        <f>CONCATENATE(SUM('Раздел 1'!U31:U31),"=",0)</f>
        <v>0=0</v>
      </c>
    </row>
    <row r="2944" spans="1:5" ht="25.5" hidden="1" x14ac:dyDescent="0.2">
      <c r="A2944" s="348" t="str">
        <f>IF((SUM('Разделы 6, 7, 8, 9, 10'!C41:C41)&lt;=SUM('Раздел 1'!M41:M41)),"","Неверно!")</f>
        <v/>
      </c>
      <c r="B2944" s="349" t="s">
        <v>3901</v>
      </c>
      <c r="C2944" s="352" t="s">
        <v>3902</v>
      </c>
      <c r="D2944" s="352" t="s">
        <v>8039</v>
      </c>
      <c r="E2944" s="349" t="str">
        <f>CONCATENATE(SUM('Разделы 6, 7, 8, 9, 10'!C41:C41),"&lt;=",SUM('Раздел 1'!M41:M41))</f>
        <v>2&lt;=44</v>
      </c>
    </row>
    <row r="2945" spans="1:5" hidden="1" x14ac:dyDescent="0.2">
      <c r="A2945" s="348" t="str">
        <f>IF((SUM('Раздел 1'!T50:T50)=0),"","Неверно!")</f>
        <v/>
      </c>
      <c r="B2945" s="349" t="s">
        <v>3903</v>
      </c>
      <c r="C2945" s="352" t="s">
        <v>3904</v>
      </c>
      <c r="D2945" s="352" t="s">
        <v>8479</v>
      </c>
      <c r="E2945" s="349" t="str">
        <f>CONCATENATE(SUM('Раздел 1'!T50:T50),"=",0)</f>
        <v>0=0</v>
      </c>
    </row>
    <row r="2946" spans="1:5" hidden="1" x14ac:dyDescent="0.2">
      <c r="A2946" s="348" t="str">
        <f>IF((SUM('Раздел 1'!U50:U50)=0),"","Неверно!")</f>
        <v/>
      </c>
      <c r="B2946" s="349" t="s">
        <v>3903</v>
      </c>
      <c r="C2946" s="352" t="s">
        <v>3905</v>
      </c>
      <c r="D2946" s="352" t="s">
        <v>8479</v>
      </c>
      <c r="E2946" s="349" t="str">
        <f>CONCATENATE(SUM('Раздел 1'!U50:U50),"=",0)</f>
        <v>0=0</v>
      </c>
    </row>
    <row r="2947" spans="1:5" hidden="1" x14ac:dyDescent="0.2">
      <c r="A2947" s="348" t="str">
        <f>IF((SUM('Раздел 1'!T220:T220)=0),"","Неверно!")</f>
        <v/>
      </c>
      <c r="B2947" s="349" t="s">
        <v>3906</v>
      </c>
      <c r="C2947" s="352" t="s">
        <v>3907</v>
      </c>
      <c r="D2947" s="352" t="s">
        <v>8479</v>
      </c>
      <c r="E2947" s="349" t="str">
        <f>CONCATENATE(SUM('Раздел 1'!T220:T220),"=",0)</f>
        <v>0=0</v>
      </c>
    </row>
    <row r="2948" spans="1:5" hidden="1" x14ac:dyDescent="0.2">
      <c r="A2948" s="348" t="str">
        <f>IF((SUM('Раздел 1'!U220:U220)=0),"","Неверно!")</f>
        <v/>
      </c>
      <c r="B2948" s="349" t="s">
        <v>3906</v>
      </c>
      <c r="C2948" s="352" t="s">
        <v>3908</v>
      </c>
      <c r="D2948" s="352" t="s">
        <v>8479</v>
      </c>
      <c r="E2948" s="349" t="str">
        <f>CONCATENATE(SUM('Раздел 1'!U220:U220),"=",0)</f>
        <v>0=0</v>
      </c>
    </row>
    <row r="2949" spans="1:5" hidden="1" x14ac:dyDescent="0.2">
      <c r="A2949" s="348" t="str">
        <f>IF((SUM('Раздел 1'!V220:V220)=0),"","Неверно!")</f>
        <v/>
      </c>
      <c r="B2949" s="349" t="s">
        <v>3906</v>
      </c>
      <c r="C2949" s="352" t="s">
        <v>3909</v>
      </c>
      <c r="D2949" s="352" t="s">
        <v>8479</v>
      </c>
      <c r="E2949" s="349" t="str">
        <f>CONCATENATE(SUM('Раздел 1'!V220:V220),"=",0)</f>
        <v>0=0</v>
      </c>
    </row>
    <row r="2950" spans="1:5" hidden="1" x14ac:dyDescent="0.2">
      <c r="A2950" s="348" t="str">
        <f>IF((SUM('Раздел 1'!W220:W220)=0),"","Неверно!")</f>
        <v/>
      </c>
      <c r="B2950" s="349" t="s">
        <v>3906</v>
      </c>
      <c r="C2950" s="352" t="s">
        <v>3910</v>
      </c>
      <c r="D2950" s="352" t="s">
        <v>8479</v>
      </c>
      <c r="E2950" s="349" t="str">
        <f>CONCATENATE(SUM('Раздел 1'!W220:W220),"=",0)</f>
        <v>0=0</v>
      </c>
    </row>
    <row r="2951" spans="1:5" hidden="1" x14ac:dyDescent="0.2">
      <c r="A2951" s="348" t="str">
        <f>IF((SUM('Раздел 1'!X220:X220)=0),"","Неверно!")</f>
        <v/>
      </c>
      <c r="B2951" s="349" t="s">
        <v>3906</v>
      </c>
      <c r="C2951" s="352" t="s">
        <v>3911</v>
      </c>
      <c r="D2951" s="352" t="s">
        <v>8479</v>
      </c>
      <c r="E2951" s="349" t="str">
        <f>CONCATENATE(SUM('Раздел 1'!X220:X220),"=",0)</f>
        <v>0=0</v>
      </c>
    </row>
    <row r="2952" spans="1:5" hidden="1" x14ac:dyDescent="0.2">
      <c r="A2952" s="348" t="str">
        <f>IF((SUM('Раздел 1'!Y220:Y220)=0),"","Неверно!")</f>
        <v/>
      </c>
      <c r="B2952" s="349" t="s">
        <v>3906</v>
      </c>
      <c r="C2952" s="352" t="s">
        <v>3912</v>
      </c>
      <c r="D2952" s="352" t="s">
        <v>8479</v>
      </c>
      <c r="E2952" s="349" t="str">
        <f>CONCATENATE(SUM('Раздел 1'!Y220:Y220),"=",0)</f>
        <v>0=0</v>
      </c>
    </row>
    <row r="2953" spans="1:5" hidden="1" x14ac:dyDescent="0.2">
      <c r="A2953" s="348" t="str">
        <f>IF((SUM('Раздел 1'!T127:T127)=0),"","Неверно!")</f>
        <v/>
      </c>
      <c r="B2953" s="349" t="s">
        <v>3913</v>
      </c>
      <c r="C2953" s="352" t="s">
        <v>3914</v>
      </c>
      <c r="D2953" s="352" t="s">
        <v>8479</v>
      </c>
      <c r="E2953" s="349" t="str">
        <f>CONCATENATE(SUM('Раздел 1'!T127:T127),"=",0)</f>
        <v>0=0</v>
      </c>
    </row>
    <row r="2954" spans="1:5" hidden="1" x14ac:dyDescent="0.2">
      <c r="A2954" s="348" t="str">
        <f>IF((SUM('Раздел 1'!U127:U127)=0),"","Неверно!")</f>
        <v/>
      </c>
      <c r="B2954" s="349" t="s">
        <v>3913</v>
      </c>
      <c r="C2954" s="352" t="s">
        <v>3915</v>
      </c>
      <c r="D2954" s="352" t="s">
        <v>8479</v>
      </c>
      <c r="E2954" s="349" t="str">
        <f>CONCATENATE(SUM('Раздел 1'!U127:U127),"=",0)</f>
        <v>0=0</v>
      </c>
    </row>
    <row r="2955" spans="1:5" hidden="1" x14ac:dyDescent="0.2">
      <c r="A2955" s="348" t="str">
        <f>IF((SUM('Раздел 1'!V127:V127)=0),"","Неверно!")</f>
        <v/>
      </c>
      <c r="B2955" s="349" t="s">
        <v>3913</v>
      </c>
      <c r="C2955" s="352" t="s">
        <v>3916</v>
      </c>
      <c r="D2955" s="352" t="s">
        <v>8479</v>
      </c>
      <c r="E2955" s="349" t="str">
        <f>CONCATENATE(SUM('Раздел 1'!V127:V127),"=",0)</f>
        <v>0=0</v>
      </c>
    </row>
    <row r="2956" spans="1:5" hidden="1" x14ac:dyDescent="0.2">
      <c r="A2956" s="348" t="str">
        <f>IF((SUM('Раздел 1'!W127:W127)=0),"","Неверно!")</f>
        <v/>
      </c>
      <c r="B2956" s="349" t="s">
        <v>3913</v>
      </c>
      <c r="C2956" s="352" t="s">
        <v>3917</v>
      </c>
      <c r="D2956" s="352" t="s">
        <v>8479</v>
      </c>
      <c r="E2956" s="349" t="str">
        <f>CONCATENATE(SUM('Раздел 1'!W127:W127),"=",0)</f>
        <v>0=0</v>
      </c>
    </row>
    <row r="2957" spans="1:5" hidden="1" x14ac:dyDescent="0.2">
      <c r="A2957" s="348" t="str">
        <f>IF((SUM('Раздел 1'!X127:X127)=0),"","Неверно!")</f>
        <v/>
      </c>
      <c r="B2957" s="349" t="s">
        <v>3913</v>
      </c>
      <c r="C2957" s="352" t="s">
        <v>3918</v>
      </c>
      <c r="D2957" s="352" t="s">
        <v>8479</v>
      </c>
      <c r="E2957" s="349" t="str">
        <f>CONCATENATE(SUM('Раздел 1'!X127:X127),"=",0)</f>
        <v>0=0</v>
      </c>
    </row>
    <row r="2958" spans="1:5" hidden="1" x14ac:dyDescent="0.2">
      <c r="A2958" s="348" t="str">
        <f>IF((SUM('Раздел 1'!Y127:Y127)=0),"","Неверно!")</f>
        <v/>
      </c>
      <c r="B2958" s="349" t="s">
        <v>3913</v>
      </c>
      <c r="C2958" s="352" t="s">
        <v>3919</v>
      </c>
      <c r="D2958" s="352" t="s">
        <v>8479</v>
      </c>
      <c r="E2958" s="349" t="str">
        <f>CONCATENATE(SUM('Раздел 1'!Y127:Y127),"=",0)</f>
        <v>0=0</v>
      </c>
    </row>
    <row r="2959" spans="1:5" hidden="1" x14ac:dyDescent="0.2">
      <c r="A2959" s="348" t="str">
        <f>IF((SUM('Раздел 1'!T130:T130)=0),"","Неверно!")</f>
        <v/>
      </c>
      <c r="B2959" s="349" t="s">
        <v>3920</v>
      </c>
      <c r="C2959" s="352" t="s">
        <v>3921</v>
      </c>
      <c r="D2959" s="352" t="s">
        <v>8479</v>
      </c>
      <c r="E2959" s="349" t="str">
        <f>CONCATENATE(SUM('Раздел 1'!T130:T130),"=",0)</f>
        <v>0=0</v>
      </c>
    </row>
    <row r="2960" spans="1:5" hidden="1" x14ac:dyDescent="0.2">
      <c r="A2960" s="348" t="str">
        <f>IF((SUM('Раздел 1'!U130:U130)=0),"","Неверно!")</f>
        <v/>
      </c>
      <c r="B2960" s="349" t="s">
        <v>3920</v>
      </c>
      <c r="C2960" s="352" t="s">
        <v>3922</v>
      </c>
      <c r="D2960" s="352" t="s">
        <v>8479</v>
      </c>
      <c r="E2960" s="349" t="str">
        <f>CONCATENATE(SUM('Раздел 1'!U130:U130),"=",0)</f>
        <v>0=0</v>
      </c>
    </row>
    <row r="2961" spans="1:5" hidden="1" x14ac:dyDescent="0.2">
      <c r="A2961" s="348" t="str">
        <f>IF((SUM('Раздел 1'!V130:V130)=0),"","Неверно!")</f>
        <v/>
      </c>
      <c r="B2961" s="349" t="s">
        <v>3920</v>
      </c>
      <c r="C2961" s="352" t="s">
        <v>3923</v>
      </c>
      <c r="D2961" s="352" t="s">
        <v>8479</v>
      </c>
      <c r="E2961" s="349" t="str">
        <f>CONCATENATE(SUM('Раздел 1'!V130:V130),"=",0)</f>
        <v>0=0</v>
      </c>
    </row>
    <row r="2962" spans="1:5" hidden="1" x14ac:dyDescent="0.2">
      <c r="A2962" s="348" t="str">
        <f>IF((SUM('Раздел 1'!T174:T174)=0),"","Неверно!")</f>
        <v/>
      </c>
      <c r="B2962" s="349" t="s">
        <v>3924</v>
      </c>
      <c r="C2962" s="352" t="s">
        <v>3925</v>
      </c>
      <c r="D2962" s="352" t="s">
        <v>8479</v>
      </c>
      <c r="E2962" s="349" t="str">
        <f>CONCATENATE(SUM('Раздел 1'!T174:T174),"=",0)</f>
        <v>0=0</v>
      </c>
    </row>
    <row r="2963" spans="1:5" hidden="1" x14ac:dyDescent="0.2">
      <c r="A2963" s="348" t="str">
        <f>IF((SUM('Раздел 1'!U174:U174)=0),"","Неверно!")</f>
        <v/>
      </c>
      <c r="B2963" s="349" t="s">
        <v>3924</v>
      </c>
      <c r="C2963" s="352" t="s">
        <v>3926</v>
      </c>
      <c r="D2963" s="352" t="s">
        <v>8479</v>
      </c>
      <c r="E2963" s="349" t="str">
        <f>CONCATENATE(SUM('Раздел 1'!U174:U174),"=",0)</f>
        <v>0=0</v>
      </c>
    </row>
    <row r="2964" spans="1:5" ht="25.5" hidden="1" x14ac:dyDescent="0.2">
      <c r="A2964" s="348" t="str">
        <f>IF((SUM('Разделы 6, 7, 8, 9, 10'!J41:J41)&lt;=SUM('Раздел 1'!M234:M234)),"","Неверно!")</f>
        <v/>
      </c>
      <c r="B2964" s="349" t="s">
        <v>3927</v>
      </c>
      <c r="C2964" s="352" t="s">
        <v>3928</v>
      </c>
      <c r="D2964" s="352" t="s">
        <v>8039</v>
      </c>
      <c r="E2964" s="349" t="str">
        <f>CONCATENATE(SUM('Разделы 6, 7, 8, 9, 10'!J41:J41),"&lt;=",SUM('Раздел 1'!M234:M234))</f>
        <v>2&lt;=5</v>
      </c>
    </row>
    <row r="2965" spans="1:5" hidden="1" x14ac:dyDescent="0.2">
      <c r="A2965" s="348" t="str">
        <f>IF((SUM('Раздел 1'!T138:T138)=0),"","Неверно!")</f>
        <v/>
      </c>
      <c r="B2965" s="349" t="s">
        <v>3929</v>
      </c>
      <c r="C2965" s="352" t="s">
        <v>3930</v>
      </c>
      <c r="D2965" s="352" t="s">
        <v>8479</v>
      </c>
      <c r="E2965" s="349" t="str">
        <f>CONCATENATE(SUM('Раздел 1'!T138:T138),"=",0)</f>
        <v>0=0</v>
      </c>
    </row>
    <row r="2966" spans="1:5" hidden="1" x14ac:dyDescent="0.2">
      <c r="A2966" s="348" t="str">
        <f>IF((SUM('Раздел 1'!U138:U138)=0),"","Неверно!")</f>
        <v/>
      </c>
      <c r="B2966" s="349" t="s">
        <v>3929</v>
      </c>
      <c r="C2966" s="352" t="s">
        <v>3931</v>
      </c>
      <c r="D2966" s="352" t="s">
        <v>8479</v>
      </c>
      <c r="E2966" s="349" t="str">
        <f>CONCATENATE(SUM('Раздел 1'!U138:U138),"=",0)</f>
        <v>0=0</v>
      </c>
    </row>
    <row r="2967" spans="1:5" hidden="1" x14ac:dyDescent="0.2">
      <c r="A2967" s="348" t="str">
        <f>IF((SUM('Раздел 1'!V138:V138)=0),"","Неверно!")</f>
        <v/>
      </c>
      <c r="B2967" s="349" t="s">
        <v>3929</v>
      </c>
      <c r="C2967" s="352" t="s">
        <v>3932</v>
      </c>
      <c r="D2967" s="352" t="s">
        <v>8479</v>
      </c>
      <c r="E2967" s="349" t="str">
        <f>CONCATENATE(SUM('Раздел 1'!V138:V138),"=",0)</f>
        <v>0=0</v>
      </c>
    </row>
    <row r="2968" spans="1:5" hidden="1" x14ac:dyDescent="0.2">
      <c r="A2968" s="348" t="str">
        <f>IF((SUM('Раздел 1'!W138:W138)=0),"","Неверно!")</f>
        <v/>
      </c>
      <c r="B2968" s="349" t="s">
        <v>3929</v>
      </c>
      <c r="C2968" s="352" t="s">
        <v>3933</v>
      </c>
      <c r="D2968" s="352" t="s">
        <v>8479</v>
      </c>
      <c r="E2968" s="349" t="str">
        <f>CONCATENATE(SUM('Раздел 1'!W138:W138),"=",0)</f>
        <v>0=0</v>
      </c>
    </row>
    <row r="2969" spans="1:5" hidden="1" x14ac:dyDescent="0.2">
      <c r="A2969" s="348" t="str">
        <f>IF((SUM('Раздел 1'!X138:X138)=0),"","Неверно!")</f>
        <v/>
      </c>
      <c r="B2969" s="349" t="s">
        <v>3929</v>
      </c>
      <c r="C2969" s="352" t="s">
        <v>3934</v>
      </c>
      <c r="D2969" s="352" t="s">
        <v>8479</v>
      </c>
      <c r="E2969" s="349" t="str">
        <f>CONCATENATE(SUM('Раздел 1'!X138:X138),"=",0)</f>
        <v>0=0</v>
      </c>
    </row>
    <row r="2970" spans="1:5" hidden="1" x14ac:dyDescent="0.2">
      <c r="A2970" s="348" t="str">
        <f>IF((SUM('Раздел 1'!Y138:Y138)=0),"","Неверно!")</f>
        <v/>
      </c>
      <c r="B2970" s="349" t="s">
        <v>3929</v>
      </c>
      <c r="C2970" s="352" t="s">
        <v>3935</v>
      </c>
      <c r="D2970" s="352" t="s">
        <v>8479</v>
      </c>
      <c r="E2970" s="349" t="str">
        <f>CONCATENATE(SUM('Раздел 1'!Y138:Y138),"=",0)</f>
        <v>0=0</v>
      </c>
    </row>
    <row r="2971" spans="1:5" hidden="1" x14ac:dyDescent="0.2">
      <c r="A2971" s="348" t="str">
        <f>IF((SUM('Раздел 1'!T122:T122)=0),"","Неверно!")</f>
        <v/>
      </c>
      <c r="B2971" s="349" t="s">
        <v>3936</v>
      </c>
      <c r="C2971" s="352" t="s">
        <v>3937</v>
      </c>
      <c r="D2971" s="352" t="s">
        <v>8479</v>
      </c>
      <c r="E2971" s="349" t="str">
        <f>CONCATENATE(SUM('Раздел 1'!T122:T122),"=",0)</f>
        <v>0=0</v>
      </c>
    </row>
    <row r="2972" spans="1:5" hidden="1" x14ac:dyDescent="0.2">
      <c r="A2972" s="348" t="str">
        <f>IF((SUM('Раздел 1'!U122:U122)=0),"","Неверно!")</f>
        <v/>
      </c>
      <c r="B2972" s="349" t="s">
        <v>3936</v>
      </c>
      <c r="C2972" s="352" t="s">
        <v>3938</v>
      </c>
      <c r="D2972" s="352" t="s">
        <v>8479</v>
      </c>
      <c r="E2972" s="349" t="str">
        <f>CONCATENATE(SUM('Раздел 1'!U122:U122),"=",0)</f>
        <v>0=0</v>
      </c>
    </row>
    <row r="2973" spans="1:5" hidden="1" x14ac:dyDescent="0.2">
      <c r="A2973" s="348" t="str">
        <f>IF((SUM('Раздел 1'!V122:V122)=0),"","Неверно!")</f>
        <v/>
      </c>
      <c r="B2973" s="349" t="s">
        <v>3936</v>
      </c>
      <c r="C2973" s="352" t="s">
        <v>3939</v>
      </c>
      <c r="D2973" s="352" t="s">
        <v>8479</v>
      </c>
      <c r="E2973" s="349" t="str">
        <f>CONCATENATE(SUM('Раздел 1'!V122:V122),"=",0)</f>
        <v>0=0</v>
      </c>
    </row>
    <row r="2974" spans="1:5" hidden="1" x14ac:dyDescent="0.2">
      <c r="A2974" s="348" t="str">
        <f>IF((SUM('Раздел 1'!T200:T200)=0),"","Неверно!")</f>
        <v/>
      </c>
      <c r="B2974" s="349" t="s">
        <v>3940</v>
      </c>
      <c r="C2974" s="352" t="s">
        <v>3941</v>
      </c>
      <c r="D2974" s="352" t="s">
        <v>8479</v>
      </c>
      <c r="E2974" s="349" t="str">
        <f>CONCATENATE(SUM('Раздел 1'!T200:T200),"=",0)</f>
        <v>0=0</v>
      </c>
    </row>
    <row r="2975" spans="1:5" hidden="1" x14ac:dyDescent="0.2">
      <c r="A2975" s="348" t="str">
        <f>IF((SUM('Раздел 1'!U200:U200)=0),"","Неверно!")</f>
        <v/>
      </c>
      <c r="B2975" s="349" t="s">
        <v>3940</v>
      </c>
      <c r="C2975" s="352" t="s">
        <v>3942</v>
      </c>
      <c r="D2975" s="352" t="s">
        <v>8479</v>
      </c>
      <c r="E2975" s="349" t="str">
        <f>CONCATENATE(SUM('Раздел 1'!U200:U200),"=",0)</f>
        <v>0=0</v>
      </c>
    </row>
    <row r="2976" spans="1:5" hidden="1" x14ac:dyDescent="0.2">
      <c r="A2976" s="348" t="str">
        <f>IF((SUM('Раздел 1'!V200:V200)=0),"","Неверно!")</f>
        <v/>
      </c>
      <c r="B2976" s="349" t="s">
        <v>3940</v>
      </c>
      <c r="C2976" s="352" t="s">
        <v>3943</v>
      </c>
      <c r="D2976" s="352" t="s">
        <v>8479</v>
      </c>
      <c r="E2976" s="349" t="str">
        <f>CONCATENATE(SUM('Раздел 1'!V200:V200),"=",0)</f>
        <v>0=0</v>
      </c>
    </row>
    <row r="2977" spans="1:5" hidden="1" x14ac:dyDescent="0.2">
      <c r="A2977" s="348" t="str">
        <f>IF((SUM('Раздел 1'!T74:T74)=0),"","Неверно!")</f>
        <v/>
      </c>
      <c r="B2977" s="349" t="s">
        <v>3944</v>
      </c>
      <c r="C2977" s="352" t="s">
        <v>3945</v>
      </c>
      <c r="D2977" s="352" t="s">
        <v>8479</v>
      </c>
      <c r="E2977" s="349" t="str">
        <f>CONCATENATE(SUM('Раздел 1'!T74:T74),"=",0)</f>
        <v>0=0</v>
      </c>
    </row>
    <row r="2978" spans="1:5" hidden="1" x14ac:dyDescent="0.2">
      <c r="A2978" s="348" t="str">
        <f>IF((SUM('Раздел 1'!U74:U74)=0),"","Неверно!")</f>
        <v/>
      </c>
      <c r="B2978" s="349" t="s">
        <v>3944</v>
      </c>
      <c r="C2978" s="352" t="s">
        <v>3946</v>
      </c>
      <c r="D2978" s="352" t="s">
        <v>8479</v>
      </c>
      <c r="E2978" s="349" t="str">
        <f>CONCATENATE(SUM('Раздел 1'!U74:U74),"=",0)</f>
        <v>0=0</v>
      </c>
    </row>
    <row r="2979" spans="1:5" hidden="1" x14ac:dyDescent="0.2">
      <c r="A2979" s="348" t="str">
        <f>IF((SUM('Раздел 1'!V74:V74)=0),"","Неверно!")</f>
        <v/>
      </c>
      <c r="B2979" s="349" t="s">
        <v>3944</v>
      </c>
      <c r="C2979" s="352" t="s">
        <v>3947</v>
      </c>
      <c r="D2979" s="352" t="s">
        <v>8479</v>
      </c>
      <c r="E2979" s="349" t="str">
        <f>CONCATENATE(SUM('Раздел 1'!V74:V74),"=",0)</f>
        <v>0=0</v>
      </c>
    </row>
    <row r="2980" spans="1:5" hidden="1" x14ac:dyDescent="0.2">
      <c r="A2980" s="348" t="str">
        <f>IF((SUM('Раздел 1'!W74:W74)=0),"","Неверно!")</f>
        <v/>
      </c>
      <c r="B2980" s="349" t="s">
        <v>3944</v>
      </c>
      <c r="C2980" s="352" t="s">
        <v>3948</v>
      </c>
      <c r="D2980" s="352" t="s">
        <v>8479</v>
      </c>
      <c r="E2980" s="349" t="str">
        <f>CONCATENATE(SUM('Раздел 1'!W74:W74),"=",0)</f>
        <v>0=0</v>
      </c>
    </row>
    <row r="2981" spans="1:5" hidden="1" x14ac:dyDescent="0.2">
      <c r="A2981" s="348" t="str">
        <f>IF((SUM('Раздел 1'!X74:X74)=0),"","Неверно!")</f>
        <v/>
      </c>
      <c r="B2981" s="349" t="s">
        <v>3944</v>
      </c>
      <c r="C2981" s="352" t="s">
        <v>3949</v>
      </c>
      <c r="D2981" s="352" t="s">
        <v>8479</v>
      </c>
      <c r="E2981" s="349" t="str">
        <f>CONCATENATE(SUM('Раздел 1'!X74:X74),"=",0)</f>
        <v>0=0</v>
      </c>
    </row>
    <row r="2982" spans="1:5" hidden="1" x14ac:dyDescent="0.2">
      <c r="A2982" s="348" t="str">
        <f>IF((SUM('Раздел 1'!Y74:Y74)=0),"","Неверно!")</f>
        <v/>
      </c>
      <c r="B2982" s="349" t="s">
        <v>3944</v>
      </c>
      <c r="C2982" s="352" t="s">
        <v>3950</v>
      </c>
      <c r="D2982" s="352" t="s">
        <v>8479</v>
      </c>
      <c r="E2982" s="349" t="str">
        <f>CONCATENATE(SUM('Раздел 1'!Y74:Y74),"=",0)</f>
        <v>0=0</v>
      </c>
    </row>
    <row r="2983" spans="1:5" hidden="1" x14ac:dyDescent="0.2">
      <c r="A2983" s="348" t="str">
        <f>IF((SUM('Раздел 1'!T134:T134)=0),"","Неверно!")</f>
        <v/>
      </c>
      <c r="B2983" s="349" t="s">
        <v>3951</v>
      </c>
      <c r="C2983" s="352" t="s">
        <v>3952</v>
      </c>
      <c r="D2983" s="352" t="s">
        <v>8479</v>
      </c>
      <c r="E2983" s="349" t="str">
        <f>CONCATENATE(SUM('Раздел 1'!T134:T134),"=",0)</f>
        <v>0=0</v>
      </c>
    </row>
    <row r="2984" spans="1:5" hidden="1" x14ac:dyDescent="0.2">
      <c r="A2984" s="348" t="str">
        <f>IF((SUM('Раздел 1'!U134:U134)=0),"","Неверно!")</f>
        <v/>
      </c>
      <c r="B2984" s="349" t="s">
        <v>3951</v>
      </c>
      <c r="C2984" s="352" t="s">
        <v>3953</v>
      </c>
      <c r="D2984" s="352" t="s">
        <v>8479</v>
      </c>
      <c r="E2984" s="349" t="str">
        <f>CONCATENATE(SUM('Раздел 1'!U134:U134),"=",0)</f>
        <v>0=0</v>
      </c>
    </row>
    <row r="2985" spans="1:5" hidden="1" x14ac:dyDescent="0.2">
      <c r="A2985" s="348" t="str">
        <f>IF((SUM('Раздел 1'!T46:T46)=0),"","Неверно!")</f>
        <v/>
      </c>
      <c r="B2985" s="349" t="s">
        <v>3954</v>
      </c>
      <c r="C2985" s="352" t="s">
        <v>3955</v>
      </c>
      <c r="D2985" s="352" t="s">
        <v>8479</v>
      </c>
      <c r="E2985" s="349" t="str">
        <f>CONCATENATE(SUM('Раздел 1'!T46:T46),"=",0)</f>
        <v>0=0</v>
      </c>
    </row>
    <row r="2986" spans="1:5" hidden="1" x14ac:dyDescent="0.2">
      <c r="A2986" s="348" t="str">
        <f>IF((SUM('Раздел 1'!U46:U46)=0),"","Неверно!")</f>
        <v/>
      </c>
      <c r="B2986" s="349" t="s">
        <v>3954</v>
      </c>
      <c r="C2986" s="352" t="s">
        <v>3956</v>
      </c>
      <c r="D2986" s="352" t="s">
        <v>8479</v>
      </c>
      <c r="E2986" s="349" t="str">
        <f>CONCATENATE(SUM('Раздел 1'!U46:U46),"=",0)</f>
        <v>0=0</v>
      </c>
    </row>
    <row r="2987" spans="1:5" hidden="1" x14ac:dyDescent="0.2">
      <c r="A2987" s="348" t="str">
        <f>IF((SUM('Раздел 1'!V46:V46)=0),"","Неверно!")</f>
        <v/>
      </c>
      <c r="B2987" s="349" t="s">
        <v>3954</v>
      </c>
      <c r="C2987" s="352" t="s">
        <v>3957</v>
      </c>
      <c r="D2987" s="352" t="s">
        <v>8479</v>
      </c>
      <c r="E2987" s="349" t="str">
        <f>CONCATENATE(SUM('Раздел 1'!V46:V46),"=",0)</f>
        <v>0=0</v>
      </c>
    </row>
    <row r="2988" spans="1:5" hidden="1" x14ac:dyDescent="0.2">
      <c r="A2988" s="348" t="str">
        <f>IF((SUM('Раздел 1'!T80:T80)=0),"","Неверно!")</f>
        <v/>
      </c>
      <c r="B2988" s="349" t="s">
        <v>3958</v>
      </c>
      <c r="C2988" s="352" t="s">
        <v>3959</v>
      </c>
      <c r="D2988" s="352" t="s">
        <v>8479</v>
      </c>
      <c r="E2988" s="349" t="str">
        <f>CONCATENATE(SUM('Раздел 1'!T80:T80),"=",0)</f>
        <v>0=0</v>
      </c>
    </row>
    <row r="2989" spans="1:5" hidden="1" x14ac:dyDescent="0.2">
      <c r="A2989" s="348" t="str">
        <f>IF((SUM('Раздел 1'!U80:U80)=0),"","Неверно!")</f>
        <v/>
      </c>
      <c r="B2989" s="349" t="s">
        <v>3958</v>
      </c>
      <c r="C2989" s="352" t="s">
        <v>3960</v>
      </c>
      <c r="D2989" s="352" t="s">
        <v>8479</v>
      </c>
      <c r="E2989" s="349" t="str">
        <f>CONCATENATE(SUM('Раздел 1'!U80:U80),"=",0)</f>
        <v>0=0</v>
      </c>
    </row>
    <row r="2990" spans="1:5" hidden="1" x14ac:dyDescent="0.2">
      <c r="A2990" s="348" t="str">
        <f>IF((SUM('Раздел 1'!V80:V80)=0),"","Неверно!")</f>
        <v/>
      </c>
      <c r="B2990" s="349" t="s">
        <v>3958</v>
      </c>
      <c r="C2990" s="352" t="s">
        <v>3961</v>
      </c>
      <c r="D2990" s="352" t="s">
        <v>8479</v>
      </c>
      <c r="E2990" s="349" t="str">
        <f>CONCATENATE(SUM('Раздел 1'!V80:V80),"=",0)</f>
        <v>0=0</v>
      </c>
    </row>
    <row r="2991" spans="1:5" hidden="1" x14ac:dyDescent="0.2">
      <c r="A2991" s="348" t="str">
        <f>IF((SUM('Раздел 1'!T246:T246)=0),"","Неверно!")</f>
        <v/>
      </c>
      <c r="B2991" s="349" t="s">
        <v>3962</v>
      </c>
      <c r="C2991" s="352" t="s">
        <v>3963</v>
      </c>
      <c r="D2991" s="352" t="s">
        <v>8479</v>
      </c>
      <c r="E2991" s="349" t="str">
        <f>CONCATENATE(SUM('Раздел 1'!T246:T246),"=",0)</f>
        <v>0=0</v>
      </c>
    </row>
    <row r="2992" spans="1:5" hidden="1" x14ac:dyDescent="0.2">
      <c r="A2992" s="348" t="str">
        <f>IF((SUM('Раздел 1'!U246:U246)=0),"","Неверно!")</f>
        <v/>
      </c>
      <c r="B2992" s="349" t="s">
        <v>3962</v>
      </c>
      <c r="C2992" s="352" t="s">
        <v>3964</v>
      </c>
      <c r="D2992" s="352" t="s">
        <v>8479</v>
      </c>
      <c r="E2992" s="349" t="str">
        <f>CONCATENATE(SUM('Раздел 1'!U246:U246),"=",0)</f>
        <v>0=0</v>
      </c>
    </row>
    <row r="2993" spans="1:5" hidden="1" x14ac:dyDescent="0.2">
      <c r="A2993" s="348" t="str">
        <f>IF((SUM('Раздел 1'!T23:T23)=0),"","Неверно!")</f>
        <v/>
      </c>
      <c r="B2993" s="349" t="s">
        <v>3965</v>
      </c>
      <c r="C2993" s="352" t="s">
        <v>3966</v>
      </c>
      <c r="D2993" s="352" t="s">
        <v>8479</v>
      </c>
      <c r="E2993" s="349" t="str">
        <f>CONCATENATE(SUM('Раздел 1'!T23:T23),"=",0)</f>
        <v>0=0</v>
      </c>
    </row>
    <row r="2994" spans="1:5" hidden="1" x14ac:dyDescent="0.2">
      <c r="A2994" s="348" t="str">
        <f>IF((SUM('Раздел 1'!U23:U23)=0),"","Неверно!")</f>
        <v/>
      </c>
      <c r="B2994" s="349" t="s">
        <v>3965</v>
      </c>
      <c r="C2994" s="352" t="s">
        <v>3967</v>
      </c>
      <c r="D2994" s="352" t="s">
        <v>8479</v>
      </c>
      <c r="E2994" s="349" t="str">
        <f>CONCATENATE(SUM('Раздел 1'!U23:U23),"=",0)</f>
        <v>0=0</v>
      </c>
    </row>
    <row r="2995" spans="1:5" hidden="1" x14ac:dyDescent="0.2">
      <c r="A2995" s="348" t="str">
        <f>IF((SUM('Раздел 1'!T85:T85)=0),"","Неверно!")</f>
        <v/>
      </c>
      <c r="B2995" s="349" t="s">
        <v>3968</v>
      </c>
      <c r="C2995" s="352" t="s">
        <v>3969</v>
      </c>
      <c r="D2995" s="352" t="s">
        <v>8479</v>
      </c>
      <c r="E2995" s="349" t="str">
        <f>CONCATENATE(SUM('Раздел 1'!T85:T85),"=",0)</f>
        <v>0=0</v>
      </c>
    </row>
    <row r="2996" spans="1:5" hidden="1" x14ac:dyDescent="0.2">
      <c r="A2996" s="348" t="str">
        <f>IF((SUM('Раздел 1'!U85:U85)=0),"","Неверно!")</f>
        <v/>
      </c>
      <c r="B2996" s="349" t="s">
        <v>3968</v>
      </c>
      <c r="C2996" s="352" t="s">
        <v>3970</v>
      </c>
      <c r="D2996" s="352" t="s">
        <v>8479</v>
      </c>
      <c r="E2996" s="349" t="str">
        <f>CONCATENATE(SUM('Раздел 1'!U85:U85),"=",0)</f>
        <v>0=0</v>
      </c>
    </row>
    <row r="2997" spans="1:5" hidden="1" x14ac:dyDescent="0.2">
      <c r="A2997" s="348" t="str">
        <f>IF((SUM('Раздел 1'!V85:V85)=0),"","Неверно!")</f>
        <v/>
      </c>
      <c r="B2997" s="349" t="s">
        <v>3968</v>
      </c>
      <c r="C2997" s="352" t="s">
        <v>3971</v>
      </c>
      <c r="D2997" s="352" t="s">
        <v>8479</v>
      </c>
      <c r="E2997" s="349" t="str">
        <f>CONCATENATE(SUM('Раздел 1'!V85:V85),"=",0)</f>
        <v>0=0</v>
      </c>
    </row>
    <row r="2998" spans="1:5" hidden="1" x14ac:dyDescent="0.2">
      <c r="A2998" s="348" t="str">
        <f>IF((SUM('Раздел 1'!T128:T128)=0),"","Неверно!")</f>
        <v/>
      </c>
      <c r="B2998" s="349" t="s">
        <v>3972</v>
      </c>
      <c r="C2998" s="352" t="s">
        <v>3973</v>
      </c>
      <c r="D2998" s="352" t="s">
        <v>8479</v>
      </c>
      <c r="E2998" s="349" t="str">
        <f>CONCATENATE(SUM('Раздел 1'!T128:T128),"=",0)</f>
        <v>0=0</v>
      </c>
    </row>
    <row r="2999" spans="1:5" hidden="1" x14ac:dyDescent="0.2">
      <c r="A2999" s="348" t="str">
        <f>IF((SUM('Раздел 1'!U128:U128)=0),"","Неверно!")</f>
        <v/>
      </c>
      <c r="B2999" s="349" t="s">
        <v>3972</v>
      </c>
      <c r="C2999" s="352" t="s">
        <v>3974</v>
      </c>
      <c r="D2999" s="352" t="s">
        <v>8479</v>
      </c>
      <c r="E2999" s="349" t="str">
        <f>CONCATENATE(SUM('Раздел 1'!U128:U128),"=",0)</f>
        <v>0=0</v>
      </c>
    </row>
    <row r="3000" spans="1:5" hidden="1" x14ac:dyDescent="0.2">
      <c r="A3000" s="348" t="str">
        <f>IF((SUM('Раздел 1'!V128:V128)=0),"","Неверно!")</f>
        <v/>
      </c>
      <c r="B3000" s="349" t="s">
        <v>3972</v>
      </c>
      <c r="C3000" s="352" t="s">
        <v>3975</v>
      </c>
      <c r="D3000" s="352" t="s">
        <v>8479</v>
      </c>
      <c r="E3000" s="349" t="str">
        <f>CONCATENATE(SUM('Раздел 1'!V128:V128),"=",0)</f>
        <v>0=0</v>
      </c>
    </row>
    <row r="3001" spans="1:5" hidden="1" x14ac:dyDescent="0.2">
      <c r="A3001" s="348" t="str">
        <f>IF((SUM('Разделы 2, 3, 4, 5'!D4:D4)&gt;=SUM('Разделы 2, 3, 4, 5'!D5:D5)),"","Неверно!")</f>
        <v/>
      </c>
      <c r="B3001" s="349" t="s">
        <v>3976</v>
      </c>
      <c r="C3001" s="352" t="s">
        <v>3977</v>
      </c>
      <c r="D3001" s="352" t="s">
        <v>8471</v>
      </c>
      <c r="E3001" s="349" t="str">
        <f>CONCATENATE(SUM('Разделы 2, 3, 4, 5'!D4:D4),"&gt;=",SUM('Разделы 2, 3, 4, 5'!D5:D5))</f>
        <v>924&gt;=16</v>
      </c>
    </row>
    <row r="3002" spans="1:5" hidden="1" x14ac:dyDescent="0.2">
      <c r="A3002" s="348" t="str">
        <f>IF((SUM('Раздел 1'!T86:T86)=0),"","Неверно!")</f>
        <v/>
      </c>
      <c r="B3002" s="349" t="s">
        <v>3978</v>
      </c>
      <c r="C3002" s="352" t="s">
        <v>3979</v>
      </c>
      <c r="D3002" s="352" t="s">
        <v>8479</v>
      </c>
      <c r="E3002" s="349" t="str">
        <f>CONCATENATE(SUM('Раздел 1'!T86:T86),"=",0)</f>
        <v>0=0</v>
      </c>
    </row>
    <row r="3003" spans="1:5" hidden="1" x14ac:dyDescent="0.2">
      <c r="A3003" s="348" t="str">
        <f>IF((SUM('Раздел 1'!U86:U86)=0),"","Неверно!")</f>
        <v/>
      </c>
      <c r="B3003" s="349" t="s">
        <v>3978</v>
      </c>
      <c r="C3003" s="352" t="s">
        <v>3980</v>
      </c>
      <c r="D3003" s="352" t="s">
        <v>8479</v>
      </c>
      <c r="E3003" s="349" t="str">
        <f>CONCATENATE(SUM('Раздел 1'!U86:U86),"=",0)</f>
        <v>0=0</v>
      </c>
    </row>
    <row r="3004" spans="1:5" hidden="1" x14ac:dyDescent="0.2">
      <c r="A3004" s="348" t="str">
        <f>IF((SUM('Раздел 1'!V86:V86)=0),"","Неверно!")</f>
        <v/>
      </c>
      <c r="B3004" s="349" t="s">
        <v>3978</v>
      </c>
      <c r="C3004" s="352" t="s">
        <v>3981</v>
      </c>
      <c r="D3004" s="352" t="s">
        <v>8479</v>
      </c>
      <c r="E3004" s="349" t="str">
        <f>CONCATENATE(SUM('Раздел 1'!V86:V86),"=",0)</f>
        <v>0=0</v>
      </c>
    </row>
    <row r="3005" spans="1:5" hidden="1" x14ac:dyDescent="0.2">
      <c r="A3005" s="348" t="str">
        <f>IF((SUM('Раздел 1'!T185:T185)=0),"","Неверно!")</f>
        <v/>
      </c>
      <c r="B3005" s="349" t="s">
        <v>3982</v>
      </c>
      <c r="C3005" s="352" t="s">
        <v>3983</v>
      </c>
      <c r="D3005" s="352" t="s">
        <v>8479</v>
      </c>
      <c r="E3005" s="349" t="str">
        <f>CONCATENATE(SUM('Раздел 1'!T185:T185),"=",0)</f>
        <v>0=0</v>
      </c>
    </row>
    <row r="3006" spans="1:5" hidden="1" x14ac:dyDescent="0.2">
      <c r="A3006" s="348" t="str">
        <f>IF((SUM('Раздел 1'!U185:U185)=0),"","Неверно!")</f>
        <v/>
      </c>
      <c r="B3006" s="349" t="s">
        <v>3982</v>
      </c>
      <c r="C3006" s="352" t="s">
        <v>3984</v>
      </c>
      <c r="D3006" s="352" t="s">
        <v>8479</v>
      </c>
      <c r="E3006" s="349" t="str">
        <f>CONCATENATE(SUM('Раздел 1'!U185:U185),"=",0)</f>
        <v>0=0</v>
      </c>
    </row>
    <row r="3007" spans="1:5" hidden="1" x14ac:dyDescent="0.2">
      <c r="A3007" s="348" t="str">
        <f>IF((SUM('Раздел 1'!V185:V185)=0),"","Неверно!")</f>
        <v/>
      </c>
      <c r="B3007" s="349" t="s">
        <v>3982</v>
      </c>
      <c r="C3007" s="352" t="s">
        <v>3985</v>
      </c>
      <c r="D3007" s="352" t="s">
        <v>8479</v>
      </c>
      <c r="E3007" s="349" t="str">
        <f>CONCATENATE(SUM('Раздел 1'!V185:V185),"=",0)</f>
        <v>0=0</v>
      </c>
    </row>
    <row r="3008" spans="1:5" hidden="1" x14ac:dyDescent="0.2">
      <c r="A3008" s="348" t="str">
        <f>IF((SUM('Раздел 1'!W185:W185)=0),"","Неверно!")</f>
        <v/>
      </c>
      <c r="B3008" s="349" t="s">
        <v>3982</v>
      </c>
      <c r="C3008" s="352" t="s">
        <v>3986</v>
      </c>
      <c r="D3008" s="352" t="s">
        <v>8479</v>
      </c>
      <c r="E3008" s="349" t="str">
        <f>CONCATENATE(SUM('Раздел 1'!W185:W185),"=",0)</f>
        <v>0=0</v>
      </c>
    </row>
    <row r="3009" spans="1:5" hidden="1" x14ac:dyDescent="0.2">
      <c r="A3009" s="348" t="str">
        <f>IF((SUM('Раздел 1'!X185:X185)=0),"","Неверно!")</f>
        <v/>
      </c>
      <c r="B3009" s="349" t="s">
        <v>3982</v>
      </c>
      <c r="C3009" s="352" t="s">
        <v>3987</v>
      </c>
      <c r="D3009" s="352" t="s">
        <v>8479</v>
      </c>
      <c r="E3009" s="349" t="str">
        <f>CONCATENATE(SUM('Раздел 1'!X185:X185),"=",0)</f>
        <v>0=0</v>
      </c>
    </row>
    <row r="3010" spans="1:5" hidden="1" x14ac:dyDescent="0.2">
      <c r="A3010" s="348" t="str">
        <f>IF((SUM('Раздел 1'!Y185:Y185)=0),"","Неверно!")</f>
        <v/>
      </c>
      <c r="B3010" s="349" t="s">
        <v>3982</v>
      </c>
      <c r="C3010" s="352" t="s">
        <v>3988</v>
      </c>
      <c r="D3010" s="352" t="s">
        <v>8479</v>
      </c>
      <c r="E3010" s="349" t="str">
        <f>CONCATENATE(SUM('Раздел 1'!Y185:Y185),"=",0)</f>
        <v>0=0</v>
      </c>
    </row>
    <row r="3011" spans="1:5" hidden="1" x14ac:dyDescent="0.2">
      <c r="A3011" s="348" t="str">
        <f>IF((SUM('Раздел 1'!T94:T94)=0),"","Неверно!")</f>
        <v/>
      </c>
      <c r="B3011" s="349" t="s">
        <v>3989</v>
      </c>
      <c r="C3011" s="352" t="s">
        <v>3990</v>
      </c>
      <c r="D3011" s="352" t="s">
        <v>8479</v>
      </c>
      <c r="E3011" s="349" t="str">
        <f>CONCATENATE(SUM('Раздел 1'!T94:T94),"=",0)</f>
        <v>0=0</v>
      </c>
    </row>
    <row r="3012" spans="1:5" hidden="1" x14ac:dyDescent="0.2">
      <c r="A3012" s="348" t="str">
        <f>IF((SUM('Раздел 1'!U94:U94)=0),"","Неверно!")</f>
        <v/>
      </c>
      <c r="B3012" s="349" t="s">
        <v>3989</v>
      </c>
      <c r="C3012" s="352" t="s">
        <v>3991</v>
      </c>
      <c r="D3012" s="352" t="s">
        <v>8479</v>
      </c>
      <c r="E3012" s="349" t="str">
        <f>CONCATENATE(SUM('Раздел 1'!U94:U94),"=",0)</f>
        <v>0=0</v>
      </c>
    </row>
    <row r="3013" spans="1:5" hidden="1" x14ac:dyDescent="0.2">
      <c r="A3013" s="348" t="str">
        <f>IF((SUM('Раздел 1'!V94:V94)=0),"","Неверно!")</f>
        <v/>
      </c>
      <c r="B3013" s="349" t="s">
        <v>3989</v>
      </c>
      <c r="C3013" s="352" t="s">
        <v>3992</v>
      </c>
      <c r="D3013" s="352" t="s">
        <v>8479</v>
      </c>
      <c r="E3013" s="349" t="str">
        <f>CONCATENATE(SUM('Раздел 1'!V94:V94),"=",0)</f>
        <v>0=0</v>
      </c>
    </row>
    <row r="3014" spans="1:5" hidden="1" x14ac:dyDescent="0.2">
      <c r="A3014" s="348" t="str">
        <f>IF((SUM('Раздел 1'!T198:T198)=0),"","Неверно!")</f>
        <v/>
      </c>
      <c r="B3014" s="349" t="s">
        <v>3993</v>
      </c>
      <c r="C3014" s="352" t="s">
        <v>3994</v>
      </c>
      <c r="D3014" s="352" t="s">
        <v>8479</v>
      </c>
      <c r="E3014" s="349" t="str">
        <f>CONCATENATE(SUM('Раздел 1'!T198:T198),"=",0)</f>
        <v>0=0</v>
      </c>
    </row>
    <row r="3015" spans="1:5" hidden="1" x14ac:dyDescent="0.2">
      <c r="A3015" s="348" t="str">
        <f>IF((SUM('Раздел 1'!U198:U198)=0),"","Неверно!")</f>
        <v/>
      </c>
      <c r="B3015" s="349" t="s">
        <v>3993</v>
      </c>
      <c r="C3015" s="352" t="s">
        <v>3995</v>
      </c>
      <c r="D3015" s="352" t="s">
        <v>8479</v>
      </c>
      <c r="E3015" s="349" t="str">
        <f>CONCATENATE(SUM('Раздел 1'!U198:U198),"=",0)</f>
        <v>0=0</v>
      </c>
    </row>
    <row r="3016" spans="1:5" hidden="1" x14ac:dyDescent="0.2">
      <c r="A3016" s="348" t="str">
        <f>IF((SUM('Раздел 1'!V198:V198)=0),"","Неверно!")</f>
        <v/>
      </c>
      <c r="B3016" s="349" t="s">
        <v>3993</v>
      </c>
      <c r="C3016" s="352" t="s">
        <v>3996</v>
      </c>
      <c r="D3016" s="352" t="s">
        <v>8479</v>
      </c>
      <c r="E3016" s="349" t="str">
        <f>CONCATENATE(SUM('Раздел 1'!V198:V198),"=",0)</f>
        <v>0=0</v>
      </c>
    </row>
    <row r="3017" spans="1:5" hidden="1" x14ac:dyDescent="0.2">
      <c r="A3017" s="348" t="str">
        <f>IF((SUM('Раздел 1'!W198:W198)=0),"","Неверно!")</f>
        <v/>
      </c>
      <c r="B3017" s="349" t="s">
        <v>3993</v>
      </c>
      <c r="C3017" s="352" t="s">
        <v>3997</v>
      </c>
      <c r="D3017" s="352" t="s">
        <v>8479</v>
      </c>
      <c r="E3017" s="349" t="str">
        <f>CONCATENATE(SUM('Раздел 1'!W198:W198),"=",0)</f>
        <v>0=0</v>
      </c>
    </row>
    <row r="3018" spans="1:5" hidden="1" x14ac:dyDescent="0.2">
      <c r="A3018" s="348" t="str">
        <f>IF((SUM('Раздел 1'!X198:X198)=0),"","Неверно!")</f>
        <v/>
      </c>
      <c r="B3018" s="349" t="s">
        <v>3993</v>
      </c>
      <c r="C3018" s="352" t="s">
        <v>3998</v>
      </c>
      <c r="D3018" s="352" t="s">
        <v>8479</v>
      </c>
      <c r="E3018" s="349" t="str">
        <f>CONCATENATE(SUM('Раздел 1'!X198:X198),"=",0)</f>
        <v>0=0</v>
      </c>
    </row>
    <row r="3019" spans="1:5" hidden="1" x14ac:dyDescent="0.2">
      <c r="A3019" s="348" t="str">
        <f>IF((SUM('Раздел 1'!T164:T164)=0),"","Неверно!")</f>
        <v/>
      </c>
      <c r="B3019" s="349" t="s">
        <v>3999</v>
      </c>
      <c r="C3019" s="352" t="s">
        <v>4000</v>
      </c>
      <c r="D3019" s="352" t="s">
        <v>8473</v>
      </c>
      <c r="E3019" s="349" t="str">
        <f>CONCATENATE(SUM('Раздел 1'!T164:T164),"=",0)</f>
        <v>0=0</v>
      </c>
    </row>
    <row r="3020" spans="1:5" hidden="1" x14ac:dyDescent="0.2">
      <c r="A3020" s="348" t="str">
        <f>IF((SUM('Раздел 1'!U164:U164)=0),"","Неверно!")</f>
        <v/>
      </c>
      <c r="B3020" s="349" t="s">
        <v>3999</v>
      </c>
      <c r="C3020" s="352" t="s">
        <v>4001</v>
      </c>
      <c r="D3020" s="352" t="s">
        <v>8473</v>
      </c>
      <c r="E3020" s="349" t="str">
        <f>CONCATENATE(SUM('Раздел 1'!U164:U164),"=",0)</f>
        <v>0=0</v>
      </c>
    </row>
    <row r="3021" spans="1:5" hidden="1" x14ac:dyDescent="0.2">
      <c r="A3021" s="348" t="str">
        <f>IF((SUM('Раздел 1'!V164:V164)=0),"","Неверно!")</f>
        <v/>
      </c>
      <c r="B3021" s="349" t="s">
        <v>3999</v>
      </c>
      <c r="C3021" s="352" t="s">
        <v>4002</v>
      </c>
      <c r="D3021" s="352" t="s">
        <v>8473</v>
      </c>
      <c r="E3021" s="349" t="str">
        <f>CONCATENATE(SUM('Раздел 1'!V164:V164),"=",0)</f>
        <v>0=0</v>
      </c>
    </row>
    <row r="3022" spans="1:5" hidden="1" x14ac:dyDescent="0.2">
      <c r="A3022" s="348" t="str">
        <f>IF((SUM('Раздел 1'!W164:W164)=0),"","Неверно!")</f>
        <v/>
      </c>
      <c r="B3022" s="349" t="s">
        <v>3999</v>
      </c>
      <c r="C3022" s="352" t="s">
        <v>4003</v>
      </c>
      <c r="D3022" s="352" t="s">
        <v>8473</v>
      </c>
      <c r="E3022" s="349" t="str">
        <f>CONCATENATE(SUM('Раздел 1'!W164:W164),"=",0)</f>
        <v>0=0</v>
      </c>
    </row>
    <row r="3023" spans="1:5" hidden="1" x14ac:dyDescent="0.2">
      <c r="A3023" s="348" t="str">
        <f>IF((SUM('Раздел 1'!X164:X164)=0),"","Неверно!")</f>
        <v/>
      </c>
      <c r="B3023" s="349" t="s">
        <v>3999</v>
      </c>
      <c r="C3023" s="352" t="s">
        <v>4004</v>
      </c>
      <c r="D3023" s="352" t="s">
        <v>8473</v>
      </c>
      <c r="E3023" s="349" t="str">
        <f>CONCATENATE(SUM('Раздел 1'!X164:X164),"=",0)</f>
        <v>0=0</v>
      </c>
    </row>
    <row r="3024" spans="1:5" hidden="1" x14ac:dyDescent="0.2">
      <c r="A3024" s="348" t="str">
        <f>IF((SUM('Раздел 1'!Y164:Y164)=0),"","Неверно!")</f>
        <v/>
      </c>
      <c r="B3024" s="349" t="s">
        <v>3999</v>
      </c>
      <c r="C3024" s="352" t="s">
        <v>4005</v>
      </c>
      <c r="D3024" s="352" t="s">
        <v>8473</v>
      </c>
      <c r="E3024" s="349" t="str">
        <f>CONCATENATE(SUM('Раздел 1'!Y164:Y164),"=",0)</f>
        <v>0=0</v>
      </c>
    </row>
    <row r="3025" spans="1:5" hidden="1" x14ac:dyDescent="0.2">
      <c r="A3025" s="348" t="str">
        <f>IF((SUM('Раздел 1'!Z164:Z164)=0),"","Неверно!")</f>
        <v/>
      </c>
      <c r="B3025" s="349" t="s">
        <v>3999</v>
      </c>
      <c r="C3025" s="352" t="s">
        <v>4006</v>
      </c>
      <c r="D3025" s="352" t="s">
        <v>8473</v>
      </c>
      <c r="E3025" s="349" t="str">
        <f>CONCATENATE(SUM('Раздел 1'!Z164:Z164),"=",0)</f>
        <v>0=0</v>
      </c>
    </row>
    <row r="3026" spans="1:5" hidden="1" x14ac:dyDescent="0.2">
      <c r="A3026" s="348" t="str">
        <f>IF((SUM('Раздел 1'!AA164:AA164)=0),"","Неверно!")</f>
        <v/>
      </c>
      <c r="B3026" s="349" t="s">
        <v>3999</v>
      </c>
      <c r="C3026" s="352" t="s">
        <v>4007</v>
      </c>
      <c r="D3026" s="352" t="s">
        <v>8473</v>
      </c>
      <c r="E3026" s="349" t="str">
        <f>CONCATENATE(SUM('Раздел 1'!AA164:AA164),"=",0)</f>
        <v>0=0</v>
      </c>
    </row>
    <row r="3027" spans="1:5" hidden="1" x14ac:dyDescent="0.2">
      <c r="A3027" s="348" t="str">
        <f>IF((SUM('Раздел 1'!AB164:AB164)=0),"","Неверно!")</f>
        <v/>
      </c>
      <c r="B3027" s="349" t="s">
        <v>3999</v>
      </c>
      <c r="C3027" s="352" t="s">
        <v>4008</v>
      </c>
      <c r="D3027" s="352" t="s">
        <v>8473</v>
      </c>
      <c r="E3027" s="349" t="str">
        <f>CONCATENATE(SUM('Раздел 1'!AB164:AB164),"=",0)</f>
        <v>0=0</v>
      </c>
    </row>
    <row r="3028" spans="1:5" hidden="1" x14ac:dyDescent="0.2">
      <c r="A3028" s="348" t="str">
        <f>IF((SUM('Раздел 1'!AC164:AC164)=0),"","Неверно!")</f>
        <v/>
      </c>
      <c r="B3028" s="349" t="s">
        <v>3999</v>
      </c>
      <c r="C3028" s="352" t="s">
        <v>4009</v>
      </c>
      <c r="D3028" s="352" t="s">
        <v>8473</v>
      </c>
      <c r="E3028" s="349" t="str">
        <f>CONCATENATE(SUM('Раздел 1'!AC164:AC164),"=",0)</f>
        <v>0=0</v>
      </c>
    </row>
    <row r="3029" spans="1:5" hidden="1" x14ac:dyDescent="0.2">
      <c r="A3029" s="348" t="str">
        <f>IF((SUM('Раздел 1'!T119:T119)=0),"","Неверно!")</f>
        <v/>
      </c>
      <c r="B3029" s="349" t="s">
        <v>4010</v>
      </c>
      <c r="C3029" s="352" t="s">
        <v>4011</v>
      </c>
      <c r="D3029" s="352" t="s">
        <v>8479</v>
      </c>
      <c r="E3029" s="349" t="str">
        <f>CONCATENATE(SUM('Раздел 1'!T119:T119),"=",0)</f>
        <v>0=0</v>
      </c>
    </row>
    <row r="3030" spans="1:5" hidden="1" x14ac:dyDescent="0.2">
      <c r="A3030" s="348" t="str">
        <f>IF((SUM('Раздел 1'!U119:U119)=0),"","Неверно!")</f>
        <v/>
      </c>
      <c r="B3030" s="349" t="s">
        <v>4010</v>
      </c>
      <c r="C3030" s="352" t="s">
        <v>4012</v>
      </c>
      <c r="D3030" s="352" t="s">
        <v>8479</v>
      </c>
      <c r="E3030" s="349" t="str">
        <f>CONCATENATE(SUM('Раздел 1'!U119:U119),"=",0)</f>
        <v>0=0</v>
      </c>
    </row>
    <row r="3031" spans="1:5" hidden="1" x14ac:dyDescent="0.2">
      <c r="A3031" s="348" t="str">
        <f>IF((SUM('Раздел 1'!V119:V119)=0),"","Неверно!")</f>
        <v/>
      </c>
      <c r="B3031" s="349" t="s">
        <v>4010</v>
      </c>
      <c r="C3031" s="352" t="s">
        <v>4013</v>
      </c>
      <c r="D3031" s="352" t="s">
        <v>8479</v>
      </c>
      <c r="E3031" s="349" t="str">
        <f>CONCATENATE(SUM('Раздел 1'!V119:V119),"=",0)</f>
        <v>0=0</v>
      </c>
    </row>
    <row r="3032" spans="1:5" hidden="1" x14ac:dyDescent="0.2">
      <c r="A3032" s="348" t="str">
        <f>IF((SUM('Раздел 1'!W119:W119)=0),"","Неверно!")</f>
        <v/>
      </c>
      <c r="B3032" s="349" t="s">
        <v>4010</v>
      </c>
      <c r="C3032" s="352" t="s">
        <v>4014</v>
      </c>
      <c r="D3032" s="352" t="s">
        <v>8479</v>
      </c>
      <c r="E3032" s="349" t="str">
        <f>CONCATENATE(SUM('Раздел 1'!W119:W119),"=",0)</f>
        <v>0=0</v>
      </c>
    </row>
    <row r="3033" spans="1:5" hidden="1" x14ac:dyDescent="0.2">
      <c r="A3033" s="348" t="str">
        <f>IF((SUM('Раздел 1'!X119:X119)=0),"","Неверно!")</f>
        <v/>
      </c>
      <c r="B3033" s="349" t="s">
        <v>4010</v>
      </c>
      <c r="C3033" s="352" t="s">
        <v>4015</v>
      </c>
      <c r="D3033" s="352" t="s">
        <v>8479</v>
      </c>
      <c r="E3033" s="349" t="str">
        <f>CONCATENATE(SUM('Раздел 1'!X119:X119),"=",0)</f>
        <v>0=0</v>
      </c>
    </row>
    <row r="3034" spans="1:5" hidden="1" x14ac:dyDescent="0.2">
      <c r="A3034" s="348" t="str">
        <f>IF((SUM('Раздел 1'!Y119:Y119)=0),"","Неверно!")</f>
        <v/>
      </c>
      <c r="B3034" s="349" t="s">
        <v>4010</v>
      </c>
      <c r="C3034" s="352" t="s">
        <v>4016</v>
      </c>
      <c r="D3034" s="352" t="s">
        <v>8479</v>
      </c>
      <c r="E3034" s="349" t="str">
        <f>CONCATENATE(SUM('Раздел 1'!Y119:Y119),"=",0)</f>
        <v>0=0</v>
      </c>
    </row>
    <row r="3035" spans="1:5" hidden="1" x14ac:dyDescent="0.2">
      <c r="A3035" s="348" t="str">
        <f>IF((SUM('Раздел 1'!T186:T186)=0),"","Неверно!")</f>
        <v/>
      </c>
      <c r="B3035" s="349" t="s">
        <v>4017</v>
      </c>
      <c r="C3035" s="352" t="s">
        <v>4018</v>
      </c>
      <c r="D3035" s="352" t="s">
        <v>8479</v>
      </c>
      <c r="E3035" s="349" t="str">
        <f>CONCATENATE(SUM('Раздел 1'!T186:T186),"=",0)</f>
        <v>0=0</v>
      </c>
    </row>
    <row r="3036" spans="1:5" hidden="1" x14ac:dyDescent="0.2">
      <c r="A3036" s="348" t="str">
        <f>IF((SUM('Раздел 1'!U186:U186)=0),"","Неверно!")</f>
        <v/>
      </c>
      <c r="B3036" s="349" t="s">
        <v>4017</v>
      </c>
      <c r="C3036" s="352" t="s">
        <v>4019</v>
      </c>
      <c r="D3036" s="352" t="s">
        <v>8479</v>
      </c>
      <c r="E3036" s="349" t="str">
        <f>CONCATENATE(SUM('Раздел 1'!U186:U186),"=",0)</f>
        <v>0=0</v>
      </c>
    </row>
    <row r="3037" spans="1:5" hidden="1" x14ac:dyDescent="0.2">
      <c r="A3037" s="348" t="str">
        <f>IF((SUM('Раздел 1'!V186:V186)=0),"","Неверно!")</f>
        <v/>
      </c>
      <c r="B3037" s="349" t="s">
        <v>4017</v>
      </c>
      <c r="C3037" s="352" t="s">
        <v>4020</v>
      </c>
      <c r="D3037" s="352" t="s">
        <v>8479</v>
      </c>
      <c r="E3037" s="349" t="str">
        <f>CONCATENATE(SUM('Раздел 1'!V186:V186),"=",0)</f>
        <v>0=0</v>
      </c>
    </row>
    <row r="3038" spans="1:5" hidden="1" x14ac:dyDescent="0.2">
      <c r="A3038" s="348" t="str">
        <f>IF((SUM('Раздел 1'!W186:W186)=0),"","Неверно!")</f>
        <v/>
      </c>
      <c r="B3038" s="349" t="s">
        <v>4017</v>
      </c>
      <c r="C3038" s="352" t="s">
        <v>4021</v>
      </c>
      <c r="D3038" s="352" t="s">
        <v>8479</v>
      </c>
      <c r="E3038" s="349" t="str">
        <f>CONCATENATE(SUM('Раздел 1'!W186:W186),"=",0)</f>
        <v>0=0</v>
      </c>
    </row>
    <row r="3039" spans="1:5" hidden="1" x14ac:dyDescent="0.2">
      <c r="A3039" s="348" t="str">
        <f>IF((SUM('Раздел 1'!X186:X186)=0),"","Неверно!")</f>
        <v/>
      </c>
      <c r="B3039" s="349" t="s">
        <v>4017</v>
      </c>
      <c r="C3039" s="352" t="s">
        <v>4022</v>
      </c>
      <c r="D3039" s="352" t="s">
        <v>8479</v>
      </c>
      <c r="E3039" s="349" t="str">
        <f>CONCATENATE(SUM('Раздел 1'!X186:X186),"=",0)</f>
        <v>0=0</v>
      </c>
    </row>
    <row r="3040" spans="1:5" hidden="1" x14ac:dyDescent="0.2">
      <c r="A3040" s="348" t="str">
        <f>IF((SUM('Раздел 1'!Y186:Y186)=0),"","Неверно!")</f>
        <v/>
      </c>
      <c r="B3040" s="349" t="s">
        <v>4017</v>
      </c>
      <c r="C3040" s="352" t="s">
        <v>4023</v>
      </c>
      <c r="D3040" s="352" t="s">
        <v>8479</v>
      </c>
      <c r="E3040" s="349" t="str">
        <f>CONCATENATE(SUM('Раздел 1'!Y186:Y186),"=",0)</f>
        <v>0=0</v>
      </c>
    </row>
    <row r="3041" spans="1:5" hidden="1" x14ac:dyDescent="0.2">
      <c r="A3041" s="348" t="str">
        <f>IF((SUM('Раздел 1'!T175:T175)=0),"","Неверно!")</f>
        <v/>
      </c>
      <c r="B3041" s="349" t="s">
        <v>4024</v>
      </c>
      <c r="C3041" s="352" t="s">
        <v>4025</v>
      </c>
      <c r="D3041" s="352" t="s">
        <v>8479</v>
      </c>
      <c r="E3041" s="349" t="str">
        <f>CONCATENATE(SUM('Раздел 1'!T175:T175),"=",0)</f>
        <v>0=0</v>
      </c>
    </row>
    <row r="3042" spans="1:5" hidden="1" x14ac:dyDescent="0.2">
      <c r="A3042" s="348" t="str">
        <f>IF((SUM('Раздел 1'!U175:U175)=0),"","Неверно!")</f>
        <v/>
      </c>
      <c r="B3042" s="349" t="s">
        <v>4024</v>
      </c>
      <c r="C3042" s="352" t="s">
        <v>4026</v>
      </c>
      <c r="D3042" s="352" t="s">
        <v>8479</v>
      </c>
      <c r="E3042" s="349" t="str">
        <f>CONCATENATE(SUM('Раздел 1'!U175:U175),"=",0)</f>
        <v>0=0</v>
      </c>
    </row>
    <row r="3043" spans="1:5" hidden="1" x14ac:dyDescent="0.2">
      <c r="A3043" s="348" t="str">
        <f>IF((SUM('Раздел 1'!T179:T179)=0),"","Неверно!")</f>
        <v/>
      </c>
      <c r="B3043" s="349" t="s">
        <v>4027</v>
      </c>
      <c r="C3043" s="352" t="s">
        <v>4028</v>
      </c>
      <c r="D3043" s="352" t="s">
        <v>8479</v>
      </c>
      <c r="E3043" s="349" t="str">
        <f>CONCATENATE(SUM('Раздел 1'!T179:T179),"=",0)</f>
        <v>0=0</v>
      </c>
    </row>
    <row r="3044" spans="1:5" hidden="1" x14ac:dyDescent="0.2">
      <c r="A3044" s="348" t="str">
        <f>IF((SUM('Раздел 1'!U179:U179)=0),"","Неверно!")</f>
        <v/>
      </c>
      <c r="B3044" s="349" t="s">
        <v>4027</v>
      </c>
      <c r="C3044" s="352" t="s">
        <v>4029</v>
      </c>
      <c r="D3044" s="352" t="s">
        <v>8479</v>
      </c>
      <c r="E3044" s="349" t="str">
        <f>CONCATENATE(SUM('Раздел 1'!U179:U179),"=",0)</f>
        <v>0=0</v>
      </c>
    </row>
    <row r="3045" spans="1:5" hidden="1" x14ac:dyDescent="0.2">
      <c r="A3045" s="348" t="str">
        <f>IF((SUM('Раздел 1'!V179:V179)=0),"","Неверно!")</f>
        <v/>
      </c>
      <c r="B3045" s="349" t="s">
        <v>4027</v>
      </c>
      <c r="C3045" s="352" t="s">
        <v>4030</v>
      </c>
      <c r="D3045" s="352" t="s">
        <v>8479</v>
      </c>
      <c r="E3045" s="349" t="str">
        <f>CONCATENATE(SUM('Раздел 1'!V179:V179),"=",0)</f>
        <v>0=0</v>
      </c>
    </row>
    <row r="3046" spans="1:5" hidden="1" x14ac:dyDescent="0.2">
      <c r="A3046" s="348" t="str">
        <f>IF((SUM('Раздел 1'!W179:W179)=0),"","Неверно!")</f>
        <v/>
      </c>
      <c r="B3046" s="349" t="s">
        <v>4027</v>
      </c>
      <c r="C3046" s="352" t="s">
        <v>4031</v>
      </c>
      <c r="D3046" s="352" t="s">
        <v>8479</v>
      </c>
      <c r="E3046" s="349" t="str">
        <f>CONCATENATE(SUM('Раздел 1'!W179:W179),"=",0)</f>
        <v>0=0</v>
      </c>
    </row>
    <row r="3047" spans="1:5" hidden="1" x14ac:dyDescent="0.2">
      <c r="A3047" s="348" t="str">
        <f>IF((SUM('Раздел 1'!X179:X179)=0),"","Неверно!")</f>
        <v/>
      </c>
      <c r="B3047" s="349" t="s">
        <v>4027</v>
      </c>
      <c r="C3047" s="352" t="s">
        <v>4032</v>
      </c>
      <c r="D3047" s="352" t="s">
        <v>8479</v>
      </c>
      <c r="E3047" s="349" t="str">
        <f>CONCATENATE(SUM('Раздел 1'!X179:X179),"=",0)</f>
        <v>0=0</v>
      </c>
    </row>
    <row r="3048" spans="1:5" hidden="1" x14ac:dyDescent="0.2">
      <c r="A3048" s="348" t="str">
        <f>IF((SUM('Раздел 1'!Y179:Y179)=0),"","Неверно!")</f>
        <v/>
      </c>
      <c r="B3048" s="349" t="s">
        <v>4027</v>
      </c>
      <c r="C3048" s="352" t="s">
        <v>4033</v>
      </c>
      <c r="D3048" s="352" t="s">
        <v>8479</v>
      </c>
      <c r="E3048" s="349" t="str">
        <f>CONCATENATE(SUM('Раздел 1'!Y179:Y179),"=",0)</f>
        <v>0=0</v>
      </c>
    </row>
    <row r="3049" spans="1:5" hidden="1" x14ac:dyDescent="0.2">
      <c r="A3049" s="348" t="str">
        <f>IF((SUM('Раздел 1'!T78:T78)=0),"","Неверно!")</f>
        <v/>
      </c>
      <c r="B3049" s="349" t="s">
        <v>4034</v>
      </c>
      <c r="C3049" s="352" t="s">
        <v>4035</v>
      </c>
      <c r="D3049" s="352" t="s">
        <v>8479</v>
      </c>
      <c r="E3049" s="349" t="str">
        <f>CONCATENATE(SUM('Раздел 1'!T78:T78),"=",0)</f>
        <v>0=0</v>
      </c>
    </row>
    <row r="3050" spans="1:5" hidden="1" x14ac:dyDescent="0.2">
      <c r="A3050" s="348" t="str">
        <f>IF((SUM('Раздел 1'!U78:U78)=0),"","Неверно!")</f>
        <v/>
      </c>
      <c r="B3050" s="349" t="s">
        <v>4034</v>
      </c>
      <c r="C3050" s="352" t="s">
        <v>4036</v>
      </c>
      <c r="D3050" s="352" t="s">
        <v>8479</v>
      </c>
      <c r="E3050" s="349" t="str">
        <f>CONCATENATE(SUM('Раздел 1'!U78:U78),"=",0)</f>
        <v>0=0</v>
      </c>
    </row>
    <row r="3051" spans="1:5" hidden="1" x14ac:dyDescent="0.2">
      <c r="A3051" s="348" t="str">
        <f>IF((SUM('Раздел 1'!V78:V78)=0),"","Неверно!")</f>
        <v/>
      </c>
      <c r="B3051" s="349" t="s">
        <v>4034</v>
      </c>
      <c r="C3051" s="352" t="s">
        <v>4037</v>
      </c>
      <c r="D3051" s="352" t="s">
        <v>8479</v>
      </c>
      <c r="E3051" s="349" t="str">
        <f>CONCATENATE(SUM('Раздел 1'!V78:V78),"=",0)</f>
        <v>0=0</v>
      </c>
    </row>
    <row r="3052" spans="1:5" hidden="1" x14ac:dyDescent="0.2">
      <c r="A3052" s="348" t="str">
        <f>IF((SUM('Раздел 1'!W78:W78)=0),"","Неверно!")</f>
        <v/>
      </c>
      <c r="B3052" s="349" t="s">
        <v>4034</v>
      </c>
      <c r="C3052" s="352" t="s">
        <v>4038</v>
      </c>
      <c r="D3052" s="352" t="s">
        <v>8479</v>
      </c>
      <c r="E3052" s="349" t="str">
        <f>CONCATENATE(SUM('Раздел 1'!W78:W78),"=",0)</f>
        <v>0=0</v>
      </c>
    </row>
    <row r="3053" spans="1:5" hidden="1" x14ac:dyDescent="0.2">
      <c r="A3053" s="348" t="str">
        <f>IF((SUM('Раздел 1'!X78:X78)=0),"","Неверно!")</f>
        <v/>
      </c>
      <c r="B3053" s="349" t="s">
        <v>4034</v>
      </c>
      <c r="C3053" s="352" t="s">
        <v>4039</v>
      </c>
      <c r="D3053" s="352" t="s">
        <v>8479</v>
      </c>
      <c r="E3053" s="349" t="str">
        <f>CONCATENATE(SUM('Раздел 1'!X78:X78),"=",0)</f>
        <v>0=0</v>
      </c>
    </row>
    <row r="3054" spans="1:5" hidden="1" x14ac:dyDescent="0.2">
      <c r="A3054" s="348" t="str">
        <f>IF((SUM('Раздел 1'!Y78:Y78)=0),"","Неверно!")</f>
        <v/>
      </c>
      <c r="B3054" s="349" t="s">
        <v>4034</v>
      </c>
      <c r="C3054" s="352" t="s">
        <v>4040</v>
      </c>
      <c r="D3054" s="352" t="s">
        <v>8479</v>
      </c>
      <c r="E3054" s="349" t="str">
        <f>CONCATENATE(SUM('Раздел 1'!Y78:Y78),"=",0)</f>
        <v>0=0</v>
      </c>
    </row>
    <row r="3055" spans="1:5" hidden="1" x14ac:dyDescent="0.2">
      <c r="A3055" s="348" t="str">
        <f>IF((SUM('Раздел 1'!T93:T93)=0),"","Неверно!")</f>
        <v/>
      </c>
      <c r="B3055" s="349" t="s">
        <v>4041</v>
      </c>
      <c r="C3055" s="352" t="s">
        <v>4042</v>
      </c>
      <c r="D3055" s="352" t="s">
        <v>8479</v>
      </c>
      <c r="E3055" s="349" t="str">
        <f>CONCATENATE(SUM('Раздел 1'!T93:T93),"=",0)</f>
        <v>0=0</v>
      </c>
    </row>
    <row r="3056" spans="1:5" hidden="1" x14ac:dyDescent="0.2">
      <c r="A3056" s="348" t="str">
        <f>IF((SUM('Раздел 1'!U93:U93)=0),"","Неверно!")</f>
        <v/>
      </c>
      <c r="B3056" s="349" t="s">
        <v>4041</v>
      </c>
      <c r="C3056" s="352" t="s">
        <v>4043</v>
      </c>
      <c r="D3056" s="352" t="s">
        <v>8479</v>
      </c>
      <c r="E3056" s="349" t="str">
        <f>CONCATENATE(SUM('Раздел 1'!U93:U93),"=",0)</f>
        <v>0=0</v>
      </c>
    </row>
    <row r="3057" spans="1:5" hidden="1" x14ac:dyDescent="0.2">
      <c r="A3057" s="348" t="str">
        <f>IF((SUM('Раздел 1'!T88:T88)=0),"","Неверно!")</f>
        <v/>
      </c>
      <c r="B3057" s="349" t="s">
        <v>4044</v>
      </c>
      <c r="C3057" s="352" t="s">
        <v>4045</v>
      </c>
      <c r="D3057" s="352" t="s">
        <v>8479</v>
      </c>
      <c r="E3057" s="349" t="str">
        <f>CONCATENATE(SUM('Раздел 1'!T88:T88),"=",0)</f>
        <v>0=0</v>
      </c>
    </row>
    <row r="3058" spans="1:5" hidden="1" x14ac:dyDescent="0.2">
      <c r="A3058" s="348" t="str">
        <f>IF((SUM('Раздел 1'!U88:U88)=0),"","Неверно!")</f>
        <v/>
      </c>
      <c r="B3058" s="349" t="s">
        <v>4044</v>
      </c>
      <c r="C3058" s="352" t="s">
        <v>4046</v>
      </c>
      <c r="D3058" s="352" t="s">
        <v>8479</v>
      </c>
      <c r="E3058" s="349" t="str">
        <f>CONCATENATE(SUM('Раздел 1'!U88:U88),"=",0)</f>
        <v>0=0</v>
      </c>
    </row>
    <row r="3059" spans="1:5" hidden="1" x14ac:dyDescent="0.2">
      <c r="A3059" s="348" t="str">
        <f>IF((SUM('Раздел 1'!V88:V88)=0),"","Неверно!")</f>
        <v/>
      </c>
      <c r="B3059" s="349" t="s">
        <v>4044</v>
      </c>
      <c r="C3059" s="352" t="s">
        <v>4047</v>
      </c>
      <c r="D3059" s="352" t="s">
        <v>8479</v>
      </c>
      <c r="E3059" s="349" t="str">
        <f>CONCATENATE(SUM('Раздел 1'!V88:V88),"=",0)</f>
        <v>0=0</v>
      </c>
    </row>
    <row r="3060" spans="1:5" hidden="1" x14ac:dyDescent="0.2">
      <c r="A3060" s="348" t="str">
        <f>IF((SUM('Раздел 1'!T156:T156)=0),"","Неверно!")</f>
        <v/>
      </c>
      <c r="B3060" s="349" t="s">
        <v>4048</v>
      </c>
      <c r="C3060" s="352" t="s">
        <v>4049</v>
      </c>
      <c r="D3060" s="352" t="s">
        <v>8479</v>
      </c>
      <c r="E3060" s="349" t="str">
        <f>CONCATENATE(SUM('Раздел 1'!T156:T156),"=",0)</f>
        <v>0=0</v>
      </c>
    </row>
    <row r="3061" spans="1:5" hidden="1" x14ac:dyDescent="0.2">
      <c r="A3061" s="348" t="str">
        <f>IF((SUM('Раздел 1'!U156:U156)=0),"","Неверно!")</f>
        <v/>
      </c>
      <c r="B3061" s="349" t="s">
        <v>4048</v>
      </c>
      <c r="C3061" s="352" t="s">
        <v>4050</v>
      </c>
      <c r="D3061" s="352" t="s">
        <v>8479</v>
      </c>
      <c r="E3061" s="349" t="str">
        <f>CONCATENATE(SUM('Раздел 1'!U156:U156),"=",0)</f>
        <v>0=0</v>
      </c>
    </row>
    <row r="3062" spans="1:5" hidden="1" x14ac:dyDescent="0.2">
      <c r="A3062" s="348" t="str">
        <f>IF((SUM('Раздел 1'!V156:V156)=0),"","Неверно!")</f>
        <v/>
      </c>
      <c r="B3062" s="349" t="s">
        <v>4048</v>
      </c>
      <c r="C3062" s="352" t="s">
        <v>4051</v>
      </c>
      <c r="D3062" s="352" t="s">
        <v>8479</v>
      </c>
      <c r="E3062" s="349" t="str">
        <f>CONCATENATE(SUM('Раздел 1'!V156:V156),"=",0)</f>
        <v>0=0</v>
      </c>
    </row>
    <row r="3063" spans="1:5" hidden="1" x14ac:dyDescent="0.2">
      <c r="A3063" s="348" t="str">
        <f>IF((SUM('Раздел 1'!T121:T121)=0),"","Неверно!")</f>
        <v/>
      </c>
      <c r="B3063" s="349" t="s">
        <v>4052</v>
      </c>
      <c r="C3063" s="352" t="s">
        <v>4053</v>
      </c>
      <c r="D3063" s="352" t="s">
        <v>8479</v>
      </c>
      <c r="E3063" s="349" t="str">
        <f>CONCATENATE(SUM('Раздел 1'!T121:T121),"=",0)</f>
        <v>0=0</v>
      </c>
    </row>
    <row r="3064" spans="1:5" hidden="1" x14ac:dyDescent="0.2">
      <c r="A3064" s="348" t="str">
        <f>IF((SUM('Раздел 1'!U121:U121)=0),"","Неверно!")</f>
        <v/>
      </c>
      <c r="B3064" s="349" t="s">
        <v>4052</v>
      </c>
      <c r="C3064" s="352" t="s">
        <v>4054</v>
      </c>
      <c r="D3064" s="352" t="s">
        <v>8479</v>
      </c>
      <c r="E3064" s="349" t="str">
        <f>CONCATENATE(SUM('Раздел 1'!U121:U121),"=",0)</f>
        <v>0=0</v>
      </c>
    </row>
    <row r="3065" spans="1:5" hidden="1" x14ac:dyDescent="0.2">
      <c r="A3065" s="348" t="str">
        <f>IF((SUM('Раздел 1'!V121:V121)=0),"","Неверно!")</f>
        <v/>
      </c>
      <c r="B3065" s="349" t="s">
        <v>4052</v>
      </c>
      <c r="C3065" s="352" t="s">
        <v>4055</v>
      </c>
      <c r="D3065" s="352" t="s">
        <v>8479</v>
      </c>
      <c r="E3065" s="349" t="str">
        <f>CONCATENATE(SUM('Раздел 1'!V121:V121),"=",0)</f>
        <v>0=0</v>
      </c>
    </row>
    <row r="3066" spans="1:5" hidden="1" x14ac:dyDescent="0.2">
      <c r="A3066" s="348" t="str">
        <f>IF((SUM('Раздел 1'!W121:W121)=0),"","Неверно!")</f>
        <v/>
      </c>
      <c r="B3066" s="349" t="s">
        <v>4052</v>
      </c>
      <c r="C3066" s="352" t="s">
        <v>4056</v>
      </c>
      <c r="D3066" s="352" t="s">
        <v>8479</v>
      </c>
      <c r="E3066" s="349" t="str">
        <f>CONCATENATE(SUM('Раздел 1'!W121:W121),"=",0)</f>
        <v>0=0</v>
      </c>
    </row>
    <row r="3067" spans="1:5" hidden="1" x14ac:dyDescent="0.2">
      <c r="A3067" s="348" t="str">
        <f>IF((SUM('Раздел 1'!X121:X121)=0),"","Неверно!")</f>
        <v/>
      </c>
      <c r="B3067" s="349" t="s">
        <v>4052</v>
      </c>
      <c r="C3067" s="352" t="s">
        <v>4057</v>
      </c>
      <c r="D3067" s="352" t="s">
        <v>8479</v>
      </c>
      <c r="E3067" s="349" t="str">
        <f>CONCATENATE(SUM('Раздел 1'!X121:X121),"=",0)</f>
        <v>0=0</v>
      </c>
    </row>
    <row r="3068" spans="1:5" hidden="1" x14ac:dyDescent="0.2">
      <c r="A3068" s="348" t="str">
        <f>IF((SUM('Раздел 1'!Y121:Y121)=0),"","Неверно!")</f>
        <v/>
      </c>
      <c r="B3068" s="349" t="s">
        <v>4052</v>
      </c>
      <c r="C3068" s="352" t="s">
        <v>4058</v>
      </c>
      <c r="D3068" s="352" t="s">
        <v>8479</v>
      </c>
      <c r="E3068" s="349" t="str">
        <f>CONCATENATE(SUM('Раздел 1'!Y121:Y121),"=",0)</f>
        <v>0=0</v>
      </c>
    </row>
    <row r="3069" spans="1:5" hidden="1" x14ac:dyDescent="0.2">
      <c r="A3069" s="348" t="str">
        <f>IF((SUM('Раздел 1'!T146:T146)=0),"","Неверно!")</f>
        <v/>
      </c>
      <c r="B3069" s="349" t="s">
        <v>4059</v>
      </c>
      <c r="C3069" s="352" t="s">
        <v>4060</v>
      </c>
      <c r="D3069" s="352" t="s">
        <v>8479</v>
      </c>
      <c r="E3069" s="349" t="str">
        <f>CONCATENATE(SUM('Раздел 1'!T146:T146),"=",0)</f>
        <v>0=0</v>
      </c>
    </row>
    <row r="3070" spans="1:5" hidden="1" x14ac:dyDescent="0.2">
      <c r="A3070" s="348" t="str">
        <f>IF((SUM('Раздел 1'!U146:U146)=0),"","Неверно!")</f>
        <v/>
      </c>
      <c r="B3070" s="349" t="s">
        <v>4059</v>
      </c>
      <c r="C3070" s="352" t="s">
        <v>4061</v>
      </c>
      <c r="D3070" s="352" t="s">
        <v>8479</v>
      </c>
      <c r="E3070" s="349" t="str">
        <f>CONCATENATE(SUM('Раздел 1'!U146:U146),"=",0)</f>
        <v>0=0</v>
      </c>
    </row>
    <row r="3071" spans="1:5" hidden="1" x14ac:dyDescent="0.2">
      <c r="A3071" s="348" t="str">
        <f>IF((SUM('Раздел 1'!V146:V146)=0),"","Неверно!")</f>
        <v/>
      </c>
      <c r="B3071" s="349" t="s">
        <v>4059</v>
      </c>
      <c r="C3071" s="352" t="s">
        <v>4062</v>
      </c>
      <c r="D3071" s="352" t="s">
        <v>8479</v>
      </c>
      <c r="E3071" s="349" t="str">
        <f>CONCATENATE(SUM('Раздел 1'!V146:V146),"=",0)</f>
        <v>0=0</v>
      </c>
    </row>
    <row r="3072" spans="1:5" hidden="1" x14ac:dyDescent="0.2">
      <c r="A3072" s="348" t="str">
        <f>IF((SUM('Раздел 1'!W146:W146)=0),"","Неверно!")</f>
        <v/>
      </c>
      <c r="B3072" s="349" t="s">
        <v>4059</v>
      </c>
      <c r="C3072" s="352" t="s">
        <v>4063</v>
      </c>
      <c r="D3072" s="352" t="s">
        <v>8479</v>
      </c>
      <c r="E3072" s="349" t="str">
        <f>CONCATENATE(SUM('Раздел 1'!W146:W146),"=",0)</f>
        <v>0=0</v>
      </c>
    </row>
    <row r="3073" spans="1:5" hidden="1" x14ac:dyDescent="0.2">
      <c r="A3073" s="348" t="str">
        <f>IF((SUM('Раздел 1'!X146:X146)=0),"","Неверно!")</f>
        <v/>
      </c>
      <c r="B3073" s="349" t="s">
        <v>4059</v>
      </c>
      <c r="C3073" s="352" t="s">
        <v>4064</v>
      </c>
      <c r="D3073" s="352" t="s">
        <v>8479</v>
      </c>
      <c r="E3073" s="349" t="str">
        <f>CONCATENATE(SUM('Раздел 1'!X146:X146),"=",0)</f>
        <v>0=0</v>
      </c>
    </row>
    <row r="3074" spans="1:5" hidden="1" x14ac:dyDescent="0.2">
      <c r="A3074" s="348" t="str">
        <f>IF((SUM('Раздел 1'!Y146:Y146)=0),"","Неверно!")</f>
        <v/>
      </c>
      <c r="B3074" s="349" t="s">
        <v>4059</v>
      </c>
      <c r="C3074" s="352" t="s">
        <v>4065</v>
      </c>
      <c r="D3074" s="352" t="s">
        <v>8479</v>
      </c>
      <c r="E3074" s="349" t="str">
        <f>CONCATENATE(SUM('Раздел 1'!Y146:Y146),"=",0)</f>
        <v>0=0</v>
      </c>
    </row>
    <row r="3075" spans="1:5" hidden="1" x14ac:dyDescent="0.2">
      <c r="A3075" s="348" t="str">
        <f>IF((SUM('Раздел 1'!T129:T129)=0),"","Неверно!")</f>
        <v/>
      </c>
      <c r="B3075" s="349" t="s">
        <v>4066</v>
      </c>
      <c r="C3075" s="352" t="s">
        <v>4067</v>
      </c>
      <c r="D3075" s="352" t="s">
        <v>8479</v>
      </c>
      <c r="E3075" s="349" t="str">
        <f>CONCATENATE(SUM('Раздел 1'!T129:T129),"=",0)</f>
        <v>0=0</v>
      </c>
    </row>
    <row r="3076" spans="1:5" hidden="1" x14ac:dyDescent="0.2">
      <c r="A3076" s="348" t="str">
        <f>IF((SUM('Раздел 1'!U129:U129)=0),"","Неверно!")</f>
        <v/>
      </c>
      <c r="B3076" s="349" t="s">
        <v>4066</v>
      </c>
      <c r="C3076" s="352" t="s">
        <v>4068</v>
      </c>
      <c r="D3076" s="352" t="s">
        <v>8479</v>
      </c>
      <c r="E3076" s="349" t="str">
        <f>CONCATENATE(SUM('Раздел 1'!U129:U129),"=",0)</f>
        <v>0=0</v>
      </c>
    </row>
    <row r="3077" spans="1:5" hidden="1" x14ac:dyDescent="0.2">
      <c r="A3077" s="348" t="str">
        <f>IF((SUM('Раздел 1'!V129:V129)=0),"","Неверно!")</f>
        <v/>
      </c>
      <c r="B3077" s="349" t="s">
        <v>4066</v>
      </c>
      <c r="C3077" s="352" t="s">
        <v>4069</v>
      </c>
      <c r="D3077" s="352" t="s">
        <v>8479</v>
      </c>
      <c r="E3077" s="349" t="str">
        <f>CONCATENATE(SUM('Раздел 1'!V129:V129),"=",0)</f>
        <v>0=0</v>
      </c>
    </row>
    <row r="3078" spans="1:5" hidden="1" x14ac:dyDescent="0.2">
      <c r="A3078" s="348" t="str">
        <f>IF((SUM('Раздел 1'!W129:W129)=0),"","Неверно!")</f>
        <v/>
      </c>
      <c r="B3078" s="349" t="s">
        <v>4066</v>
      </c>
      <c r="C3078" s="352" t="s">
        <v>4070</v>
      </c>
      <c r="D3078" s="352" t="s">
        <v>8479</v>
      </c>
      <c r="E3078" s="349" t="str">
        <f>CONCATENATE(SUM('Раздел 1'!W129:W129),"=",0)</f>
        <v>0=0</v>
      </c>
    </row>
    <row r="3079" spans="1:5" hidden="1" x14ac:dyDescent="0.2">
      <c r="A3079" s="348" t="str">
        <f>IF((SUM('Раздел 1'!X129:X129)=0),"","Неверно!")</f>
        <v/>
      </c>
      <c r="B3079" s="349" t="s">
        <v>4066</v>
      </c>
      <c r="C3079" s="352" t="s">
        <v>4071</v>
      </c>
      <c r="D3079" s="352" t="s">
        <v>8479</v>
      </c>
      <c r="E3079" s="349" t="str">
        <f>CONCATENATE(SUM('Раздел 1'!X129:X129),"=",0)</f>
        <v>0=0</v>
      </c>
    </row>
    <row r="3080" spans="1:5" hidden="1" x14ac:dyDescent="0.2">
      <c r="A3080" s="348" t="str">
        <f>IF((SUM('Раздел 1'!Y129:Y129)=0),"","Неверно!")</f>
        <v/>
      </c>
      <c r="B3080" s="349" t="s">
        <v>4066</v>
      </c>
      <c r="C3080" s="352" t="s">
        <v>4072</v>
      </c>
      <c r="D3080" s="352" t="s">
        <v>8479</v>
      </c>
      <c r="E3080" s="349" t="str">
        <f>CONCATENATE(SUM('Раздел 1'!Y129:Y129),"=",0)</f>
        <v>0=0</v>
      </c>
    </row>
    <row r="3081" spans="1:5" hidden="1" x14ac:dyDescent="0.2">
      <c r="A3081" s="348" t="str">
        <f>IF((SUM('Раздел 1'!T212:T212)=0),"","Неверно!")</f>
        <v/>
      </c>
      <c r="B3081" s="349" t="s">
        <v>4073</v>
      </c>
      <c r="C3081" s="352" t="s">
        <v>4074</v>
      </c>
      <c r="D3081" s="352" t="s">
        <v>8479</v>
      </c>
      <c r="E3081" s="349" t="str">
        <f>CONCATENATE(SUM('Раздел 1'!T212:T212),"=",0)</f>
        <v>0=0</v>
      </c>
    </row>
    <row r="3082" spans="1:5" hidden="1" x14ac:dyDescent="0.2">
      <c r="A3082" s="348" t="str">
        <f>IF((SUM('Раздел 1'!U212:U212)=0),"","Неверно!")</f>
        <v/>
      </c>
      <c r="B3082" s="349" t="s">
        <v>4073</v>
      </c>
      <c r="C3082" s="352" t="s">
        <v>4075</v>
      </c>
      <c r="D3082" s="352" t="s">
        <v>8479</v>
      </c>
      <c r="E3082" s="349" t="str">
        <f>CONCATENATE(SUM('Раздел 1'!U212:U212),"=",0)</f>
        <v>0=0</v>
      </c>
    </row>
    <row r="3083" spans="1:5" hidden="1" x14ac:dyDescent="0.2">
      <c r="A3083" s="348" t="str">
        <f>IF((SUM('Раздел 1'!V212:V212)=0),"","Неверно!")</f>
        <v/>
      </c>
      <c r="B3083" s="349" t="s">
        <v>4073</v>
      </c>
      <c r="C3083" s="352" t="s">
        <v>4076</v>
      </c>
      <c r="D3083" s="352" t="s">
        <v>8479</v>
      </c>
      <c r="E3083" s="349" t="str">
        <f>CONCATENATE(SUM('Раздел 1'!V212:V212),"=",0)</f>
        <v>0=0</v>
      </c>
    </row>
    <row r="3084" spans="1:5" hidden="1" x14ac:dyDescent="0.2">
      <c r="A3084" s="348" t="str">
        <f>IF((SUM('Раздел 1'!W212:W212)=0),"","Неверно!")</f>
        <v/>
      </c>
      <c r="B3084" s="349" t="s">
        <v>4073</v>
      </c>
      <c r="C3084" s="352" t="s">
        <v>4077</v>
      </c>
      <c r="D3084" s="352" t="s">
        <v>8479</v>
      </c>
      <c r="E3084" s="349" t="str">
        <f>CONCATENATE(SUM('Раздел 1'!W212:W212),"=",0)</f>
        <v>0=0</v>
      </c>
    </row>
    <row r="3085" spans="1:5" hidden="1" x14ac:dyDescent="0.2">
      <c r="A3085" s="348" t="str">
        <f>IF((SUM('Раздел 1'!X212:X212)=0),"","Неверно!")</f>
        <v/>
      </c>
      <c r="B3085" s="349" t="s">
        <v>4073</v>
      </c>
      <c r="C3085" s="352" t="s">
        <v>4078</v>
      </c>
      <c r="D3085" s="352" t="s">
        <v>8479</v>
      </c>
      <c r="E3085" s="349" t="str">
        <f>CONCATENATE(SUM('Раздел 1'!X212:X212),"=",0)</f>
        <v>0=0</v>
      </c>
    </row>
    <row r="3086" spans="1:5" hidden="1" x14ac:dyDescent="0.2">
      <c r="A3086" s="348" t="str">
        <f>IF((SUM('Раздел 1'!Y212:Y212)=0),"","Неверно!")</f>
        <v/>
      </c>
      <c r="B3086" s="349" t="s">
        <v>4073</v>
      </c>
      <c r="C3086" s="352" t="s">
        <v>4079</v>
      </c>
      <c r="D3086" s="352" t="s">
        <v>8479</v>
      </c>
      <c r="E3086" s="349" t="str">
        <f>CONCATENATE(SUM('Раздел 1'!Y212:Y212),"=",0)</f>
        <v>0=0</v>
      </c>
    </row>
    <row r="3087" spans="1:5" ht="25.5" hidden="1" x14ac:dyDescent="0.2">
      <c r="A3087" s="348" t="str">
        <f>IF((SUM('Раздел 1'!M10:M10)=SUM('Раздел 1'!N10:Q10)),"","Неверно!")</f>
        <v/>
      </c>
      <c r="B3087" s="349" t="s">
        <v>4080</v>
      </c>
      <c r="C3087" s="352" t="s">
        <v>4081</v>
      </c>
      <c r="D3087" s="352" t="s">
        <v>8523</v>
      </c>
      <c r="E3087" s="349" t="str">
        <f>CONCATENATE(SUM('Раздел 1'!M10:M10),"=",SUM('Раздел 1'!N10:Q10))</f>
        <v>27453=27453</v>
      </c>
    </row>
    <row r="3088" spans="1:5" ht="25.5" hidden="1" x14ac:dyDescent="0.2">
      <c r="A3088" s="348" t="str">
        <f>IF((SUM('Раздел 1'!M19:M19)=SUM('Раздел 1'!N19:Q19)),"","Неверно!")</f>
        <v/>
      </c>
      <c r="B3088" s="349" t="s">
        <v>4080</v>
      </c>
      <c r="C3088" s="352" t="s">
        <v>4082</v>
      </c>
      <c r="D3088" s="352" t="s">
        <v>8523</v>
      </c>
      <c r="E3088" s="349" t="str">
        <f>CONCATENATE(SUM('Раздел 1'!M19:M19),"=",SUM('Раздел 1'!N19:Q19))</f>
        <v>0=0</v>
      </c>
    </row>
    <row r="3089" spans="1:5" ht="25.5" hidden="1" x14ac:dyDescent="0.2">
      <c r="A3089" s="348" t="str">
        <f>IF((SUM('Раздел 1'!M109:M109)=SUM('Раздел 1'!N109:Q109)),"","Неверно!")</f>
        <v/>
      </c>
      <c r="B3089" s="349" t="s">
        <v>4080</v>
      </c>
      <c r="C3089" s="352" t="s">
        <v>4083</v>
      </c>
      <c r="D3089" s="352" t="s">
        <v>8523</v>
      </c>
      <c r="E3089" s="349" t="str">
        <f>CONCATENATE(SUM('Раздел 1'!M109:M109),"=",SUM('Раздел 1'!N109:Q109))</f>
        <v>171=171</v>
      </c>
    </row>
    <row r="3090" spans="1:5" ht="25.5" hidden="1" x14ac:dyDescent="0.2">
      <c r="A3090" s="348" t="str">
        <f>IF((SUM('Раздел 1'!M110:M110)=SUM('Раздел 1'!N110:Q110)),"","Неверно!")</f>
        <v/>
      </c>
      <c r="B3090" s="349" t="s">
        <v>4080</v>
      </c>
      <c r="C3090" s="352" t="s">
        <v>4084</v>
      </c>
      <c r="D3090" s="352" t="s">
        <v>8523</v>
      </c>
      <c r="E3090" s="349" t="str">
        <f>CONCATENATE(SUM('Раздел 1'!M110:M110),"=",SUM('Раздел 1'!N110:Q110))</f>
        <v>14=14</v>
      </c>
    </row>
    <row r="3091" spans="1:5" ht="25.5" hidden="1" x14ac:dyDescent="0.2">
      <c r="A3091" s="348" t="str">
        <f>IF((SUM('Раздел 1'!M111:M111)=SUM('Раздел 1'!N111:Q111)),"","Неверно!")</f>
        <v/>
      </c>
      <c r="B3091" s="349" t="s">
        <v>4080</v>
      </c>
      <c r="C3091" s="352" t="s">
        <v>4085</v>
      </c>
      <c r="D3091" s="352" t="s">
        <v>8523</v>
      </c>
      <c r="E3091" s="349" t="str">
        <f>CONCATENATE(SUM('Раздел 1'!M111:M111),"=",SUM('Раздел 1'!N111:Q111))</f>
        <v>1=1</v>
      </c>
    </row>
    <row r="3092" spans="1:5" ht="25.5" hidden="1" x14ac:dyDescent="0.2">
      <c r="A3092" s="348" t="str">
        <f>IF((SUM('Раздел 1'!M112:M112)=SUM('Раздел 1'!N112:Q112)),"","Неверно!")</f>
        <v/>
      </c>
      <c r="B3092" s="349" t="s">
        <v>4080</v>
      </c>
      <c r="C3092" s="352" t="s">
        <v>4086</v>
      </c>
      <c r="D3092" s="352" t="s">
        <v>8523</v>
      </c>
      <c r="E3092" s="349" t="str">
        <f>CONCATENATE(SUM('Раздел 1'!M112:M112),"=",SUM('Раздел 1'!N112:Q112))</f>
        <v>38=38</v>
      </c>
    </row>
    <row r="3093" spans="1:5" ht="25.5" hidden="1" x14ac:dyDescent="0.2">
      <c r="A3093" s="348" t="str">
        <f>IF((SUM('Раздел 1'!M113:M113)=SUM('Раздел 1'!N113:Q113)),"","Неверно!")</f>
        <v/>
      </c>
      <c r="B3093" s="349" t="s">
        <v>4080</v>
      </c>
      <c r="C3093" s="352" t="s">
        <v>4087</v>
      </c>
      <c r="D3093" s="352" t="s">
        <v>8523</v>
      </c>
      <c r="E3093" s="349" t="str">
        <f>CONCATENATE(SUM('Раздел 1'!M113:M113),"=",SUM('Раздел 1'!N113:Q113))</f>
        <v>27=27</v>
      </c>
    </row>
    <row r="3094" spans="1:5" ht="25.5" hidden="1" x14ac:dyDescent="0.2">
      <c r="A3094" s="348" t="str">
        <f>IF((SUM('Раздел 1'!M114:M114)=SUM('Раздел 1'!N114:Q114)),"","Неверно!")</f>
        <v/>
      </c>
      <c r="B3094" s="349" t="s">
        <v>4080</v>
      </c>
      <c r="C3094" s="352" t="s">
        <v>4088</v>
      </c>
      <c r="D3094" s="352" t="s">
        <v>8523</v>
      </c>
      <c r="E3094" s="349" t="str">
        <f>CONCATENATE(SUM('Раздел 1'!M114:M114),"=",SUM('Раздел 1'!N114:Q114))</f>
        <v>3333=3333</v>
      </c>
    </row>
    <row r="3095" spans="1:5" ht="25.5" hidden="1" x14ac:dyDescent="0.2">
      <c r="A3095" s="348" t="str">
        <f>IF((SUM('Раздел 1'!M115:M115)=SUM('Раздел 1'!N115:Q115)),"","Неверно!")</f>
        <v/>
      </c>
      <c r="B3095" s="349" t="s">
        <v>4080</v>
      </c>
      <c r="C3095" s="352" t="s">
        <v>4089</v>
      </c>
      <c r="D3095" s="352" t="s">
        <v>8523</v>
      </c>
      <c r="E3095" s="349" t="str">
        <f>CONCATENATE(SUM('Раздел 1'!M115:M115),"=",SUM('Раздел 1'!N115:Q115))</f>
        <v>325=325</v>
      </c>
    </row>
    <row r="3096" spans="1:5" ht="25.5" hidden="1" x14ac:dyDescent="0.2">
      <c r="A3096" s="348" t="str">
        <f>IF((SUM('Раздел 1'!M116:M116)=SUM('Раздел 1'!N116:Q116)),"","Неверно!")</f>
        <v/>
      </c>
      <c r="B3096" s="349" t="s">
        <v>4080</v>
      </c>
      <c r="C3096" s="352" t="s">
        <v>4090</v>
      </c>
      <c r="D3096" s="352" t="s">
        <v>8523</v>
      </c>
      <c r="E3096" s="349" t="str">
        <f>CONCATENATE(SUM('Раздел 1'!M116:M116),"=",SUM('Раздел 1'!N116:Q116))</f>
        <v>0=0</v>
      </c>
    </row>
    <row r="3097" spans="1:5" ht="25.5" hidden="1" x14ac:dyDescent="0.2">
      <c r="A3097" s="348" t="str">
        <f>IF((SUM('Раздел 1'!M117:M117)=SUM('Раздел 1'!N117:Q117)),"","Неверно!")</f>
        <v/>
      </c>
      <c r="B3097" s="349" t="s">
        <v>4080</v>
      </c>
      <c r="C3097" s="352" t="s">
        <v>4091</v>
      </c>
      <c r="D3097" s="352" t="s">
        <v>8523</v>
      </c>
      <c r="E3097" s="349" t="str">
        <f>CONCATENATE(SUM('Раздел 1'!M117:M117),"=",SUM('Раздел 1'!N117:Q117))</f>
        <v>96=96</v>
      </c>
    </row>
    <row r="3098" spans="1:5" ht="25.5" hidden="1" x14ac:dyDescent="0.2">
      <c r="A3098" s="348" t="str">
        <f>IF((SUM('Раздел 1'!M118:M118)=SUM('Раздел 1'!N118:Q118)),"","Неверно!")</f>
        <v/>
      </c>
      <c r="B3098" s="349" t="s">
        <v>4080</v>
      </c>
      <c r="C3098" s="352" t="s">
        <v>4092</v>
      </c>
      <c r="D3098" s="352" t="s">
        <v>8523</v>
      </c>
      <c r="E3098" s="349" t="str">
        <f>CONCATENATE(SUM('Раздел 1'!M118:M118),"=",SUM('Раздел 1'!N118:Q118))</f>
        <v>0=0</v>
      </c>
    </row>
    <row r="3099" spans="1:5" ht="25.5" hidden="1" x14ac:dyDescent="0.2">
      <c r="A3099" s="348" t="str">
        <f>IF((SUM('Раздел 1'!M20:M20)=SUM('Раздел 1'!N20:Q20)),"","Неверно!")</f>
        <v/>
      </c>
      <c r="B3099" s="349" t="s">
        <v>4080</v>
      </c>
      <c r="C3099" s="352" t="s">
        <v>4093</v>
      </c>
      <c r="D3099" s="352" t="s">
        <v>8523</v>
      </c>
      <c r="E3099" s="349" t="str">
        <f>CONCATENATE(SUM('Раздел 1'!M20:M20),"=",SUM('Раздел 1'!N20:Q20))</f>
        <v>0=0</v>
      </c>
    </row>
    <row r="3100" spans="1:5" ht="25.5" hidden="1" x14ac:dyDescent="0.2">
      <c r="A3100" s="348" t="str">
        <f>IF((SUM('Раздел 1'!M119:M119)=SUM('Раздел 1'!N119:Q119)),"","Неверно!")</f>
        <v/>
      </c>
      <c r="B3100" s="349" t="s">
        <v>4080</v>
      </c>
      <c r="C3100" s="352" t="s">
        <v>4094</v>
      </c>
      <c r="D3100" s="352" t="s">
        <v>8523</v>
      </c>
      <c r="E3100" s="349" t="str">
        <f>CONCATENATE(SUM('Раздел 1'!M119:M119),"=",SUM('Раздел 1'!N119:Q119))</f>
        <v>0=0</v>
      </c>
    </row>
    <row r="3101" spans="1:5" ht="25.5" hidden="1" x14ac:dyDescent="0.2">
      <c r="A3101" s="348" t="str">
        <f>IF((SUM('Раздел 1'!M120:M120)=SUM('Раздел 1'!N120:Q120)),"","Неверно!")</f>
        <v/>
      </c>
      <c r="B3101" s="349" t="s">
        <v>4080</v>
      </c>
      <c r="C3101" s="352" t="s">
        <v>4095</v>
      </c>
      <c r="D3101" s="352" t="s">
        <v>8523</v>
      </c>
      <c r="E3101" s="349" t="str">
        <f>CONCATENATE(SUM('Раздел 1'!M120:M120),"=",SUM('Раздел 1'!N120:Q120))</f>
        <v>0=0</v>
      </c>
    </row>
    <row r="3102" spans="1:5" ht="25.5" hidden="1" x14ac:dyDescent="0.2">
      <c r="A3102" s="348" t="str">
        <f>IF((SUM('Раздел 1'!M121:M121)=SUM('Раздел 1'!N121:Q121)),"","Неверно!")</f>
        <v/>
      </c>
      <c r="B3102" s="349" t="s">
        <v>4080</v>
      </c>
      <c r="C3102" s="352" t="s">
        <v>4096</v>
      </c>
      <c r="D3102" s="352" t="s">
        <v>8523</v>
      </c>
      <c r="E3102" s="349" t="str">
        <f>CONCATENATE(SUM('Раздел 1'!M121:M121),"=",SUM('Раздел 1'!N121:Q121))</f>
        <v>0=0</v>
      </c>
    </row>
    <row r="3103" spans="1:5" ht="25.5" hidden="1" x14ac:dyDescent="0.2">
      <c r="A3103" s="348" t="str">
        <f>IF((SUM('Раздел 1'!M122:M122)=SUM('Раздел 1'!N122:Q122)),"","Неверно!")</f>
        <v/>
      </c>
      <c r="B3103" s="349" t="s">
        <v>4080</v>
      </c>
      <c r="C3103" s="352" t="s">
        <v>4097</v>
      </c>
      <c r="D3103" s="352" t="s">
        <v>8523</v>
      </c>
      <c r="E3103" s="349" t="str">
        <f>CONCATENATE(SUM('Раздел 1'!M122:M122),"=",SUM('Раздел 1'!N122:Q122))</f>
        <v>0=0</v>
      </c>
    </row>
    <row r="3104" spans="1:5" ht="25.5" hidden="1" x14ac:dyDescent="0.2">
      <c r="A3104" s="348" t="str">
        <f>IF((SUM('Раздел 1'!M123:M123)=SUM('Раздел 1'!N123:Q123)),"","Неверно!")</f>
        <v/>
      </c>
      <c r="B3104" s="349" t="s">
        <v>4080</v>
      </c>
      <c r="C3104" s="352" t="s">
        <v>4098</v>
      </c>
      <c r="D3104" s="352" t="s">
        <v>8523</v>
      </c>
      <c r="E3104" s="349" t="str">
        <f>CONCATENATE(SUM('Раздел 1'!M123:M123),"=",SUM('Раздел 1'!N123:Q123))</f>
        <v>0=0</v>
      </c>
    </row>
    <row r="3105" spans="1:5" ht="25.5" hidden="1" x14ac:dyDescent="0.2">
      <c r="A3105" s="348" t="str">
        <f>IF((SUM('Раздел 1'!M124:M124)=SUM('Раздел 1'!N124:Q124)),"","Неверно!")</f>
        <v/>
      </c>
      <c r="B3105" s="349" t="s">
        <v>4080</v>
      </c>
      <c r="C3105" s="352" t="s">
        <v>4099</v>
      </c>
      <c r="D3105" s="352" t="s">
        <v>8523</v>
      </c>
      <c r="E3105" s="349" t="str">
        <f>CONCATENATE(SUM('Раздел 1'!M124:M124),"=",SUM('Раздел 1'!N124:Q124))</f>
        <v>7=7</v>
      </c>
    </row>
    <row r="3106" spans="1:5" ht="25.5" hidden="1" x14ac:dyDescent="0.2">
      <c r="A3106" s="348" t="str">
        <f>IF((SUM('Раздел 1'!M125:M125)=SUM('Раздел 1'!N125:Q125)),"","Неверно!")</f>
        <v/>
      </c>
      <c r="B3106" s="349" t="s">
        <v>4080</v>
      </c>
      <c r="C3106" s="352" t="s">
        <v>4100</v>
      </c>
      <c r="D3106" s="352" t="s">
        <v>8523</v>
      </c>
      <c r="E3106" s="349" t="str">
        <f>CONCATENATE(SUM('Раздел 1'!M125:M125),"=",SUM('Раздел 1'!N125:Q125))</f>
        <v>3=3</v>
      </c>
    </row>
    <row r="3107" spans="1:5" ht="25.5" hidden="1" x14ac:dyDescent="0.2">
      <c r="A3107" s="348" t="str">
        <f>IF((SUM('Раздел 1'!M126:M126)=SUM('Раздел 1'!N126:Q126)),"","Неверно!")</f>
        <v/>
      </c>
      <c r="B3107" s="349" t="s">
        <v>4080</v>
      </c>
      <c r="C3107" s="352" t="s">
        <v>4101</v>
      </c>
      <c r="D3107" s="352" t="s">
        <v>8523</v>
      </c>
      <c r="E3107" s="349" t="str">
        <f>CONCATENATE(SUM('Раздел 1'!M126:M126),"=",SUM('Раздел 1'!N126:Q126))</f>
        <v>1=1</v>
      </c>
    </row>
    <row r="3108" spans="1:5" ht="25.5" hidden="1" x14ac:dyDescent="0.2">
      <c r="A3108" s="348" t="str">
        <f>IF((SUM('Раздел 1'!M127:M127)=SUM('Раздел 1'!N127:Q127)),"","Неверно!")</f>
        <v/>
      </c>
      <c r="B3108" s="349" t="s">
        <v>4080</v>
      </c>
      <c r="C3108" s="352" t="s">
        <v>4102</v>
      </c>
      <c r="D3108" s="352" t="s">
        <v>8523</v>
      </c>
      <c r="E3108" s="349" t="str">
        <f>CONCATENATE(SUM('Раздел 1'!M127:M127),"=",SUM('Раздел 1'!N127:Q127))</f>
        <v>35=35</v>
      </c>
    </row>
    <row r="3109" spans="1:5" ht="25.5" hidden="1" x14ac:dyDescent="0.2">
      <c r="A3109" s="348" t="str">
        <f>IF((SUM('Раздел 1'!M128:M128)=SUM('Раздел 1'!N128:Q128)),"","Неверно!")</f>
        <v/>
      </c>
      <c r="B3109" s="349" t="s">
        <v>4080</v>
      </c>
      <c r="C3109" s="352" t="s">
        <v>4103</v>
      </c>
      <c r="D3109" s="352" t="s">
        <v>8523</v>
      </c>
      <c r="E3109" s="349" t="str">
        <f>CONCATENATE(SUM('Раздел 1'!M128:M128),"=",SUM('Раздел 1'!N128:Q128))</f>
        <v>351=351</v>
      </c>
    </row>
    <row r="3110" spans="1:5" ht="25.5" hidden="1" x14ac:dyDescent="0.2">
      <c r="A3110" s="348" t="str">
        <f>IF((SUM('Раздел 1'!M21:M21)=SUM('Раздел 1'!N21:Q21)),"","Неверно!")</f>
        <v/>
      </c>
      <c r="B3110" s="349" t="s">
        <v>4080</v>
      </c>
      <c r="C3110" s="352" t="s">
        <v>4104</v>
      </c>
      <c r="D3110" s="352" t="s">
        <v>8523</v>
      </c>
      <c r="E3110" s="349" t="str">
        <f>CONCATENATE(SUM('Раздел 1'!M21:M21),"=",SUM('Раздел 1'!N21:Q21))</f>
        <v>1=1</v>
      </c>
    </row>
    <row r="3111" spans="1:5" ht="25.5" hidden="1" x14ac:dyDescent="0.2">
      <c r="A3111" s="348" t="str">
        <f>IF((SUM('Раздел 1'!M129:M129)=SUM('Раздел 1'!N129:Q129)),"","Неверно!")</f>
        <v/>
      </c>
      <c r="B3111" s="349" t="s">
        <v>4080</v>
      </c>
      <c r="C3111" s="352" t="s">
        <v>4105</v>
      </c>
      <c r="D3111" s="352" t="s">
        <v>8523</v>
      </c>
      <c r="E3111" s="349" t="str">
        <f>CONCATENATE(SUM('Раздел 1'!M129:M129),"=",SUM('Раздел 1'!N129:Q129))</f>
        <v>2=2</v>
      </c>
    </row>
    <row r="3112" spans="1:5" ht="25.5" hidden="1" x14ac:dyDescent="0.2">
      <c r="A3112" s="348" t="str">
        <f>IF((SUM('Раздел 1'!M130:M130)=SUM('Раздел 1'!N130:Q130)),"","Неверно!")</f>
        <v/>
      </c>
      <c r="B3112" s="349" t="s">
        <v>4080</v>
      </c>
      <c r="C3112" s="352" t="s">
        <v>4106</v>
      </c>
      <c r="D3112" s="352" t="s">
        <v>8523</v>
      </c>
      <c r="E3112" s="349" t="str">
        <f>CONCATENATE(SUM('Раздел 1'!M130:M130),"=",SUM('Раздел 1'!N130:Q130))</f>
        <v>3=3</v>
      </c>
    </row>
    <row r="3113" spans="1:5" ht="25.5" hidden="1" x14ac:dyDescent="0.2">
      <c r="A3113" s="348" t="str">
        <f>IF((SUM('Раздел 1'!M131:M131)=SUM('Раздел 1'!N131:Q131)),"","Неверно!")</f>
        <v/>
      </c>
      <c r="B3113" s="349" t="s">
        <v>4080</v>
      </c>
      <c r="C3113" s="352" t="s">
        <v>4107</v>
      </c>
      <c r="D3113" s="352" t="s">
        <v>8523</v>
      </c>
      <c r="E3113" s="349" t="str">
        <f>CONCATENATE(SUM('Раздел 1'!M131:M131),"=",SUM('Раздел 1'!N131:Q131))</f>
        <v>58=58</v>
      </c>
    </row>
    <row r="3114" spans="1:5" ht="25.5" hidden="1" x14ac:dyDescent="0.2">
      <c r="A3114" s="348" t="str">
        <f>IF((SUM('Раздел 1'!M132:M132)=SUM('Раздел 1'!N132:Q132)),"","Неверно!")</f>
        <v/>
      </c>
      <c r="B3114" s="349" t="s">
        <v>4080</v>
      </c>
      <c r="C3114" s="352" t="s">
        <v>4108</v>
      </c>
      <c r="D3114" s="352" t="s">
        <v>8523</v>
      </c>
      <c r="E3114" s="349" t="str">
        <f>CONCATENATE(SUM('Раздел 1'!M132:M132),"=",SUM('Раздел 1'!N132:Q132))</f>
        <v>1=1</v>
      </c>
    </row>
    <row r="3115" spans="1:5" ht="25.5" hidden="1" x14ac:dyDescent="0.2">
      <c r="A3115" s="348" t="str">
        <f>IF((SUM('Раздел 1'!M133:M133)=SUM('Раздел 1'!N133:Q133)),"","Неверно!")</f>
        <v/>
      </c>
      <c r="B3115" s="349" t="s">
        <v>4080</v>
      </c>
      <c r="C3115" s="352" t="s">
        <v>4109</v>
      </c>
      <c r="D3115" s="352" t="s">
        <v>8523</v>
      </c>
      <c r="E3115" s="349" t="str">
        <f>CONCATENATE(SUM('Раздел 1'!M133:M133),"=",SUM('Раздел 1'!N133:Q133))</f>
        <v>0=0</v>
      </c>
    </row>
    <row r="3116" spans="1:5" ht="25.5" hidden="1" x14ac:dyDescent="0.2">
      <c r="A3116" s="348" t="str">
        <f>IF((SUM('Раздел 1'!M134:M134)=SUM('Раздел 1'!N134:Q134)),"","Неверно!")</f>
        <v/>
      </c>
      <c r="B3116" s="349" t="s">
        <v>4080</v>
      </c>
      <c r="C3116" s="352" t="s">
        <v>4110</v>
      </c>
      <c r="D3116" s="352" t="s">
        <v>8523</v>
      </c>
      <c r="E3116" s="349" t="str">
        <f>CONCATENATE(SUM('Раздел 1'!M134:M134),"=",SUM('Раздел 1'!N134:Q134))</f>
        <v>4=4</v>
      </c>
    </row>
    <row r="3117" spans="1:5" ht="25.5" hidden="1" x14ac:dyDescent="0.2">
      <c r="A3117" s="348" t="str">
        <f>IF((SUM('Раздел 1'!M135:M135)=SUM('Раздел 1'!N135:Q135)),"","Неверно!")</f>
        <v/>
      </c>
      <c r="B3117" s="349" t="s">
        <v>4080</v>
      </c>
      <c r="C3117" s="352" t="s">
        <v>4111</v>
      </c>
      <c r="D3117" s="352" t="s">
        <v>8523</v>
      </c>
      <c r="E3117" s="349" t="str">
        <f>CONCATENATE(SUM('Раздел 1'!M135:M135),"=",SUM('Раздел 1'!N135:Q135))</f>
        <v>0=0</v>
      </c>
    </row>
    <row r="3118" spans="1:5" ht="25.5" hidden="1" x14ac:dyDescent="0.2">
      <c r="A3118" s="348" t="str">
        <f>IF((SUM('Раздел 1'!M136:M136)=SUM('Раздел 1'!N136:Q136)),"","Неверно!")</f>
        <v/>
      </c>
      <c r="B3118" s="349" t="s">
        <v>4080</v>
      </c>
      <c r="C3118" s="352" t="s">
        <v>4112</v>
      </c>
      <c r="D3118" s="352" t="s">
        <v>8523</v>
      </c>
      <c r="E3118" s="349" t="str">
        <f>CONCATENATE(SUM('Раздел 1'!M136:M136),"=",SUM('Раздел 1'!N136:Q136))</f>
        <v>0=0</v>
      </c>
    </row>
    <row r="3119" spans="1:5" ht="25.5" hidden="1" x14ac:dyDescent="0.2">
      <c r="A3119" s="348" t="str">
        <f>IF((SUM('Раздел 1'!M137:M137)=SUM('Раздел 1'!N137:Q137)),"","Неверно!")</f>
        <v/>
      </c>
      <c r="B3119" s="349" t="s">
        <v>4080</v>
      </c>
      <c r="C3119" s="352" t="s">
        <v>4113</v>
      </c>
      <c r="D3119" s="352" t="s">
        <v>8523</v>
      </c>
      <c r="E3119" s="349" t="str">
        <f>CONCATENATE(SUM('Раздел 1'!M137:M137),"=",SUM('Раздел 1'!N137:Q137))</f>
        <v>0=0</v>
      </c>
    </row>
    <row r="3120" spans="1:5" ht="25.5" hidden="1" x14ac:dyDescent="0.2">
      <c r="A3120" s="348" t="str">
        <f>IF((SUM('Раздел 1'!M138:M138)=SUM('Раздел 1'!N138:Q138)),"","Неверно!")</f>
        <v/>
      </c>
      <c r="B3120" s="349" t="s">
        <v>4080</v>
      </c>
      <c r="C3120" s="352" t="s">
        <v>4114</v>
      </c>
      <c r="D3120" s="352" t="s">
        <v>8523</v>
      </c>
      <c r="E3120" s="349" t="str">
        <f>CONCATENATE(SUM('Раздел 1'!M138:M138),"=",SUM('Раздел 1'!N138:Q138))</f>
        <v>8=8</v>
      </c>
    </row>
    <row r="3121" spans="1:5" ht="25.5" hidden="1" x14ac:dyDescent="0.2">
      <c r="A3121" s="348" t="str">
        <f>IF((SUM('Раздел 1'!M22:M22)=SUM('Раздел 1'!N22:Q22)),"","Неверно!")</f>
        <v/>
      </c>
      <c r="B3121" s="349" t="s">
        <v>4080</v>
      </c>
      <c r="C3121" s="352" t="s">
        <v>4115</v>
      </c>
      <c r="D3121" s="352" t="s">
        <v>8523</v>
      </c>
      <c r="E3121" s="349" t="str">
        <f>CONCATENATE(SUM('Раздел 1'!M22:M22),"=",SUM('Раздел 1'!N22:Q22))</f>
        <v>0=0</v>
      </c>
    </row>
    <row r="3122" spans="1:5" ht="25.5" hidden="1" x14ac:dyDescent="0.2">
      <c r="A3122" s="348" t="str">
        <f>IF((SUM('Раздел 1'!M139:M139)=SUM('Раздел 1'!N139:Q139)),"","Неверно!")</f>
        <v/>
      </c>
      <c r="B3122" s="349" t="s">
        <v>4080</v>
      </c>
      <c r="C3122" s="352" t="s">
        <v>4116</v>
      </c>
      <c r="D3122" s="352" t="s">
        <v>8523</v>
      </c>
      <c r="E3122" s="349" t="str">
        <f>CONCATENATE(SUM('Раздел 1'!M139:M139),"=",SUM('Раздел 1'!N139:Q139))</f>
        <v>0=0</v>
      </c>
    </row>
    <row r="3123" spans="1:5" ht="25.5" hidden="1" x14ac:dyDescent="0.2">
      <c r="A3123" s="348" t="str">
        <f>IF((SUM('Раздел 1'!M140:M140)=SUM('Раздел 1'!N140:Q140)),"","Неверно!")</f>
        <v/>
      </c>
      <c r="B3123" s="349" t="s">
        <v>4080</v>
      </c>
      <c r="C3123" s="352" t="s">
        <v>4117</v>
      </c>
      <c r="D3123" s="352" t="s">
        <v>8523</v>
      </c>
      <c r="E3123" s="349" t="str">
        <f>CONCATENATE(SUM('Раздел 1'!M140:M140),"=",SUM('Раздел 1'!N140:Q140))</f>
        <v>0=0</v>
      </c>
    </row>
    <row r="3124" spans="1:5" ht="25.5" hidden="1" x14ac:dyDescent="0.2">
      <c r="A3124" s="348" t="str">
        <f>IF((SUM('Раздел 1'!M141:M141)=SUM('Раздел 1'!N141:Q141)),"","Неверно!")</f>
        <v/>
      </c>
      <c r="B3124" s="349" t="s">
        <v>4080</v>
      </c>
      <c r="C3124" s="352" t="s">
        <v>4118</v>
      </c>
      <c r="D3124" s="352" t="s">
        <v>8523</v>
      </c>
      <c r="E3124" s="349" t="str">
        <f>CONCATENATE(SUM('Раздел 1'!M141:M141),"=",SUM('Раздел 1'!N141:Q141))</f>
        <v>19=19</v>
      </c>
    </row>
    <row r="3125" spans="1:5" ht="25.5" hidden="1" x14ac:dyDescent="0.2">
      <c r="A3125" s="348" t="str">
        <f>IF((SUM('Раздел 1'!M142:M142)=SUM('Раздел 1'!N142:Q142)),"","Неверно!")</f>
        <v/>
      </c>
      <c r="B3125" s="349" t="s">
        <v>4080</v>
      </c>
      <c r="C3125" s="352" t="s">
        <v>4119</v>
      </c>
      <c r="D3125" s="352" t="s">
        <v>8523</v>
      </c>
      <c r="E3125" s="349" t="str">
        <f>CONCATENATE(SUM('Раздел 1'!M142:M142),"=",SUM('Раздел 1'!N142:Q142))</f>
        <v>1=1</v>
      </c>
    </row>
    <row r="3126" spans="1:5" ht="25.5" hidden="1" x14ac:dyDescent="0.2">
      <c r="A3126" s="348" t="str">
        <f>IF((SUM('Раздел 1'!M143:M143)=SUM('Раздел 1'!N143:Q143)),"","Неверно!")</f>
        <v/>
      </c>
      <c r="B3126" s="349" t="s">
        <v>4080</v>
      </c>
      <c r="C3126" s="352" t="s">
        <v>4120</v>
      </c>
      <c r="D3126" s="352" t="s">
        <v>8523</v>
      </c>
      <c r="E3126" s="349" t="str">
        <f>CONCATENATE(SUM('Раздел 1'!M143:M143),"=",SUM('Раздел 1'!N143:Q143))</f>
        <v>0=0</v>
      </c>
    </row>
    <row r="3127" spans="1:5" ht="25.5" hidden="1" x14ac:dyDescent="0.2">
      <c r="A3127" s="348" t="str">
        <f>IF((SUM('Раздел 1'!M144:M144)=SUM('Раздел 1'!N144:Q144)),"","Неверно!")</f>
        <v/>
      </c>
      <c r="B3127" s="349" t="s">
        <v>4080</v>
      </c>
      <c r="C3127" s="352" t="s">
        <v>4121</v>
      </c>
      <c r="D3127" s="352" t="s">
        <v>8523</v>
      </c>
      <c r="E3127" s="349" t="str">
        <f>CONCATENATE(SUM('Раздел 1'!M144:M144),"=",SUM('Раздел 1'!N144:Q144))</f>
        <v>370=370</v>
      </c>
    </row>
    <row r="3128" spans="1:5" ht="25.5" hidden="1" x14ac:dyDescent="0.2">
      <c r="A3128" s="348" t="str">
        <f>IF((SUM('Раздел 1'!M145:M145)=SUM('Раздел 1'!N145:Q145)),"","Неверно!")</f>
        <v/>
      </c>
      <c r="B3128" s="349" t="s">
        <v>4080</v>
      </c>
      <c r="C3128" s="352" t="s">
        <v>4122</v>
      </c>
      <c r="D3128" s="352" t="s">
        <v>8523</v>
      </c>
      <c r="E3128" s="349" t="str">
        <f>CONCATENATE(SUM('Раздел 1'!M145:M145),"=",SUM('Раздел 1'!N145:Q145))</f>
        <v>75=75</v>
      </c>
    </row>
    <row r="3129" spans="1:5" ht="25.5" hidden="1" x14ac:dyDescent="0.2">
      <c r="A3129" s="348" t="str">
        <f>IF((SUM('Раздел 1'!M146:M146)=SUM('Раздел 1'!N146:Q146)),"","Неверно!")</f>
        <v/>
      </c>
      <c r="B3129" s="349" t="s">
        <v>4080</v>
      </c>
      <c r="C3129" s="352" t="s">
        <v>4123</v>
      </c>
      <c r="D3129" s="352" t="s">
        <v>8523</v>
      </c>
      <c r="E3129" s="349" t="str">
        <f>CONCATENATE(SUM('Раздел 1'!M146:M146),"=",SUM('Раздел 1'!N146:Q146))</f>
        <v>0=0</v>
      </c>
    </row>
    <row r="3130" spans="1:5" ht="25.5" hidden="1" x14ac:dyDescent="0.2">
      <c r="A3130" s="348" t="str">
        <f>IF((SUM('Раздел 1'!M147:M147)=SUM('Раздел 1'!N147:Q147)),"","Неверно!")</f>
        <v/>
      </c>
      <c r="B3130" s="349" t="s">
        <v>4080</v>
      </c>
      <c r="C3130" s="352" t="s">
        <v>4124</v>
      </c>
      <c r="D3130" s="352" t="s">
        <v>8523</v>
      </c>
      <c r="E3130" s="349" t="str">
        <f>CONCATENATE(SUM('Раздел 1'!M147:M147),"=",SUM('Раздел 1'!N147:Q147))</f>
        <v>0=0</v>
      </c>
    </row>
    <row r="3131" spans="1:5" ht="25.5" hidden="1" x14ac:dyDescent="0.2">
      <c r="A3131" s="348" t="str">
        <f>IF((SUM('Раздел 1'!M148:M148)=SUM('Раздел 1'!N148:Q148)),"","Неверно!")</f>
        <v/>
      </c>
      <c r="B3131" s="349" t="s">
        <v>4080</v>
      </c>
      <c r="C3131" s="352" t="s">
        <v>4125</v>
      </c>
      <c r="D3131" s="352" t="s">
        <v>8523</v>
      </c>
      <c r="E3131" s="349" t="str">
        <f>CONCATENATE(SUM('Раздел 1'!M148:M148),"=",SUM('Раздел 1'!N148:Q148))</f>
        <v>0=0</v>
      </c>
    </row>
    <row r="3132" spans="1:5" ht="25.5" hidden="1" x14ac:dyDescent="0.2">
      <c r="A3132" s="348" t="str">
        <f>IF((SUM('Раздел 1'!M23:M23)=SUM('Раздел 1'!N23:Q23)),"","Неверно!")</f>
        <v/>
      </c>
      <c r="B3132" s="349" t="s">
        <v>4080</v>
      </c>
      <c r="C3132" s="352" t="s">
        <v>4126</v>
      </c>
      <c r="D3132" s="352" t="s">
        <v>8523</v>
      </c>
      <c r="E3132" s="349" t="str">
        <f>CONCATENATE(SUM('Раздел 1'!M23:M23),"=",SUM('Раздел 1'!N23:Q23))</f>
        <v>5=5</v>
      </c>
    </row>
    <row r="3133" spans="1:5" ht="25.5" hidden="1" x14ac:dyDescent="0.2">
      <c r="A3133" s="348" t="str">
        <f>IF((SUM('Раздел 1'!M149:M149)=SUM('Раздел 1'!N149:Q149)),"","Неверно!")</f>
        <v/>
      </c>
      <c r="B3133" s="349" t="s">
        <v>4080</v>
      </c>
      <c r="C3133" s="352" t="s">
        <v>4127</v>
      </c>
      <c r="D3133" s="352" t="s">
        <v>8523</v>
      </c>
      <c r="E3133" s="349" t="str">
        <f>CONCATENATE(SUM('Раздел 1'!M149:M149),"=",SUM('Раздел 1'!N149:Q149))</f>
        <v>1=1</v>
      </c>
    </row>
    <row r="3134" spans="1:5" ht="25.5" hidden="1" x14ac:dyDescent="0.2">
      <c r="A3134" s="348" t="str">
        <f>IF((SUM('Раздел 1'!M150:M150)=SUM('Раздел 1'!N150:Q150)),"","Неверно!")</f>
        <v/>
      </c>
      <c r="B3134" s="349" t="s">
        <v>4080</v>
      </c>
      <c r="C3134" s="352" t="s">
        <v>4128</v>
      </c>
      <c r="D3134" s="352" t="s">
        <v>8523</v>
      </c>
      <c r="E3134" s="349" t="str">
        <f>CONCATENATE(SUM('Раздел 1'!M150:M150),"=",SUM('Раздел 1'!N150:Q150))</f>
        <v>0=0</v>
      </c>
    </row>
    <row r="3135" spans="1:5" ht="25.5" hidden="1" x14ac:dyDescent="0.2">
      <c r="A3135" s="348" t="str">
        <f>IF((SUM('Раздел 1'!M151:M151)=SUM('Раздел 1'!N151:Q151)),"","Неверно!")</f>
        <v/>
      </c>
      <c r="B3135" s="349" t="s">
        <v>4080</v>
      </c>
      <c r="C3135" s="352" t="s">
        <v>4129</v>
      </c>
      <c r="D3135" s="352" t="s">
        <v>8523</v>
      </c>
      <c r="E3135" s="349" t="str">
        <f>CONCATENATE(SUM('Раздел 1'!M151:M151),"=",SUM('Раздел 1'!N151:Q151))</f>
        <v>2=2</v>
      </c>
    </row>
    <row r="3136" spans="1:5" ht="25.5" hidden="1" x14ac:dyDescent="0.2">
      <c r="A3136" s="348" t="str">
        <f>IF((SUM('Раздел 1'!M152:M152)=SUM('Раздел 1'!N152:Q152)),"","Неверно!")</f>
        <v/>
      </c>
      <c r="B3136" s="349" t="s">
        <v>4080</v>
      </c>
      <c r="C3136" s="352" t="s">
        <v>4130</v>
      </c>
      <c r="D3136" s="352" t="s">
        <v>8523</v>
      </c>
      <c r="E3136" s="349" t="str">
        <f>CONCATENATE(SUM('Раздел 1'!M152:M152),"=",SUM('Раздел 1'!N152:Q152))</f>
        <v>28=28</v>
      </c>
    </row>
    <row r="3137" spans="1:5" ht="25.5" hidden="1" x14ac:dyDescent="0.2">
      <c r="A3137" s="348" t="str">
        <f>IF((SUM('Раздел 1'!M153:M153)=SUM('Раздел 1'!N153:Q153)),"","Неверно!")</f>
        <v/>
      </c>
      <c r="B3137" s="349" t="s">
        <v>4080</v>
      </c>
      <c r="C3137" s="352" t="s">
        <v>4131</v>
      </c>
      <c r="D3137" s="352" t="s">
        <v>8523</v>
      </c>
      <c r="E3137" s="349" t="str">
        <f>CONCATENATE(SUM('Раздел 1'!M153:M153),"=",SUM('Раздел 1'!N153:Q153))</f>
        <v>0=0</v>
      </c>
    </row>
    <row r="3138" spans="1:5" ht="25.5" hidden="1" x14ac:dyDescent="0.2">
      <c r="A3138" s="348" t="str">
        <f>IF((SUM('Раздел 1'!M154:M154)=SUM('Раздел 1'!N154:Q154)),"","Неверно!")</f>
        <v/>
      </c>
      <c r="B3138" s="349" t="s">
        <v>4080</v>
      </c>
      <c r="C3138" s="352" t="s">
        <v>4132</v>
      </c>
      <c r="D3138" s="352" t="s">
        <v>8523</v>
      </c>
      <c r="E3138" s="349" t="str">
        <f>CONCATENATE(SUM('Раздел 1'!M154:M154),"=",SUM('Раздел 1'!N154:Q154))</f>
        <v>0=0</v>
      </c>
    </row>
    <row r="3139" spans="1:5" ht="25.5" hidden="1" x14ac:dyDescent="0.2">
      <c r="A3139" s="348" t="str">
        <f>IF((SUM('Раздел 1'!M155:M155)=SUM('Раздел 1'!N155:Q155)),"","Неверно!")</f>
        <v/>
      </c>
      <c r="B3139" s="349" t="s">
        <v>4080</v>
      </c>
      <c r="C3139" s="352" t="s">
        <v>4133</v>
      </c>
      <c r="D3139" s="352" t="s">
        <v>8523</v>
      </c>
      <c r="E3139" s="349" t="str">
        <f>CONCATENATE(SUM('Раздел 1'!M155:M155),"=",SUM('Раздел 1'!N155:Q155))</f>
        <v>0=0</v>
      </c>
    </row>
    <row r="3140" spans="1:5" ht="25.5" hidden="1" x14ac:dyDescent="0.2">
      <c r="A3140" s="348" t="str">
        <f>IF((SUM('Раздел 1'!M156:M156)=SUM('Раздел 1'!N156:Q156)),"","Неверно!")</f>
        <v/>
      </c>
      <c r="B3140" s="349" t="s">
        <v>4080</v>
      </c>
      <c r="C3140" s="352" t="s">
        <v>4134</v>
      </c>
      <c r="D3140" s="352" t="s">
        <v>8523</v>
      </c>
      <c r="E3140" s="349" t="str">
        <f>CONCATENATE(SUM('Раздел 1'!M156:M156),"=",SUM('Раздел 1'!N156:Q156))</f>
        <v>0=0</v>
      </c>
    </row>
    <row r="3141" spans="1:5" ht="25.5" hidden="1" x14ac:dyDescent="0.2">
      <c r="A3141" s="348" t="str">
        <f>IF((SUM('Раздел 1'!M157:M157)=SUM('Раздел 1'!N157:Q157)),"","Неверно!")</f>
        <v/>
      </c>
      <c r="B3141" s="349" t="s">
        <v>4080</v>
      </c>
      <c r="C3141" s="352" t="s">
        <v>4135</v>
      </c>
      <c r="D3141" s="352" t="s">
        <v>8523</v>
      </c>
      <c r="E3141" s="349" t="str">
        <f>CONCATENATE(SUM('Раздел 1'!M157:M157),"=",SUM('Раздел 1'!N157:Q157))</f>
        <v>1=1</v>
      </c>
    </row>
    <row r="3142" spans="1:5" ht="25.5" hidden="1" x14ac:dyDescent="0.2">
      <c r="A3142" s="348" t="str">
        <f>IF((SUM('Раздел 1'!M158:M158)=SUM('Раздел 1'!N158:Q158)),"","Неверно!")</f>
        <v/>
      </c>
      <c r="B3142" s="349" t="s">
        <v>4080</v>
      </c>
      <c r="C3142" s="352" t="s">
        <v>4136</v>
      </c>
      <c r="D3142" s="352" t="s">
        <v>8523</v>
      </c>
      <c r="E3142" s="349" t="str">
        <f>CONCATENATE(SUM('Раздел 1'!M158:M158),"=",SUM('Раздел 1'!N158:Q158))</f>
        <v>0=0</v>
      </c>
    </row>
    <row r="3143" spans="1:5" ht="25.5" hidden="1" x14ac:dyDescent="0.2">
      <c r="A3143" s="348" t="str">
        <f>IF((SUM('Раздел 1'!M24:M24)=SUM('Раздел 1'!N24:Q24)),"","Неверно!")</f>
        <v/>
      </c>
      <c r="B3143" s="349" t="s">
        <v>4080</v>
      </c>
      <c r="C3143" s="352" t="s">
        <v>4137</v>
      </c>
      <c r="D3143" s="352" t="s">
        <v>8523</v>
      </c>
      <c r="E3143" s="349" t="str">
        <f>CONCATENATE(SUM('Раздел 1'!M24:M24),"=",SUM('Раздел 1'!N24:Q24))</f>
        <v>0=0</v>
      </c>
    </row>
    <row r="3144" spans="1:5" ht="25.5" hidden="1" x14ac:dyDescent="0.2">
      <c r="A3144" s="348" t="str">
        <f>IF((SUM('Раздел 1'!M159:M159)=SUM('Раздел 1'!N159:Q159)),"","Неверно!")</f>
        <v/>
      </c>
      <c r="B3144" s="349" t="s">
        <v>4080</v>
      </c>
      <c r="C3144" s="352" t="s">
        <v>4138</v>
      </c>
      <c r="D3144" s="352" t="s">
        <v>8523</v>
      </c>
      <c r="E3144" s="349" t="str">
        <f>CONCATENATE(SUM('Раздел 1'!M159:M159),"=",SUM('Раздел 1'!N159:Q159))</f>
        <v>43=43</v>
      </c>
    </row>
    <row r="3145" spans="1:5" ht="25.5" hidden="1" x14ac:dyDescent="0.2">
      <c r="A3145" s="348" t="str">
        <f>IF((SUM('Раздел 1'!M160:M160)=SUM('Раздел 1'!N160:Q160)),"","Неверно!")</f>
        <v/>
      </c>
      <c r="B3145" s="349" t="s">
        <v>4080</v>
      </c>
      <c r="C3145" s="352" t="s">
        <v>4139</v>
      </c>
      <c r="D3145" s="352" t="s">
        <v>8523</v>
      </c>
      <c r="E3145" s="349" t="str">
        <f>CONCATENATE(SUM('Раздел 1'!M160:M160),"=",SUM('Раздел 1'!N160:Q160))</f>
        <v>6=6</v>
      </c>
    </row>
    <row r="3146" spans="1:5" ht="25.5" hidden="1" x14ac:dyDescent="0.2">
      <c r="A3146" s="348" t="str">
        <f>IF((SUM('Раздел 1'!M161:M161)=SUM('Раздел 1'!N161:Q161)),"","Неверно!")</f>
        <v/>
      </c>
      <c r="B3146" s="349" t="s">
        <v>4080</v>
      </c>
      <c r="C3146" s="352" t="s">
        <v>4140</v>
      </c>
      <c r="D3146" s="352" t="s">
        <v>8523</v>
      </c>
      <c r="E3146" s="349" t="str">
        <f>CONCATENATE(SUM('Раздел 1'!M161:M161),"=",SUM('Раздел 1'!N161:Q161))</f>
        <v>0=0</v>
      </c>
    </row>
    <row r="3147" spans="1:5" ht="25.5" hidden="1" x14ac:dyDescent="0.2">
      <c r="A3147" s="348" t="str">
        <f>IF((SUM('Раздел 1'!M162:M162)=SUM('Раздел 1'!N162:Q162)),"","Неверно!")</f>
        <v/>
      </c>
      <c r="B3147" s="349" t="s">
        <v>4080</v>
      </c>
      <c r="C3147" s="352" t="s">
        <v>4141</v>
      </c>
      <c r="D3147" s="352" t="s">
        <v>8523</v>
      </c>
      <c r="E3147" s="349" t="str">
        <f>CONCATENATE(SUM('Раздел 1'!M162:M162),"=",SUM('Раздел 1'!N162:Q162))</f>
        <v>1407=1407</v>
      </c>
    </row>
    <row r="3148" spans="1:5" ht="25.5" hidden="1" x14ac:dyDescent="0.2">
      <c r="A3148" s="348" t="str">
        <f>IF((SUM('Раздел 1'!M163:M163)=SUM('Раздел 1'!N163:Q163)),"","Неверно!")</f>
        <v/>
      </c>
      <c r="B3148" s="349" t="s">
        <v>4080</v>
      </c>
      <c r="C3148" s="352" t="s">
        <v>4142</v>
      </c>
      <c r="D3148" s="352" t="s">
        <v>8523</v>
      </c>
      <c r="E3148" s="349" t="str">
        <f>CONCATENATE(SUM('Раздел 1'!M163:M163),"=",SUM('Раздел 1'!N163:Q163))</f>
        <v>883=883</v>
      </c>
    </row>
    <row r="3149" spans="1:5" ht="25.5" hidden="1" x14ac:dyDescent="0.2">
      <c r="A3149" s="348" t="str">
        <f>IF((SUM('Раздел 1'!M164:M164)=SUM('Раздел 1'!N164:Q164)),"","Неверно!")</f>
        <v/>
      </c>
      <c r="B3149" s="349" t="s">
        <v>4080</v>
      </c>
      <c r="C3149" s="352" t="s">
        <v>4143</v>
      </c>
      <c r="D3149" s="352" t="s">
        <v>8523</v>
      </c>
      <c r="E3149" s="349" t="str">
        <f>CONCATENATE(SUM('Раздел 1'!M164:M164),"=",SUM('Раздел 1'!N164:Q164))</f>
        <v>0=0</v>
      </c>
    </row>
    <row r="3150" spans="1:5" ht="25.5" hidden="1" x14ac:dyDescent="0.2">
      <c r="A3150" s="348" t="str">
        <f>IF((SUM('Раздел 1'!M165:M165)=SUM('Раздел 1'!N165:Q165)),"","Неверно!")</f>
        <v/>
      </c>
      <c r="B3150" s="349" t="s">
        <v>4080</v>
      </c>
      <c r="C3150" s="352" t="s">
        <v>4144</v>
      </c>
      <c r="D3150" s="352" t="s">
        <v>8523</v>
      </c>
      <c r="E3150" s="349" t="str">
        <f>CONCATENATE(SUM('Раздел 1'!M165:M165),"=",SUM('Раздел 1'!N165:Q165))</f>
        <v>1=1</v>
      </c>
    </row>
    <row r="3151" spans="1:5" ht="25.5" hidden="1" x14ac:dyDescent="0.2">
      <c r="A3151" s="348" t="str">
        <f>IF((SUM('Раздел 1'!M166:M166)=SUM('Раздел 1'!N166:Q166)),"","Неверно!")</f>
        <v/>
      </c>
      <c r="B3151" s="349" t="s">
        <v>4080</v>
      </c>
      <c r="C3151" s="352" t="s">
        <v>4145</v>
      </c>
      <c r="D3151" s="352" t="s">
        <v>8523</v>
      </c>
      <c r="E3151" s="349" t="str">
        <f>CONCATENATE(SUM('Раздел 1'!M166:M166),"=",SUM('Раздел 1'!N166:Q166))</f>
        <v>0=0</v>
      </c>
    </row>
    <row r="3152" spans="1:5" ht="25.5" hidden="1" x14ac:dyDescent="0.2">
      <c r="A3152" s="348" t="str">
        <f>IF((SUM('Раздел 1'!M167:M167)=SUM('Раздел 1'!N167:Q167)),"","Неверно!")</f>
        <v/>
      </c>
      <c r="B3152" s="349" t="s">
        <v>4080</v>
      </c>
      <c r="C3152" s="352" t="s">
        <v>4146</v>
      </c>
      <c r="D3152" s="352" t="s">
        <v>8523</v>
      </c>
      <c r="E3152" s="349" t="str">
        <f>CONCATENATE(SUM('Раздел 1'!M167:M167),"=",SUM('Раздел 1'!N167:Q167))</f>
        <v>0=0</v>
      </c>
    </row>
    <row r="3153" spans="1:5" ht="25.5" hidden="1" x14ac:dyDescent="0.2">
      <c r="A3153" s="348" t="str">
        <f>IF((SUM('Раздел 1'!M168:M168)=SUM('Раздел 1'!N168:Q168)),"","Неверно!")</f>
        <v/>
      </c>
      <c r="B3153" s="349" t="s">
        <v>4080</v>
      </c>
      <c r="C3153" s="352" t="s">
        <v>4147</v>
      </c>
      <c r="D3153" s="352" t="s">
        <v>8523</v>
      </c>
      <c r="E3153" s="349" t="str">
        <f>CONCATENATE(SUM('Раздел 1'!M168:M168),"=",SUM('Раздел 1'!N168:Q168))</f>
        <v>13=13</v>
      </c>
    </row>
    <row r="3154" spans="1:5" ht="25.5" hidden="1" x14ac:dyDescent="0.2">
      <c r="A3154" s="348" t="str">
        <f>IF((SUM('Раздел 1'!M25:M25)=SUM('Раздел 1'!N25:Q25)),"","Неверно!")</f>
        <v/>
      </c>
      <c r="B3154" s="349" t="s">
        <v>4080</v>
      </c>
      <c r="C3154" s="352" t="s">
        <v>4148</v>
      </c>
      <c r="D3154" s="352" t="s">
        <v>8523</v>
      </c>
      <c r="E3154" s="349" t="str">
        <f>CONCATENATE(SUM('Раздел 1'!M25:M25),"=",SUM('Раздел 1'!N25:Q25))</f>
        <v>0=0</v>
      </c>
    </row>
    <row r="3155" spans="1:5" ht="25.5" hidden="1" x14ac:dyDescent="0.2">
      <c r="A3155" s="348" t="str">
        <f>IF((SUM('Раздел 1'!M169:M169)=SUM('Раздел 1'!N169:Q169)),"","Неверно!")</f>
        <v/>
      </c>
      <c r="B3155" s="349" t="s">
        <v>4080</v>
      </c>
      <c r="C3155" s="352" t="s">
        <v>4149</v>
      </c>
      <c r="D3155" s="352" t="s">
        <v>8523</v>
      </c>
      <c r="E3155" s="349" t="str">
        <f>CONCATENATE(SUM('Раздел 1'!M169:M169),"=",SUM('Раздел 1'!N169:Q169))</f>
        <v>1=1</v>
      </c>
    </row>
    <row r="3156" spans="1:5" ht="25.5" hidden="1" x14ac:dyDescent="0.2">
      <c r="A3156" s="348" t="str">
        <f>IF((SUM('Раздел 1'!M170:M170)=SUM('Раздел 1'!N170:Q170)),"","Неверно!")</f>
        <v/>
      </c>
      <c r="B3156" s="349" t="s">
        <v>4080</v>
      </c>
      <c r="C3156" s="352" t="s">
        <v>4150</v>
      </c>
      <c r="D3156" s="352" t="s">
        <v>8523</v>
      </c>
      <c r="E3156" s="349" t="str">
        <f>CONCATENATE(SUM('Раздел 1'!M170:M170),"=",SUM('Раздел 1'!N170:Q170))</f>
        <v>0=0</v>
      </c>
    </row>
    <row r="3157" spans="1:5" ht="25.5" hidden="1" x14ac:dyDescent="0.2">
      <c r="A3157" s="348" t="str">
        <f>IF((SUM('Раздел 1'!M171:M171)=SUM('Раздел 1'!N171:Q171)),"","Неверно!")</f>
        <v/>
      </c>
      <c r="B3157" s="349" t="s">
        <v>4080</v>
      </c>
      <c r="C3157" s="352" t="s">
        <v>4151</v>
      </c>
      <c r="D3157" s="352" t="s">
        <v>8523</v>
      </c>
      <c r="E3157" s="349" t="str">
        <f>CONCATENATE(SUM('Раздел 1'!M171:M171),"=",SUM('Раздел 1'!N171:Q171))</f>
        <v>0=0</v>
      </c>
    </row>
    <row r="3158" spans="1:5" ht="25.5" hidden="1" x14ac:dyDescent="0.2">
      <c r="A3158" s="348" t="str">
        <f>IF((SUM('Раздел 1'!M172:M172)=SUM('Раздел 1'!N172:Q172)),"","Неверно!")</f>
        <v/>
      </c>
      <c r="B3158" s="349" t="s">
        <v>4080</v>
      </c>
      <c r="C3158" s="352" t="s">
        <v>4152</v>
      </c>
      <c r="D3158" s="352" t="s">
        <v>8523</v>
      </c>
      <c r="E3158" s="349" t="str">
        <f>CONCATENATE(SUM('Раздел 1'!M172:M172),"=",SUM('Раздел 1'!N172:Q172))</f>
        <v>0=0</v>
      </c>
    </row>
    <row r="3159" spans="1:5" ht="25.5" hidden="1" x14ac:dyDescent="0.2">
      <c r="A3159" s="348" t="str">
        <f>IF((SUM('Раздел 1'!M173:M173)=SUM('Раздел 1'!N173:Q173)),"","Неверно!")</f>
        <v/>
      </c>
      <c r="B3159" s="349" t="s">
        <v>4080</v>
      </c>
      <c r="C3159" s="352" t="s">
        <v>4153</v>
      </c>
      <c r="D3159" s="352" t="s">
        <v>8523</v>
      </c>
      <c r="E3159" s="349" t="str">
        <f>CONCATENATE(SUM('Раздел 1'!M173:M173),"=",SUM('Раздел 1'!N173:Q173))</f>
        <v>0=0</v>
      </c>
    </row>
    <row r="3160" spans="1:5" ht="25.5" hidden="1" x14ac:dyDescent="0.2">
      <c r="A3160" s="348" t="str">
        <f>IF((SUM('Раздел 1'!M174:M174)=SUM('Раздел 1'!N174:Q174)),"","Неверно!")</f>
        <v/>
      </c>
      <c r="B3160" s="349" t="s">
        <v>4080</v>
      </c>
      <c r="C3160" s="352" t="s">
        <v>4154</v>
      </c>
      <c r="D3160" s="352" t="s">
        <v>8523</v>
      </c>
      <c r="E3160" s="349" t="str">
        <f>CONCATENATE(SUM('Раздел 1'!M174:M174),"=",SUM('Раздел 1'!N174:Q174))</f>
        <v>2=2</v>
      </c>
    </row>
    <row r="3161" spans="1:5" ht="25.5" hidden="1" x14ac:dyDescent="0.2">
      <c r="A3161" s="348" t="str">
        <f>IF((SUM('Раздел 1'!M175:M175)=SUM('Раздел 1'!N175:Q175)),"","Неверно!")</f>
        <v/>
      </c>
      <c r="B3161" s="349" t="s">
        <v>4080</v>
      </c>
      <c r="C3161" s="352" t="s">
        <v>4155</v>
      </c>
      <c r="D3161" s="352" t="s">
        <v>8523</v>
      </c>
      <c r="E3161" s="349" t="str">
        <f>CONCATENATE(SUM('Раздел 1'!M175:M175),"=",SUM('Раздел 1'!N175:Q175))</f>
        <v>0=0</v>
      </c>
    </row>
    <row r="3162" spans="1:5" ht="25.5" hidden="1" x14ac:dyDescent="0.2">
      <c r="A3162" s="348" t="str">
        <f>IF((SUM('Раздел 1'!M176:M176)=SUM('Раздел 1'!N176:Q176)),"","Неверно!")</f>
        <v/>
      </c>
      <c r="B3162" s="349" t="s">
        <v>4080</v>
      </c>
      <c r="C3162" s="352" t="s">
        <v>4156</v>
      </c>
      <c r="D3162" s="352" t="s">
        <v>8523</v>
      </c>
      <c r="E3162" s="349" t="str">
        <f>CONCATENATE(SUM('Раздел 1'!M176:M176),"=",SUM('Раздел 1'!N176:Q176))</f>
        <v>0=0</v>
      </c>
    </row>
    <row r="3163" spans="1:5" ht="25.5" hidden="1" x14ac:dyDescent="0.2">
      <c r="A3163" s="348" t="str">
        <f>IF((SUM('Раздел 1'!M177:M177)=SUM('Раздел 1'!N177:Q177)),"","Неверно!")</f>
        <v/>
      </c>
      <c r="B3163" s="349" t="s">
        <v>4080</v>
      </c>
      <c r="C3163" s="352" t="s">
        <v>4157</v>
      </c>
      <c r="D3163" s="352" t="s">
        <v>8523</v>
      </c>
      <c r="E3163" s="349" t="str">
        <f>CONCATENATE(SUM('Раздел 1'!M177:M177),"=",SUM('Раздел 1'!N177:Q177))</f>
        <v>417=417</v>
      </c>
    </row>
    <row r="3164" spans="1:5" ht="25.5" hidden="1" x14ac:dyDescent="0.2">
      <c r="A3164" s="348" t="str">
        <f>IF((SUM('Раздел 1'!M178:M178)=SUM('Раздел 1'!N178:Q178)),"","Неверно!")</f>
        <v/>
      </c>
      <c r="B3164" s="349" t="s">
        <v>4080</v>
      </c>
      <c r="C3164" s="352" t="s">
        <v>4158</v>
      </c>
      <c r="D3164" s="352" t="s">
        <v>8523</v>
      </c>
      <c r="E3164" s="349" t="str">
        <f>CONCATENATE(SUM('Раздел 1'!M178:M178),"=",SUM('Раздел 1'!N178:Q178))</f>
        <v>11=11</v>
      </c>
    </row>
    <row r="3165" spans="1:5" ht="25.5" hidden="1" x14ac:dyDescent="0.2">
      <c r="A3165" s="348" t="str">
        <f>IF((SUM('Раздел 1'!M26:M26)=SUM('Раздел 1'!N26:Q26)),"","Неверно!")</f>
        <v/>
      </c>
      <c r="B3165" s="349" t="s">
        <v>4080</v>
      </c>
      <c r="C3165" s="352" t="s">
        <v>4159</v>
      </c>
      <c r="D3165" s="352" t="s">
        <v>8523</v>
      </c>
      <c r="E3165" s="349" t="str">
        <f>CONCATENATE(SUM('Раздел 1'!M26:M26),"=",SUM('Раздел 1'!N26:Q26))</f>
        <v>1=1</v>
      </c>
    </row>
    <row r="3166" spans="1:5" ht="25.5" hidden="1" x14ac:dyDescent="0.2">
      <c r="A3166" s="348" t="str">
        <f>IF((SUM('Раздел 1'!M179:M179)=SUM('Раздел 1'!N179:Q179)),"","Неверно!")</f>
        <v/>
      </c>
      <c r="B3166" s="349" t="s">
        <v>4080</v>
      </c>
      <c r="C3166" s="352" t="s">
        <v>4160</v>
      </c>
      <c r="D3166" s="352" t="s">
        <v>8523</v>
      </c>
      <c r="E3166" s="349" t="str">
        <f>CONCATENATE(SUM('Раздел 1'!M179:M179),"=",SUM('Раздел 1'!N179:Q179))</f>
        <v>1=1</v>
      </c>
    </row>
    <row r="3167" spans="1:5" ht="25.5" hidden="1" x14ac:dyDescent="0.2">
      <c r="A3167" s="348" t="str">
        <f>IF((SUM('Раздел 1'!M180:M180)=SUM('Раздел 1'!N180:Q180)),"","Неверно!")</f>
        <v/>
      </c>
      <c r="B3167" s="349" t="s">
        <v>4080</v>
      </c>
      <c r="C3167" s="352" t="s">
        <v>4161</v>
      </c>
      <c r="D3167" s="352" t="s">
        <v>8523</v>
      </c>
      <c r="E3167" s="349" t="str">
        <f>CONCATENATE(SUM('Раздел 1'!M180:M180),"=",SUM('Раздел 1'!N180:Q180))</f>
        <v>0=0</v>
      </c>
    </row>
    <row r="3168" spans="1:5" ht="25.5" hidden="1" x14ac:dyDescent="0.2">
      <c r="A3168" s="348" t="str">
        <f>IF((SUM('Раздел 1'!M181:M181)=SUM('Раздел 1'!N181:Q181)),"","Неверно!")</f>
        <v/>
      </c>
      <c r="B3168" s="349" t="s">
        <v>4080</v>
      </c>
      <c r="C3168" s="352" t="s">
        <v>4162</v>
      </c>
      <c r="D3168" s="352" t="s">
        <v>8523</v>
      </c>
      <c r="E3168" s="349" t="str">
        <f>CONCATENATE(SUM('Раздел 1'!M181:M181),"=",SUM('Раздел 1'!N181:Q181))</f>
        <v>0=0</v>
      </c>
    </row>
    <row r="3169" spans="1:5" ht="25.5" hidden="1" x14ac:dyDescent="0.2">
      <c r="A3169" s="348" t="str">
        <f>IF((SUM('Раздел 1'!M182:M182)=SUM('Раздел 1'!N182:Q182)),"","Неверно!")</f>
        <v/>
      </c>
      <c r="B3169" s="349" t="s">
        <v>4080</v>
      </c>
      <c r="C3169" s="352" t="s">
        <v>4163</v>
      </c>
      <c r="D3169" s="352" t="s">
        <v>8523</v>
      </c>
      <c r="E3169" s="349" t="str">
        <f>CONCATENATE(SUM('Раздел 1'!M182:M182),"=",SUM('Раздел 1'!N182:Q182))</f>
        <v>0=0</v>
      </c>
    </row>
    <row r="3170" spans="1:5" ht="25.5" hidden="1" x14ac:dyDescent="0.2">
      <c r="A3170" s="348" t="str">
        <f>IF((SUM('Раздел 1'!M183:M183)=SUM('Раздел 1'!N183:Q183)),"","Неверно!")</f>
        <v/>
      </c>
      <c r="B3170" s="349" t="s">
        <v>4080</v>
      </c>
      <c r="C3170" s="352" t="s">
        <v>4164</v>
      </c>
      <c r="D3170" s="352" t="s">
        <v>8523</v>
      </c>
      <c r="E3170" s="349" t="str">
        <f>CONCATENATE(SUM('Раздел 1'!M183:M183),"=",SUM('Раздел 1'!N183:Q183))</f>
        <v>0=0</v>
      </c>
    </row>
    <row r="3171" spans="1:5" ht="25.5" hidden="1" x14ac:dyDescent="0.2">
      <c r="A3171" s="348" t="str">
        <f>IF((SUM('Раздел 1'!M184:M184)=SUM('Раздел 1'!N184:Q184)),"","Неверно!")</f>
        <v/>
      </c>
      <c r="B3171" s="349" t="s">
        <v>4080</v>
      </c>
      <c r="C3171" s="352" t="s">
        <v>4165</v>
      </c>
      <c r="D3171" s="352" t="s">
        <v>8523</v>
      </c>
      <c r="E3171" s="349" t="str">
        <f>CONCATENATE(SUM('Раздел 1'!M184:M184),"=",SUM('Раздел 1'!N184:Q184))</f>
        <v>0=0</v>
      </c>
    </row>
    <row r="3172" spans="1:5" ht="25.5" hidden="1" x14ac:dyDescent="0.2">
      <c r="A3172" s="348" t="str">
        <f>IF((SUM('Раздел 1'!M185:M185)=SUM('Раздел 1'!N185:Q185)),"","Неверно!")</f>
        <v/>
      </c>
      <c r="B3172" s="349" t="s">
        <v>4080</v>
      </c>
      <c r="C3172" s="352" t="s">
        <v>4166</v>
      </c>
      <c r="D3172" s="352" t="s">
        <v>8523</v>
      </c>
      <c r="E3172" s="349" t="str">
        <f>CONCATENATE(SUM('Раздел 1'!M185:M185),"=",SUM('Раздел 1'!N185:Q185))</f>
        <v>0=0</v>
      </c>
    </row>
    <row r="3173" spans="1:5" ht="25.5" hidden="1" x14ac:dyDescent="0.2">
      <c r="A3173" s="348" t="str">
        <f>IF((SUM('Раздел 1'!M186:M186)=SUM('Раздел 1'!N186:Q186)),"","Неверно!")</f>
        <v/>
      </c>
      <c r="B3173" s="349" t="s">
        <v>4080</v>
      </c>
      <c r="C3173" s="352" t="s">
        <v>4167</v>
      </c>
      <c r="D3173" s="352" t="s">
        <v>8523</v>
      </c>
      <c r="E3173" s="349" t="str">
        <f>CONCATENATE(SUM('Раздел 1'!M186:M186),"=",SUM('Раздел 1'!N186:Q186))</f>
        <v>0=0</v>
      </c>
    </row>
    <row r="3174" spans="1:5" ht="25.5" hidden="1" x14ac:dyDescent="0.2">
      <c r="A3174" s="348" t="str">
        <f>IF((SUM('Раздел 1'!M187:M187)=SUM('Раздел 1'!N187:Q187)),"","Неверно!")</f>
        <v/>
      </c>
      <c r="B3174" s="349" t="s">
        <v>4080</v>
      </c>
      <c r="C3174" s="352" t="s">
        <v>4168</v>
      </c>
      <c r="D3174" s="352" t="s">
        <v>8523</v>
      </c>
      <c r="E3174" s="349" t="str">
        <f>CONCATENATE(SUM('Раздел 1'!M187:M187),"=",SUM('Раздел 1'!N187:Q187))</f>
        <v>2=2</v>
      </c>
    </row>
    <row r="3175" spans="1:5" ht="25.5" hidden="1" x14ac:dyDescent="0.2">
      <c r="A3175" s="348" t="str">
        <f>IF((SUM('Раздел 1'!M188:M188)=SUM('Раздел 1'!N188:Q188)),"","Неверно!")</f>
        <v/>
      </c>
      <c r="B3175" s="349" t="s">
        <v>4080</v>
      </c>
      <c r="C3175" s="352" t="s">
        <v>4169</v>
      </c>
      <c r="D3175" s="352" t="s">
        <v>8523</v>
      </c>
      <c r="E3175" s="349" t="str">
        <f>CONCATENATE(SUM('Раздел 1'!M188:M188),"=",SUM('Раздел 1'!N188:Q188))</f>
        <v>0=0</v>
      </c>
    </row>
    <row r="3176" spans="1:5" ht="25.5" hidden="1" x14ac:dyDescent="0.2">
      <c r="A3176" s="348" t="str">
        <f>IF((SUM('Раздел 1'!M27:M27)=SUM('Раздел 1'!N27:Q27)),"","Неверно!")</f>
        <v/>
      </c>
      <c r="B3176" s="349" t="s">
        <v>4080</v>
      </c>
      <c r="C3176" s="352" t="s">
        <v>4170</v>
      </c>
      <c r="D3176" s="352" t="s">
        <v>8523</v>
      </c>
      <c r="E3176" s="349" t="str">
        <f>CONCATENATE(SUM('Раздел 1'!M27:M27),"=",SUM('Раздел 1'!N27:Q27))</f>
        <v>0=0</v>
      </c>
    </row>
    <row r="3177" spans="1:5" ht="25.5" hidden="1" x14ac:dyDescent="0.2">
      <c r="A3177" s="348" t="str">
        <f>IF((SUM('Раздел 1'!M189:M189)=SUM('Раздел 1'!N189:Q189)),"","Неверно!")</f>
        <v/>
      </c>
      <c r="B3177" s="349" t="s">
        <v>4080</v>
      </c>
      <c r="C3177" s="352" t="s">
        <v>4171</v>
      </c>
      <c r="D3177" s="352" t="s">
        <v>8523</v>
      </c>
      <c r="E3177" s="349" t="str">
        <f>CONCATENATE(SUM('Раздел 1'!M189:M189),"=",SUM('Раздел 1'!N189:Q189))</f>
        <v>148=148</v>
      </c>
    </row>
    <row r="3178" spans="1:5" ht="25.5" hidden="1" x14ac:dyDescent="0.2">
      <c r="A3178" s="348" t="str">
        <f>IF((SUM('Раздел 1'!M190:M190)=SUM('Раздел 1'!N190:Q190)),"","Неверно!")</f>
        <v/>
      </c>
      <c r="B3178" s="349" t="s">
        <v>4080</v>
      </c>
      <c r="C3178" s="352" t="s">
        <v>4172</v>
      </c>
      <c r="D3178" s="352" t="s">
        <v>8523</v>
      </c>
      <c r="E3178" s="349" t="str">
        <f>CONCATENATE(SUM('Раздел 1'!M190:M190),"=",SUM('Раздел 1'!N190:Q190))</f>
        <v>0=0</v>
      </c>
    </row>
    <row r="3179" spans="1:5" ht="25.5" hidden="1" x14ac:dyDescent="0.2">
      <c r="A3179" s="348" t="str">
        <f>IF((SUM('Раздел 1'!M191:M191)=SUM('Раздел 1'!N191:Q191)),"","Неверно!")</f>
        <v/>
      </c>
      <c r="B3179" s="349" t="s">
        <v>4080</v>
      </c>
      <c r="C3179" s="352" t="s">
        <v>4173</v>
      </c>
      <c r="D3179" s="352" t="s">
        <v>8523</v>
      </c>
      <c r="E3179" s="349" t="str">
        <f>CONCATENATE(SUM('Раздел 1'!M191:M191),"=",SUM('Раздел 1'!N191:Q191))</f>
        <v>63=63</v>
      </c>
    </row>
    <row r="3180" spans="1:5" ht="25.5" hidden="1" x14ac:dyDescent="0.2">
      <c r="A3180" s="348" t="str">
        <f>IF((SUM('Раздел 1'!M192:M192)=SUM('Раздел 1'!N192:Q192)),"","Неверно!")</f>
        <v/>
      </c>
      <c r="B3180" s="349" t="s">
        <v>4080</v>
      </c>
      <c r="C3180" s="352" t="s">
        <v>4174</v>
      </c>
      <c r="D3180" s="352" t="s">
        <v>8523</v>
      </c>
      <c r="E3180" s="349" t="str">
        <f>CONCATENATE(SUM('Раздел 1'!M192:M192),"=",SUM('Раздел 1'!N192:Q192))</f>
        <v>113=113</v>
      </c>
    </row>
    <row r="3181" spans="1:5" ht="25.5" hidden="1" x14ac:dyDescent="0.2">
      <c r="A3181" s="348" t="str">
        <f>IF((SUM('Раздел 1'!M193:M193)=SUM('Раздел 1'!N193:Q193)),"","Неверно!")</f>
        <v/>
      </c>
      <c r="B3181" s="349" t="s">
        <v>4080</v>
      </c>
      <c r="C3181" s="352" t="s">
        <v>4175</v>
      </c>
      <c r="D3181" s="352" t="s">
        <v>8523</v>
      </c>
      <c r="E3181" s="349" t="str">
        <f>CONCATENATE(SUM('Раздел 1'!M193:M193),"=",SUM('Раздел 1'!N193:Q193))</f>
        <v>0=0</v>
      </c>
    </row>
    <row r="3182" spans="1:5" ht="25.5" hidden="1" x14ac:dyDescent="0.2">
      <c r="A3182" s="348" t="str">
        <f>IF((SUM('Раздел 1'!M194:M194)=SUM('Раздел 1'!N194:Q194)),"","Неверно!")</f>
        <v/>
      </c>
      <c r="B3182" s="349" t="s">
        <v>4080</v>
      </c>
      <c r="C3182" s="352" t="s">
        <v>4176</v>
      </c>
      <c r="D3182" s="352" t="s">
        <v>8523</v>
      </c>
      <c r="E3182" s="349" t="str">
        <f>CONCATENATE(SUM('Раздел 1'!M194:M194),"=",SUM('Раздел 1'!N194:Q194))</f>
        <v>3=3</v>
      </c>
    </row>
    <row r="3183" spans="1:5" ht="25.5" hidden="1" x14ac:dyDescent="0.2">
      <c r="A3183" s="348" t="str">
        <f>IF((SUM('Раздел 1'!M195:M195)=SUM('Раздел 1'!N195:Q195)),"","Неверно!")</f>
        <v/>
      </c>
      <c r="B3183" s="349" t="s">
        <v>4080</v>
      </c>
      <c r="C3183" s="352" t="s">
        <v>4177</v>
      </c>
      <c r="D3183" s="352" t="s">
        <v>8523</v>
      </c>
      <c r="E3183" s="349" t="str">
        <f>CONCATENATE(SUM('Раздел 1'!M195:M195),"=",SUM('Раздел 1'!N195:Q195))</f>
        <v>0=0</v>
      </c>
    </row>
    <row r="3184" spans="1:5" ht="25.5" hidden="1" x14ac:dyDescent="0.2">
      <c r="A3184" s="348" t="str">
        <f>IF((SUM('Раздел 1'!M196:M196)=SUM('Раздел 1'!N196:Q196)),"","Неверно!")</f>
        <v/>
      </c>
      <c r="B3184" s="349" t="s">
        <v>4080</v>
      </c>
      <c r="C3184" s="352" t="s">
        <v>4178</v>
      </c>
      <c r="D3184" s="352" t="s">
        <v>8523</v>
      </c>
      <c r="E3184" s="349" t="str">
        <f>CONCATENATE(SUM('Раздел 1'!M196:M196),"=",SUM('Раздел 1'!N196:Q196))</f>
        <v>0=0</v>
      </c>
    </row>
    <row r="3185" spans="1:5" ht="25.5" hidden="1" x14ac:dyDescent="0.2">
      <c r="A3185" s="348" t="str">
        <f>IF((SUM('Раздел 1'!M197:M197)=SUM('Раздел 1'!N197:Q197)),"","Неверно!")</f>
        <v/>
      </c>
      <c r="B3185" s="349" t="s">
        <v>4080</v>
      </c>
      <c r="C3185" s="352" t="s">
        <v>4179</v>
      </c>
      <c r="D3185" s="352" t="s">
        <v>8523</v>
      </c>
      <c r="E3185" s="349" t="str">
        <f>CONCATENATE(SUM('Раздел 1'!M197:M197),"=",SUM('Раздел 1'!N197:Q197))</f>
        <v>0=0</v>
      </c>
    </row>
    <row r="3186" spans="1:5" ht="25.5" hidden="1" x14ac:dyDescent="0.2">
      <c r="A3186" s="348" t="str">
        <f>IF((SUM('Раздел 1'!M198:M198)=SUM('Раздел 1'!N198:Q198)),"","Неверно!")</f>
        <v/>
      </c>
      <c r="B3186" s="349" t="s">
        <v>4080</v>
      </c>
      <c r="C3186" s="352" t="s">
        <v>4180</v>
      </c>
      <c r="D3186" s="352" t="s">
        <v>8523</v>
      </c>
      <c r="E3186" s="349" t="str">
        <f>CONCATENATE(SUM('Раздел 1'!M198:M198),"=",SUM('Раздел 1'!N198:Q198))</f>
        <v>0=0</v>
      </c>
    </row>
    <row r="3187" spans="1:5" ht="25.5" hidden="1" x14ac:dyDescent="0.2">
      <c r="A3187" s="348" t="str">
        <f>IF((SUM('Раздел 1'!M28:M28)=SUM('Раздел 1'!N28:Q28)),"","Неверно!")</f>
        <v/>
      </c>
      <c r="B3187" s="349" t="s">
        <v>4080</v>
      </c>
      <c r="C3187" s="352" t="s">
        <v>4181</v>
      </c>
      <c r="D3187" s="352" t="s">
        <v>8523</v>
      </c>
      <c r="E3187" s="349" t="str">
        <f>CONCATENATE(SUM('Раздел 1'!M28:M28),"=",SUM('Раздел 1'!N28:Q28))</f>
        <v>0=0</v>
      </c>
    </row>
    <row r="3188" spans="1:5" ht="25.5" hidden="1" x14ac:dyDescent="0.2">
      <c r="A3188" s="348" t="str">
        <f>IF((SUM('Раздел 1'!M199:M199)=SUM('Раздел 1'!N199:Q199)),"","Неверно!")</f>
        <v/>
      </c>
      <c r="B3188" s="349" t="s">
        <v>4080</v>
      </c>
      <c r="C3188" s="352" t="s">
        <v>4182</v>
      </c>
      <c r="D3188" s="352" t="s">
        <v>8523</v>
      </c>
      <c r="E3188" s="349" t="str">
        <f>CONCATENATE(SUM('Раздел 1'!M199:M199),"=",SUM('Раздел 1'!N199:Q199))</f>
        <v>0=0</v>
      </c>
    </row>
    <row r="3189" spans="1:5" ht="25.5" hidden="1" x14ac:dyDescent="0.2">
      <c r="A3189" s="348" t="str">
        <f>IF((SUM('Раздел 1'!M200:M200)=SUM('Раздел 1'!N200:Q200)),"","Неверно!")</f>
        <v/>
      </c>
      <c r="B3189" s="349" t="s">
        <v>4080</v>
      </c>
      <c r="C3189" s="352" t="s">
        <v>4183</v>
      </c>
      <c r="D3189" s="352" t="s">
        <v>8523</v>
      </c>
      <c r="E3189" s="349" t="str">
        <f>CONCATENATE(SUM('Раздел 1'!M200:M200),"=",SUM('Раздел 1'!N200:Q200))</f>
        <v>0=0</v>
      </c>
    </row>
    <row r="3190" spans="1:5" ht="25.5" hidden="1" x14ac:dyDescent="0.2">
      <c r="A3190" s="348" t="str">
        <f>IF((SUM('Раздел 1'!M201:M201)=SUM('Раздел 1'!N201:Q201)),"","Неверно!")</f>
        <v/>
      </c>
      <c r="B3190" s="349" t="s">
        <v>4080</v>
      </c>
      <c r="C3190" s="352" t="s">
        <v>4184</v>
      </c>
      <c r="D3190" s="352" t="s">
        <v>8523</v>
      </c>
      <c r="E3190" s="349" t="str">
        <f>CONCATENATE(SUM('Раздел 1'!M201:M201),"=",SUM('Раздел 1'!N201:Q201))</f>
        <v>0=0</v>
      </c>
    </row>
    <row r="3191" spans="1:5" ht="25.5" hidden="1" x14ac:dyDescent="0.2">
      <c r="A3191" s="348" t="str">
        <f>IF((SUM('Раздел 1'!M202:M202)=SUM('Раздел 1'!N202:Q202)),"","Неверно!")</f>
        <v/>
      </c>
      <c r="B3191" s="349" t="s">
        <v>4080</v>
      </c>
      <c r="C3191" s="352" t="s">
        <v>4185</v>
      </c>
      <c r="D3191" s="352" t="s">
        <v>8523</v>
      </c>
      <c r="E3191" s="349" t="str">
        <f>CONCATENATE(SUM('Раздел 1'!M202:M202),"=",SUM('Раздел 1'!N202:Q202))</f>
        <v>0=0</v>
      </c>
    </row>
    <row r="3192" spans="1:5" ht="25.5" hidden="1" x14ac:dyDescent="0.2">
      <c r="A3192" s="348" t="str">
        <f>IF((SUM('Раздел 1'!M203:M203)=SUM('Раздел 1'!N203:Q203)),"","Неверно!")</f>
        <v/>
      </c>
      <c r="B3192" s="349" t="s">
        <v>4080</v>
      </c>
      <c r="C3192" s="352" t="s">
        <v>4186</v>
      </c>
      <c r="D3192" s="352" t="s">
        <v>8523</v>
      </c>
      <c r="E3192" s="349" t="str">
        <f>CONCATENATE(SUM('Раздел 1'!M203:M203),"=",SUM('Раздел 1'!N203:Q203))</f>
        <v>1=1</v>
      </c>
    </row>
    <row r="3193" spans="1:5" ht="25.5" hidden="1" x14ac:dyDescent="0.2">
      <c r="A3193" s="348" t="str">
        <f>IF((SUM('Раздел 1'!M204:M204)=SUM('Раздел 1'!N204:Q204)),"","Неверно!")</f>
        <v/>
      </c>
      <c r="B3193" s="349" t="s">
        <v>4080</v>
      </c>
      <c r="C3193" s="352" t="s">
        <v>4187</v>
      </c>
      <c r="D3193" s="352" t="s">
        <v>8523</v>
      </c>
      <c r="E3193" s="349" t="str">
        <f>CONCATENATE(SUM('Раздел 1'!M204:M204),"=",SUM('Раздел 1'!N204:Q204))</f>
        <v>1=1</v>
      </c>
    </row>
    <row r="3194" spans="1:5" ht="25.5" hidden="1" x14ac:dyDescent="0.2">
      <c r="A3194" s="348" t="str">
        <f>IF((SUM('Раздел 1'!M205:M205)=SUM('Раздел 1'!N205:Q205)),"","Неверно!")</f>
        <v/>
      </c>
      <c r="B3194" s="349" t="s">
        <v>4080</v>
      </c>
      <c r="C3194" s="352" t="s">
        <v>4188</v>
      </c>
      <c r="D3194" s="352" t="s">
        <v>8523</v>
      </c>
      <c r="E3194" s="349" t="str">
        <f>CONCATENATE(SUM('Раздел 1'!M205:M205),"=",SUM('Раздел 1'!N205:Q205))</f>
        <v>148=148</v>
      </c>
    </row>
    <row r="3195" spans="1:5" ht="25.5" hidden="1" x14ac:dyDescent="0.2">
      <c r="A3195" s="348" t="str">
        <f>IF((SUM('Раздел 1'!M206:M206)=SUM('Раздел 1'!N206:Q206)),"","Неверно!")</f>
        <v/>
      </c>
      <c r="B3195" s="349" t="s">
        <v>4080</v>
      </c>
      <c r="C3195" s="352" t="s">
        <v>4189</v>
      </c>
      <c r="D3195" s="352" t="s">
        <v>8523</v>
      </c>
      <c r="E3195" s="349" t="str">
        <f>CONCATENATE(SUM('Раздел 1'!M206:M206),"=",SUM('Раздел 1'!N206:Q206))</f>
        <v>20=20</v>
      </c>
    </row>
    <row r="3196" spans="1:5" ht="25.5" hidden="1" x14ac:dyDescent="0.2">
      <c r="A3196" s="348" t="str">
        <f>IF((SUM('Раздел 1'!M207:M207)=SUM('Раздел 1'!N207:Q207)),"","Неверно!")</f>
        <v/>
      </c>
      <c r="B3196" s="349" t="s">
        <v>4080</v>
      </c>
      <c r="C3196" s="352" t="s">
        <v>4190</v>
      </c>
      <c r="D3196" s="352" t="s">
        <v>8523</v>
      </c>
      <c r="E3196" s="349" t="str">
        <f>CONCATENATE(SUM('Раздел 1'!M207:M207),"=",SUM('Раздел 1'!N207:Q207))</f>
        <v>481=481</v>
      </c>
    </row>
    <row r="3197" spans="1:5" ht="25.5" hidden="1" x14ac:dyDescent="0.2">
      <c r="A3197" s="348" t="str">
        <f>IF((SUM('Раздел 1'!M208:M208)=SUM('Раздел 1'!N208:Q208)),"","Неверно!")</f>
        <v/>
      </c>
      <c r="B3197" s="349" t="s">
        <v>4080</v>
      </c>
      <c r="C3197" s="352" t="s">
        <v>4191</v>
      </c>
      <c r="D3197" s="352" t="s">
        <v>8523</v>
      </c>
      <c r="E3197" s="349" t="str">
        <f>CONCATENATE(SUM('Раздел 1'!M208:M208),"=",SUM('Раздел 1'!N208:Q208))</f>
        <v>9=9</v>
      </c>
    </row>
    <row r="3198" spans="1:5" ht="25.5" hidden="1" x14ac:dyDescent="0.2">
      <c r="A3198" s="348" t="str">
        <f>IF((SUM('Раздел 1'!M11:M11)=SUM('Раздел 1'!N11:Q11)),"","Неверно!")</f>
        <v/>
      </c>
      <c r="B3198" s="349" t="s">
        <v>4080</v>
      </c>
      <c r="C3198" s="352" t="s">
        <v>4192</v>
      </c>
      <c r="D3198" s="352" t="s">
        <v>8523</v>
      </c>
      <c r="E3198" s="349" t="str">
        <f>CONCATENATE(SUM('Раздел 1'!M11:M11),"=",SUM('Раздел 1'!N11:Q11))</f>
        <v>27445=27445</v>
      </c>
    </row>
    <row r="3199" spans="1:5" ht="25.5" hidden="1" x14ac:dyDescent="0.2">
      <c r="A3199" s="348" t="str">
        <f>IF((SUM('Раздел 1'!M29:M29)=SUM('Раздел 1'!N29:Q29)),"","Неверно!")</f>
        <v/>
      </c>
      <c r="B3199" s="349" t="s">
        <v>4080</v>
      </c>
      <c r="C3199" s="352" t="s">
        <v>4193</v>
      </c>
      <c r="D3199" s="352" t="s">
        <v>8523</v>
      </c>
      <c r="E3199" s="349" t="str">
        <f>CONCATENATE(SUM('Раздел 1'!M29:M29),"=",SUM('Раздел 1'!N29:Q29))</f>
        <v>5=5</v>
      </c>
    </row>
    <row r="3200" spans="1:5" ht="25.5" hidden="1" x14ac:dyDescent="0.2">
      <c r="A3200" s="348" t="str">
        <f>IF((SUM('Раздел 1'!M209:M209)=SUM('Раздел 1'!N209:Q209)),"","Неверно!")</f>
        <v/>
      </c>
      <c r="B3200" s="349" t="s">
        <v>4080</v>
      </c>
      <c r="C3200" s="352" t="s">
        <v>4194</v>
      </c>
      <c r="D3200" s="352" t="s">
        <v>8523</v>
      </c>
      <c r="E3200" s="349" t="str">
        <f>CONCATENATE(SUM('Раздел 1'!M209:M209),"=",SUM('Раздел 1'!N209:Q209))</f>
        <v>1=1</v>
      </c>
    </row>
    <row r="3201" spans="1:5" ht="25.5" hidden="1" x14ac:dyDescent="0.2">
      <c r="A3201" s="348" t="str">
        <f>IF((SUM('Раздел 1'!M210:M210)=SUM('Раздел 1'!N210:Q210)),"","Неверно!")</f>
        <v/>
      </c>
      <c r="B3201" s="349" t="s">
        <v>4080</v>
      </c>
      <c r="C3201" s="352" t="s">
        <v>4195</v>
      </c>
      <c r="D3201" s="352" t="s">
        <v>8523</v>
      </c>
      <c r="E3201" s="349" t="str">
        <f>CONCATENATE(SUM('Раздел 1'!M210:M210),"=",SUM('Раздел 1'!N210:Q210))</f>
        <v>297=297</v>
      </c>
    </row>
    <row r="3202" spans="1:5" ht="25.5" hidden="1" x14ac:dyDescent="0.2">
      <c r="A3202" s="348" t="str">
        <f>IF((SUM('Раздел 1'!M211:M211)=SUM('Раздел 1'!N211:Q211)),"","Неверно!")</f>
        <v/>
      </c>
      <c r="B3202" s="349" t="s">
        <v>4080</v>
      </c>
      <c r="C3202" s="352" t="s">
        <v>4196</v>
      </c>
      <c r="D3202" s="352" t="s">
        <v>8523</v>
      </c>
      <c r="E3202" s="349" t="str">
        <f>CONCATENATE(SUM('Раздел 1'!M211:M211),"=",SUM('Раздел 1'!N211:Q211))</f>
        <v>0=0</v>
      </c>
    </row>
    <row r="3203" spans="1:5" ht="25.5" hidden="1" x14ac:dyDescent="0.2">
      <c r="A3203" s="348" t="str">
        <f>IF((SUM('Раздел 1'!M212:M212)=SUM('Раздел 1'!N212:Q212)),"","Неверно!")</f>
        <v/>
      </c>
      <c r="B3203" s="349" t="s">
        <v>4080</v>
      </c>
      <c r="C3203" s="352" t="s">
        <v>4197</v>
      </c>
      <c r="D3203" s="352" t="s">
        <v>8523</v>
      </c>
      <c r="E3203" s="349" t="str">
        <f>CONCATENATE(SUM('Раздел 1'!M212:M212),"=",SUM('Раздел 1'!N212:Q212))</f>
        <v>23=23</v>
      </c>
    </row>
    <row r="3204" spans="1:5" ht="25.5" hidden="1" x14ac:dyDescent="0.2">
      <c r="A3204" s="348" t="str">
        <f>IF((SUM('Раздел 1'!M213:M213)=SUM('Раздел 1'!N213:Q213)),"","Неверно!")</f>
        <v/>
      </c>
      <c r="B3204" s="349" t="s">
        <v>4080</v>
      </c>
      <c r="C3204" s="352" t="s">
        <v>4198</v>
      </c>
      <c r="D3204" s="352" t="s">
        <v>8523</v>
      </c>
      <c r="E3204" s="349" t="str">
        <f>CONCATENATE(SUM('Раздел 1'!M213:M213),"=",SUM('Раздел 1'!N213:Q213))</f>
        <v>181=181</v>
      </c>
    </row>
    <row r="3205" spans="1:5" ht="25.5" hidden="1" x14ac:dyDescent="0.2">
      <c r="A3205" s="348" t="str">
        <f>IF((SUM('Раздел 1'!M214:M214)=SUM('Раздел 1'!N214:Q214)),"","Неверно!")</f>
        <v/>
      </c>
      <c r="B3205" s="349" t="s">
        <v>4080</v>
      </c>
      <c r="C3205" s="352" t="s">
        <v>4199</v>
      </c>
      <c r="D3205" s="352" t="s">
        <v>8523</v>
      </c>
      <c r="E3205" s="349" t="str">
        <f>CONCATENATE(SUM('Раздел 1'!M214:M214),"=",SUM('Раздел 1'!N214:Q214))</f>
        <v>17=17</v>
      </c>
    </row>
    <row r="3206" spans="1:5" ht="25.5" hidden="1" x14ac:dyDescent="0.2">
      <c r="A3206" s="348" t="str">
        <f>IF((SUM('Раздел 1'!M215:M215)=SUM('Раздел 1'!N215:Q215)),"","Неверно!")</f>
        <v/>
      </c>
      <c r="B3206" s="349" t="s">
        <v>4080</v>
      </c>
      <c r="C3206" s="352" t="s">
        <v>4200</v>
      </c>
      <c r="D3206" s="352" t="s">
        <v>8523</v>
      </c>
      <c r="E3206" s="349" t="str">
        <f>CONCATENATE(SUM('Раздел 1'!M215:M215),"=",SUM('Раздел 1'!N215:Q215))</f>
        <v>4=4</v>
      </c>
    </row>
    <row r="3207" spans="1:5" ht="25.5" hidden="1" x14ac:dyDescent="0.2">
      <c r="A3207" s="348" t="str">
        <f>IF((SUM('Раздел 1'!M216:M216)=SUM('Раздел 1'!N216:Q216)),"","Неверно!")</f>
        <v/>
      </c>
      <c r="B3207" s="349" t="s">
        <v>4080</v>
      </c>
      <c r="C3207" s="352" t="s">
        <v>4201</v>
      </c>
      <c r="D3207" s="352" t="s">
        <v>8523</v>
      </c>
      <c r="E3207" s="349" t="str">
        <f>CONCATENATE(SUM('Раздел 1'!M216:M216),"=",SUM('Раздел 1'!N216:Q216))</f>
        <v>482=482</v>
      </c>
    </row>
    <row r="3208" spans="1:5" ht="25.5" hidden="1" x14ac:dyDescent="0.2">
      <c r="A3208" s="348" t="str">
        <f>IF((SUM('Раздел 1'!M217:M217)=SUM('Раздел 1'!N217:Q217)),"","Неверно!")</f>
        <v/>
      </c>
      <c r="B3208" s="349" t="s">
        <v>4080</v>
      </c>
      <c r="C3208" s="352" t="s">
        <v>4202</v>
      </c>
      <c r="D3208" s="352" t="s">
        <v>8523</v>
      </c>
      <c r="E3208" s="349" t="str">
        <f>CONCATENATE(SUM('Раздел 1'!M217:M217),"=",SUM('Раздел 1'!N217:Q217))</f>
        <v>0=0</v>
      </c>
    </row>
    <row r="3209" spans="1:5" ht="25.5" hidden="1" x14ac:dyDescent="0.2">
      <c r="A3209" s="348" t="str">
        <f>IF((SUM('Раздел 1'!M218:M218)=SUM('Раздел 1'!N218:Q218)),"","Неверно!")</f>
        <v/>
      </c>
      <c r="B3209" s="349" t="s">
        <v>4080</v>
      </c>
      <c r="C3209" s="352" t="s">
        <v>4203</v>
      </c>
      <c r="D3209" s="352" t="s">
        <v>8523</v>
      </c>
      <c r="E3209" s="349" t="str">
        <f>CONCATENATE(SUM('Раздел 1'!M218:M218),"=",SUM('Раздел 1'!N218:Q218))</f>
        <v>2=2</v>
      </c>
    </row>
    <row r="3210" spans="1:5" ht="25.5" hidden="1" x14ac:dyDescent="0.2">
      <c r="A3210" s="348" t="str">
        <f>IF((SUM('Раздел 1'!M30:M30)=SUM('Раздел 1'!N30:Q30)),"","Неверно!")</f>
        <v/>
      </c>
      <c r="B3210" s="349" t="s">
        <v>4080</v>
      </c>
      <c r="C3210" s="352" t="s">
        <v>4204</v>
      </c>
      <c r="D3210" s="352" t="s">
        <v>8523</v>
      </c>
      <c r="E3210" s="349" t="str">
        <f>CONCATENATE(SUM('Раздел 1'!M30:M30),"=",SUM('Раздел 1'!N30:Q30))</f>
        <v>0=0</v>
      </c>
    </row>
    <row r="3211" spans="1:5" ht="25.5" hidden="1" x14ac:dyDescent="0.2">
      <c r="A3211" s="348" t="str">
        <f>IF((SUM('Раздел 1'!M219:M219)=SUM('Раздел 1'!N219:Q219)),"","Неверно!")</f>
        <v/>
      </c>
      <c r="B3211" s="349" t="s">
        <v>4080</v>
      </c>
      <c r="C3211" s="352" t="s">
        <v>4205</v>
      </c>
      <c r="D3211" s="352" t="s">
        <v>8523</v>
      </c>
      <c r="E3211" s="349" t="str">
        <f>CONCATENATE(SUM('Раздел 1'!M219:M219),"=",SUM('Раздел 1'!N219:Q219))</f>
        <v>0=0</v>
      </c>
    </row>
    <row r="3212" spans="1:5" ht="25.5" hidden="1" x14ac:dyDescent="0.2">
      <c r="A3212" s="348" t="str">
        <f>IF((SUM('Раздел 1'!M220:M220)=SUM('Раздел 1'!N220:Q220)),"","Неверно!")</f>
        <v/>
      </c>
      <c r="B3212" s="349" t="s">
        <v>4080</v>
      </c>
      <c r="C3212" s="352" t="s">
        <v>4206</v>
      </c>
      <c r="D3212" s="352" t="s">
        <v>8523</v>
      </c>
      <c r="E3212" s="349" t="str">
        <f>CONCATENATE(SUM('Раздел 1'!M220:M220),"=",SUM('Раздел 1'!N220:Q220))</f>
        <v>0=0</v>
      </c>
    </row>
    <row r="3213" spans="1:5" ht="25.5" hidden="1" x14ac:dyDescent="0.2">
      <c r="A3213" s="348" t="str">
        <f>IF((SUM('Раздел 1'!M221:M221)=SUM('Раздел 1'!N221:Q221)),"","Неверно!")</f>
        <v/>
      </c>
      <c r="B3213" s="349" t="s">
        <v>4080</v>
      </c>
      <c r="C3213" s="352" t="s">
        <v>4207</v>
      </c>
      <c r="D3213" s="352" t="s">
        <v>8523</v>
      </c>
      <c r="E3213" s="349" t="str">
        <f>CONCATENATE(SUM('Раздел 1'!M221:M221),"=",SUM('Раздел 1'!N221:Q221))</f>
        <v>10=10</v>
      </c>
    </row>
    <row r="3214" spans="1:5" ht="25.5" hidden="1" x14ac:dyDescent="0.2">
      <c r="A3214" s="348" t="str">
        <f>IF((SUM('Раздел 1'!M222:M222)=SUM('Раздел 1'!N222:Q222)),"","Неверно!")</f>
        <v/>
      </c>
      <c r="B3214" s="349" t="s">
        <v>4080</v>
      </c>
      <c r="C3214" s="352" t="s">
        <v>4208</v>
      </c>
      <c r="D3214" s="352" t="s">
        <v>8523</v>
      </c>
      <c r="E3214" s="349" t="str">
        <f>CONCATENATE(SUM('Раздел 1'!M222:M222),"=",SUM('Раздел 1'!N222:Q222))</f>
        <v>0=0</v>
      </c>
    </row>
    <row r="3215" spans="1:5" ht="25.5" hidden="1" x14ac:dyDescent="0.2">
      <c r="A3215" s="348" t="str">
        <f>IF((SUM('Раздел 1'!M223:M223)=SUM('Раздел 1'!N223:Q223)),"","Неверно!")</f>
        <v/>
      </c>
      <c r="B3215" s="349" t="s">
        <v>4080</v>
      </c>
      <c r="C3215" s="352" t="s">
        <v>4209</v>
      </c>
      <c r="D3215" s="352" t="s">
        <v>8523</v>
      </c>
      <c r="E3215" s="349" t="str">
        <f>CONCATENATE(SUM('Раздел 1'!M223:M223),"=",SUM('Раздел 1'!N223:Q223))</f>
        <v>107=107</v>
      </c>
    </row>
    <row r="3216" spans="1:5" ht="25.5" hidden="1" x14ac:dyDescent="0.2">
      <c r="A3216" s="348" t="str">
        <f>IF((SUM('Раздел 1'!M224:M224)=SUM('Раздел 1'!N224:Q224)),"","Неверно!")</f>
        <v/>
      </c>
      <c r="B3216" s="349" t="s">
        <v>4080</v>
      </c>
      <c r="C3216" s="352" t="s">
        <v>4210</v>
      </c>
      <c r="D3216" s="352" t="s">
        <v>8523</v>
      </c>
      <c r="E3216" s="349" t="str">
        <f>CONCATENATE(SUM('Раздел 1'!M224:M224),"=",SUM('Раздел 1'!N224:Q224))</f>
        <v>0=0</v>
      </c>
    </row>
    <row r="3217" spans="1:5" ht="25.5" hidden="1" x14ac:dyDescent="0.2">
      <c r="A3217" s="348" t="str">
        <f>IF((SUM('Раздел 1'!M225:M225)=SUM('Раздел 1'!N225:Q225)),"","Неверно!")</f>
        <v/>
      </c>
      <c r="B3217" s="349" t="s">
        <v>4080</v>
      </c>
      <c r="C3217" s="352" t="s">
        <v>4211</v>
      </c>
      <c r="D3217" s="352" t="s">
        <v>8523</v>
      </c>
      <c r="E3217" s="349" t="str">
        <f>CONCATENATE(SUM('Раздел 1'!M225:M225),"=",SUM('Раздел 1'!N225:Q225))</f>
        <v>0=0</v>
      </c>
    </row>
    <row r="3218" spans="1:5" ht="25.5" hidden="1" x14ac:dyDescent="0.2">
      <c r="A3218" s="348" t="str">
        <f>IF((SUM('Раздел 1'!M226:M226)=SUM('Раздел 1'!N226:Q226)),"","Неверно!")</f>
        <v/>
      </c>
      <c r="B3218" s="349" t="s">
        <v>4080</v>
      </c>
      <c r="C3218" s="352" t="s">
        <v>4212</v>
      </c>
      <c r="D3218" s="352" t="s">
        <v>8523</v>
      </c>
      <c r="E3218" s="349" t="str">
        <f>CONCATENATE(SUM('Раздел 1'!M226:M226),"=",SUM('Раздел 1'!N226:Q226))</f>
        <v>0=0</v>
      </c>
    </row>
    <row r="3219" spans="1:5" ht="25.5" hidden="1" x14ac:dyDescent="0.2">
      <c r="A3219" s="348" t="str">
        <f>IF((SUM('Раздел 1'!M227:M227)=SUM('Раздел 1'!N227:Q227)),"","Неверно!")</f>
        <v/>
      </c>
      <c r="B3219" s="349" t="s">
        <v>4080</v>
      </c>
      <c r="C3219" s="352" t="s">
        <v>4213</v>
      </c>
      <c r="D3219" s="352" t="s">
        <v>8523</v>
      </c>
      <c r="E3219" s="349" t="str">
        <f>CONCATENATE(SUM('Раздел 1'!M227:M227),"=",SUM('Раздел 1'!N227:Q227))</f>
        <v>0=0</v>
      </c>
    </row>
    <row r="3220" spans="1:5" ht="25.5" hidden="1" x14ac:dyDescent="0.2">
      <c r="A3220" s="348" t="str">
        <f>IF((SUM('Раздел 1'!M228:M228)=SUM('Раздел 1'!N228:Q228)),"","Неверно!")</f>
        <v/>
      </c>
      <c r="B3220" s="349" t="s">
        <v>4080</v>
      </c>
      <c r="C3220" s="352" t="s">
        <v>4214</v>
      </c>
      <c r="D3220" s="352" t="s">
        <v>8523</v>
      </c>
      <c r="E3220" s="349" t="str">
        <f>CONCATENATE(SUM('Раздел 1'!M228:M228),"=",SUM('Раздел 1'!N228:Q228))</f>
        <v>0=0</v>
      </c>
    </row>
    <row r="3221" spans="1:5" ht="25.5" hidden="1" x14ac:dyDescent="0.2">
      <c r="A3221" s="348" t="str">
        <f>IF((SUM('Раздел 1'!M31:M31)=SUM('Раздел 1'!N31:Q31)),"","Неверно!")</f>
        <v/>
      </c>
      <c r="B3221" s="349" t="s">
        <v>4080</v>
      </c>
      <c r="C3221" s="352" t="s">
        <v>4215</v>
      </c>
      <c r="D3221" s="352" t="s">
        <v>8523</v>
      </c>
      <c r="E3221" s="349" t="str">
        <f>CONCATENATE(SUM('Раздел 1'!M31:M31),"=",SUM('Раздел 1'!N31:Q31))</f>
        <v>1=1</v>
      </c>
    </row>
    <row r="3222" spans="1:5" ht="25.5" hidden="1" x14ac:dyDescent="0.2">
      <c r="A3222" s="348" t="str">
        <f>IF((SUM('Раздел 1'!M229:M229)=SUM('Раздел 1'!N229:Q229)),"","Неверно!")</f>
        <v/>
      </c>
      <c r="B3222" s="349" t="s">
        <v>4080</v>
      </c>
      <c r="C3222" s="352" t="s">
        <v>4216</v>
      </c>
      <c r="D3222" s="352" t="s">
        <v>8523</v>
      </c>
      <c r="E3222" s="349" t="str">
        <f>CONCATENATE(SUM('Раздел 1'!M229:M229),"=",SUM('Раздел 1'!N229:Q229))</f>
        <v>22=22</v>
      </c>
    </row>
    <row r="3223" spans="1:5" ht="25.5" hidden="1" x14ac:dyDescent="0.2">
      <c r="A3223" s="348" t="str">
        <f>IF((SUM('Раздел 1'!M230:M230)=SUM('Раздел 1'!N230:Q230)),"","Неверно!")</f>
        <v/>
      </c>
      <c r="B3223" s="349" t="s">
        <v>4080</v>
      </c>
      <c r="C3223" s="352" t="s">
        <v>4217</v>
      </c>
      <c r="D3223" s="352" t="s">
        <v>8523</v>
      </c>
      <c r="E3223" s="349" t="str">
        <f>CONCATENATE(SUM('Раздел 1'!M230:M230),"=",SUM('Раздел 1'!N230:Q230))</f>
        <v>77=77</v>
      </c>
    </row>
    <row r="3224" spans="1:5" ht="25.5" hidden="1" x14ac:dyDescent="0.2">
      <c r="A3224" s="348" t="str">
        <f>IF((SUM('Раздел 1'!M231:M231)=SUM('Раздел 1'!N231:Q231)),"","Неверно!")</f>
        <v/>
      </c>
      <c r="B3224" s="349" t="s">
        <v>4080</v>
      </c>
      <c r="C3224" s="352" t="s">
        <v>4218</v>
      </c>
      <c r="D3224" s="352" t="s">
        <v>8523</v>
      </c>
      <c r="E3224" s="349" t="str">
        <f>CONCATENATE(SUM('Раздел 1'!M231:M231),"=",SUM('Раздел 1'!N231:Q231))</f>
        <v>0=0</v>
      </c>
    </row>
    <row r="3225" spans="1:5" ht="25.5" hidden="1" x14ac:dyDescent="0.2">
      <c r="A3225" s="348" t="str">
        <f>IF((SUM('Раздел 1'!M232:M232)=SUM('Раздел 1'!N232:Q232)),"","Неверно!")</f>
        <v/>
      </c>
      <c r="B3225" s="349" t="s">
        <v>4080</v>
      </c>
      <c r="C3225" s="352" t="s">
        <v>4219</v>
      </c>
      <c r="D3225" s="352" t="s">
        <v>8523</v>
      </c>
      <c r="E3225" s="349" t="str">
        <f>CONCATENATE(SUM('Раздел 1'!M232:M232),"=",SUM('Раздел 1'!N232:Q232))</f>
        <v>21=21</v>
      </c>
    </row>
    <row r="3226" spans="1:5" ht="25.5" hidden="1" x14ac:dyDescent="0.2">
      <c r="A3226" s="348" t="str">
        <f>IF((SUM('Раздел 1'!M233:M233)=SUM('Раздел 1'!N233:Q233)),"","Неверно!")</f>
        <v/>
      </c>
      <c r="B3226" s="349" t="s">
        <v>4080</v>
      </c>
      <c r="C3226" s="352" t="s">
        <v>4220</v>
      </c>
      <c r="D3226" s="352" t="s">
        <v>8523</v>
      </c>
      <c r="E3226" s="349" t="str">
        <f>CONCATENATE(SUM('Раздел 1'!M233:M233),"=",SUM('Раздел 1'!N233:Q233))</f>
        <v>0=0</v>
      </c>
    </row>
    <row r="3227" spans="1:5" ht="25.5" hidden="1" x14ac:dyDescent="0.2">
      <c r="A3227" s="348" t="str">
        <f>IF((SUM('Раздел 1'!M234:M234)=SUM('Раздел 1'!N234:Q234)),"","Неверно!")</f>
        <v/>
      </c>
      <c r="B3227" s="349" t="s">
        <v>4080</v>
      </c>
      <c r="C3227" s="352" t="s">
        <v>4221</v>
      </c>
      <c r="D3227" s="352" t="s">
        <v>8523</v>
      </c>
      <c r="E3227" s="349" t="str">
        <f>CONCATENATE(SUM('Раздел 1'!M234:M234),"=",SUM('Раздел 1'!N234:Q234))</f>
        <v>5=5</v>
      </c>
    </row>
    <row r="3228" spans="1:5" ht="25.5" hidden="1" x14ac:dyDescent="0.2">
      <c r="A3228" s="348" t="str">
        <f>IF((SUM('Раздел 1'!M235:M235)=SUM('Раздел 1'!N235:Q235)),"","Неверно!")</f>
        <v/>
      </c>
      <c r="B3228" s="349" t="s">
        <v>4080</v>
      </c>
      <c r="C3228" s="352" t="s">
        <v>4222</v>
      </c>
      <c r="D3228" s="352" t="s">
        <v>8523</v>
      </c>
      <c r="E3228" s="349" t="str">
        <f>CONCATENATE(SUM('Раздел 1'!M235:M235),"=",SUM('Раздел 1'!N235:Q235))</f>
        <v>3=3</v>
      </c>
    </row>
    <row r="3229" spans="1:5" ht="25.5" hidden="1" x14ac:dyDescent="0.2">
      <c r="A3229" s="348" t="str">
        <f>IF((SUM('Раздел 1'!M236:M236)=SUM('Раздел 1'!N236:Q236)),"","Неверно!")</f>
        <v/>
      </c>
      <c r="B3229" s="349" t="s">
        <v>4080</v>
      </c>
      <c r="C3229" s="352" t="s">
        <v>4223</v>
      </c>
      <c r="D3229" s="352" t="s">
        <v>8523</v>
      </c>
      <c r="E3229" s="349" t="str">
        <f>CONCATENATE(SUM('Раздел 1'!M236:M236),"=",SUM('Раздел 1'!N236:Q236))</f>
        <v>6576=6576</v>
      </c>
    </row>
    <row r="3230" spans="1:5" ht="25.5" hidden="1" x14ac:dyDescent="0.2">
      <c r="A3230" s="348" t="str">
        <f>IF((SUM('Раздел 1'!M237:M237)=SUM('Раздел 1'!N237:Q237)),"","Неверно!")</f>
        <v/>
      </c>
      <c r="B3230" s="349" t="s">
        <v>4080</v>
      </c>
      <c r="C3230" s="352" t="s">
        <v>4224</v>
      </c>
      <c r="D3230" s="352" t="s">
        <v>8523</v>
      </c>
      <c r="E3230" s="349" t="str">
        <f>CONCATENATE(SUM('Раздел 1'!M237:M237),"=",SUM('Раздел 1'!N237:Q237))</f>
        <v>0=0</v>
      </c>
    </row>
    <row r="3231" spans="1:5" ht="25.5" hidden="1" x14ac:dyDescent="0.2">
      <c r="A3231" s="348" t="str">
        <f>IF((SUM('Раздел 1'!M238:M238)=SUM('Раздел 1'!N238:Q238)),"","Неверно!")</f>
        <v/>
      </c>
      <c r="B3231" s="349" t="s">
        <v>4080</v>
      </c>
      <c r="C3231" s="352" t="s">
        <v>4225</v>
      </c>
      <c r="D3231" s="352" t="s">
        <v>8523</v>
      </c>
      <c r="E3231" s="349" t="str">
        <f>CONCATENATE(SUM('Раздел 1'!M238:M238),"=",SUM('Раздел 1'!N238:Q238))</f>
        <v>5006=5006</v>
      </c>
    </row>
    <row r="3232" spans="1:5" ht="25.5" hidden="1" x14ac:dyDescent="0.2">
      <c r="A3232" s="348" t="str">
        <f>IF((SUM('Раздел 1'!M32:M32)=SUM('Раздел 1'!N32:Q32)),"","Неверно!")</f>
        <v/>
      </c>
      <c r="B3232" s="349" t="s">
        <v>4080</v>
      </c>
      <c r="C3232" s="352" t="s">
        <v>4226</v>
      </c>
      <c r="D3232" s="352" t="s">
        <v>8523</v>
      </c>
      <c r="E3232" s="349" t="str">
        <f>CONCATENATE(SUM('Раздел 1'!M32:M32),"=",SUM('Раздел 1'!N32:Q32))</f>
        <v>39=39</v>
      </c>
    </row>
    <row r="3233" spans="1:5" ht="25.5" hidden="1" x14ac:dyDescent="0.2">
      <c r="A3233" s="348" t="str">
        <f>IF((SUM('Раздел 1'!M239:M239)=SUM('Раздел 1'!N239:Q239)),"","Неверно!")</f>
        <v/>
      </c>
      <c r="B3233" s="349" t="s">
        <v>4080</v>
      </c>
      <c r="C3233" s="352" t="s">
        <v>4227</v>
      </c>
      <c r="D3233" s="352" t="s">
        <v>8523</v>
      </c>
      <c r="E3233" s="349" t="str">
        <f>CONCATENATE(SUM('Раздел 1'!M239:M239),"=",SUM('Раздел 1'!N239:Q239))</f>
        <v>7=7</v>
      </c>
    </row>
    <row r="3234" spans="1:5" ht="25.5" hidden="1" x14ac:dyDescent="0.2">
      <c r="A3234" s="348" t="str">
        <f>IF((SUM('Раздел 1'!M240:M240)=SUM('Раздел 1'!N240:Q240)),"","Неверно!")</f>
        <v/>
      </c>
      <c r="B3234" s="349" t="s">
        <v>4080</v>
      </c>
      <c r="C3234" s="352" t="s">
        <v>4228</v>
      </c>
      <c r="D3234" s="352" t="s">
        <v>8523</v>
      </c>
      <c r="E3234" s="349" t="str">
        <f>CONCATENATE(SUM('Раздел 1'!M240:M240),"=",SUM('Раздел 1'!N240:Q240))</f>
        <v>0=0</v>
      </c>
    </row>
    <row r="3235" spans="1:5" ht="25.5" hidden="1" x14ac:dyDescent="0.2">
      <c r="A3235" s="348" t="str">
        <f>IF((SUM('Раздел 1'!M241:M241)=SUM('Раздел 1'!N241:Q241)),"","Неверно!")</f>
        <v/>
      </c>
      <c r="B3235" s="349" t="s">
        <v>4080</v>
      </c>
      <c r="C3235" s="352" t="s">
        <v>4229</v>
      </c>
      <c r="D3235" s="352" t="s">
        <v>8523</v>
      </c>
      <c r="E3235" s="349" t="str">
        <f>CONCATENATE(SUM('Раздел 1'!M241:M241),"=",SUM('Раздел 1'!N241:Q241))</f>
        <v>2=2</v>
      </c>
    </row>
    <row r="3236" spans="1:5" ht="25.5" hidden="1" x14ac:dyDescent="0.2">
      <c r="A3236" s="348" t="str">
        <f>IF((SUM('Раздел 1'!M242:M242)=SUM('Раздел 1'!N242:Q242)),"","Неверно!")</f>
        <v/>
      </c>
      <c r="B3236" s="349" t="s">
        <v>4080</v>
      </c>
      <c r="C3236" s="352" t="s">
        <v>4230</v>
      </c>
      <c r="D3236" s="352" t="s">
        <v>8523</v>
      </c>
      <c r="E3236" s="349" t="str">
        <f>CONCATENATE(SUM('Раздел 1'!M242:M242),"=",SUM('Раздел 1'!N242:Q242))</f>
        <v>0=0</v>
      </c>
    </row>
    <row r="3237" spans="1:5" ht="25.5" hidden="1" x14ac:dyDescent="0.2">
      <c r="A3237" s="348" t="str">
        <f>IF((SUM('Раздел 1'!M243:M243)=SUM('Раздел 1'!N243:Q243)),"","Неверно!")</f>
        <v/>
      </c>
      <c r="B3237" s="349" t="s">
        <v>4080</v>
      </c>
      <c r="C3237" s="352" t="s">
        <v>4231</v>
      </c>
      <c r="D3237" s="352" t="s">
        <v>8523</v>
      </c>
      <c r="E3237" s="349" t="str">
        <f>CONCATENATE(SUM('Раздел 1'!M243:M243),"=",SUM('Раздел 1'!N243:Q243))</f>
        <v>0=0</v>
      </c>
    </row>
    <row r="3238" spans="1:5" ht="25.5" hidden="1" x14ac:dyDescent="0.2">
      <c r="A3238" s="348" t="str">
        <f>IF((SUM('Раздел 1'!M244:M244)=SUM('Раздел 1'!N244:Q244)),"","Неверно!")</f>
        <v/>
      </c>
      <c r="B3238" s="349" t="s">
        <v>4080</v>
      </c>
      <c r="C3238" s="352" t="s">
        <v>4232</v>
      </c>
      <c r="D3238" s="352" t="s">
        <v>8523</v>
      </c>
      <c r="E3238" s="349" t="str">
        <f>CONCATENATE(SUM('Раздел 1'!M244:M244),"=",SUM('Раздел 1'!N244:Q244))</f>
        <v>1=1</v>
      </c>
    </row>
    <row r="3239" spans="1:5" ht="25.5" hidden="1" x14ac:dyDescent="0.2">
      <c r="A3239" s="348" t="str">
        <f>IF((SUM('Раздел 1'!M245:M245)=SUM('Раздел 1'!N245:Q245)),"","Неверно!")</f>
        <v/>
      </c>
      <c r="B3239" s="349" t="s">
        <v>4080</v>
      </c>
      <c r="C3239" s="352" t="s">
        <v>4233</v>
      </c>
      <c r="D3239" s="352" t="s">
        <v>8523</v>
      </c>
      <c r="E3239" s="349" t="str">
        <f>CONCATENATE(SUM('Раздел 1'!M245:M245),"=",SUM('Раздел 1'!N245:Q245))</f>
        <v>0=0</v>
      </c>
    </row>
    <row r="3240" spans="1:5" ht="25.5" hidden="1" x14ac:dyDescent="0.2">
      <c r="A3240" s="348" t="str">
        <f>IF((SUM('Раздел 1'!M246:M246)=SUM('Раздел 1'!N246:Q246)),"","Неверно!")</f>
        <v/>
      </c>
      <c r="B3240" s="349" t="s">
        <v>4080</v>
      </c>
      <c r="C3240" s="352" t="s">
        <v>4234</v>
      </c>
      <c r="D3240" s="352" t="s">
        <v>8523</v>
      </c>
      <c r="E3240" s="349" t="str">
        <f>CONCATENATE(SUM('Раздел 1'!M246:M246),"=",SUM('Раздел 1'!N246:Q246))</f>
        <v>0=0</v>
      </c>
    </row>
    <row r="3241" spans="1:5" ht="25.5" hidden="1" x14ac:dyDescent="0.2">
      <c r="A3241" s="348" t="str">
        <f>IF((SUM('Раздел 1'!M247:M247)=SUM('Раздел 1'!N247:Q247)),"","Неверно!")</f>
        <v/>
      </c>
      <c r="B3241" s="349" t="s">
        <v>4080</v>
      </c>
      <c r="C3241" s="352" t="s">
        <v>4235</v>
      </c>
      <c r="D3241" s="352" t="s">
        <v>8523</v>
      </c>
      <c r="E3241" s="349" t="str">
        <f>CONCATENATE(SUM('Раздел 1'!M247:M247),"=",SUM('Раздел 1'!N247:Q247))</f>
        <v>142=142</v>
      </c>
    </row>
    <row r="3242" spans="1:5" ht="25.5" hidden="1" x14ac:dyDescent="0.2">
      <c r="A3242" s="348" t="str">
        <f>IF((SUM('Раздел 1'!M248:M248)=SUM('Раздел 1'!N248:Q248)),"","Неверно!")</f>
        <v/>
      </c>
      <c r="B3242" s="349" t="s">
        <v>4080</v>
      </c>
      <c r="C3242" s="352" t="s">
        <v>4236</v>
      </c>
      <c r="D3242" s="352" t="s">
        <v>8523</v>
      </c>
      <c r="E3242" s="349" t="str">
        <f>CONCATENATE(SUM('Раздел 1'!M248:M248),"=",SUM('Раздел 1'!N248:Q248))</f>
        <v>0=0</v>
      </c>
    </row>
    <row r="3243" spans="1:5" ht="25.5" hidden="1" x14ac:dyDescent="0.2">
      <c r="A3243" s="348" t="str">
        <f>IF((SUM('Раздел 1'!M33:M33)=SUM('Раздел 1'!N33:Q33)),"","Неверно!")</f>
        <v/>
      </c>
      <c r="B3243" s="349" t="s">
        <v>4080</v>
      </c>
      <c r="C3243" s="352" t="s">
        <v>4237</v>
      </c>
      <c r="D3243" s="352" t="s">
        <v>8523</v>
      </c>
      <c r="E3243" s="349" t="str">
        <f>CONCATENATE(SUM('Раздел 1'!M33:M33),"=",SUM('Раздел 1'!N33:Q33))</f>
        <v>128=128</v>
      </c>
    </row>
    <row r="3244" spans="1:5" ht="25.5" hidden="1" x14ac:dyDescent="0.2">
      <c r="A3244" s="348" t="str">
        <f>IF((SUM('Раздел 1'!M249:M249)=SUM('Раздел 1'!N249:Q249)),"","Неверно!")</f>
        <v/>
      </c>
      <c r="B3244" s="349" t="s">
        <v>4080</v>
      </c>
      <c r="C3244" s="352" t="s">
        <v>4238</v>
      </c>
      <c r="D3244" s="352" t="s">
        <v>8523</v>
      </c>
      <c r="E3244" s="349" t="str">
        <f>CONCATENATE(SUM('Раздел 1'!M249:M249),"=",SUM('Раздел 1'!N249:Q249))</f>
        <v>52=52</v>
      </c>
    </row>
    <row r="3245" spans="1:5" ht="25.5" hidden="1" x14ac:dyDescent="0.2">
      <c r="A3245" s="348" t="str">
        <f>IF((SUM('Раздел 1'!M250:M250)=SUM('Раздел 1'!N250:Q250)),"","Неверно!")</f>
        <v/>
      </c>
      <c r="B3245" s="349" t="s">
        <v>4080</v>
      </c>
      <c r="C3245" s="352" t="s">
        <v>4239</v>
      </c>
      <c r="D3245" s="352" t="s">
        <v>8523</v>
      </c>
      <c r="E3245" s="349" t="str">
        <f>CONCATENATE(SUM('Раздел 1'!M250:M250),"=",SUM('Раздел 1'!N250:Q250))</f>
        <v>0=0</v>
      </c>
    </row>
    <row r="3246" spans="1:5" ht="25.5" hidden="1" x14ac:dyDescent="0.2">
      <c r="A3246" s="348" t="str">
        <f>IF((SUM('Раздел 1'!M251:M251)=SUM('Раздел 1'!N251:Q251)),"","Неверно!")</f>
        <v/>
      </c>
      <c r="B3246" s="349" t="s">
        <v>4080</v>
      </c>
      <c r="C3246" s="352" t="s">
        <v>4240</v>
      </c>
      <c r="D3246" s="352" t="s">
        <v>8523</v>
      </c>
      <c r="E3246" s="349" t="str">
        <f>CONCATENATE(SUM('Раздел 1'!M251:M251),"=",SUM('Раздел 1'!N251:Q251))</f>
        <v>0=0</v>
      </c>
    </row>
    <row r="3247" spans="1:5" ht="25.5" hidden="1" x14ac:dyDescent="0.2">
      <c r="A3247" s="348" t="str">
        <f>IF((SUM('Раздел 1'!M252:M252)=SUM('Раздел 1'!N252:Q252)),"","Неверно!")</f>
        <v/>
      </c>
      <c r="B3247" s="349" t="s">
        <v>4080</v>
      </c>
      <c r="C3247" s="352" t="s">
        <v>4241</v>
      </c>
      <c r="D3247" s="352" t="s">
        <v>8523</v>
      </c>
      <c r="E3247" s="349" t="str">
        <f>CONCATENATE(SUM('Раздел 1'!M252:M252),"=",SUM('Раздел 1'!N252:Q252))</f>
        <v>0=0</v>
      </c>
    </row>
    <row r="3248" spans="1:5" ht="25.5" hidden="1" x14ac:dyDescent="0.2">
      <c r="A3248" s="348" t="str">
        <f>IF((SUM('Раздел 1'!M253:M253)=SUM('Раздел 1'!N253:Q253)),"","Неверно!")</f>
        <v/>
      </c>
      <c r="B3248" s="349" t="s">
        <v>4080</v>
      </c>
      <c r="C3248" s="352" t="s">
        <v>4242</v>
      </c>
      <c r="D3248" s="352" t="s">
        <v>8523</v>
      </c>
      <c r="E3248" s="349" t="str">
        <f>CONCATENATE(SUM('Раздел 1'!M253:M253),"=",SUM('Раздел 1'!N253:Q253))</f>
        <v>8=8</v>
      </c>
    </row>
    <row r="3249" spans="1:5" ht="25.5" hidden="1" x14ac:dyDescent="0.2">
      <c r="A3249" s="348" t="str">
        <f>IF((SUM('Раздел 1'!M254:M254)=SUM('Раздел 1'!N254:Q254)),"","Неверно!")</f>
        <v/>
      </c>
      <c r="B3249" s="349" t="s">
        <v>4080</v>
      </c>
      <c r="C3249" s="352" t="s">
        <v>4243</v>
      </c>
      <c r="D3249" s="352" t="s">
        <v>8523</v>
      </c>
      <c r="E3249" s="349" t="str">
        <f>CONCATENATE(SUM('Раздел 1'!M254:M254),"=",SUM('Раздел 1'!N254:Q254))</f>
        <v>654=654</v>
      </c>
    </row>
    <row r="3250" spans="1:5" ht="25.5" hidden="1" x14ac:dyDescent="0.2">
      <c r="A3250" s="348" t="str">
        <f>IF((SUM('Раздел 1'!M255:M255)=SUM('Раздел 1'!N255:Q255)),"","Неверно!")</f>
        <v/>
      </c>
      <c r="B3250" s="349" t="s">
        <v>4080</v>
      </c>
      <c r="C3250" s="352" t="s">
        <v>4244</v>
      </c>
      <c r="D3250" s="352" t="s">
        <v>8523</v>
      </c>
      <c r="E3250" s="349" t="str">
        <f>CONCATENATE(SUM('Раздел 1'!M255:M255),"=",SUM('Раздел 1'!N255:Q255))</f>
        <v>0=0</v>
      </c>
    </row>
    <row r="3251" spans="1:5" ht="25.5" hidden="1" x14ac:dyDescent="0.2">
      <c r="A3251" s="348" t="str">
        <f>IF((SUM('Раздел 1'!M256:M256)=SUM('Раздел 1'!N256:Q256)),"","Неверно!")</f>
        <v/>
      </c>
      <c r="B3251" s="349" t="s">
        <v>4080</v>
      </c>
      <c r="C3251" s="352" t="s">
        <v>4245</v>
      </c>
      <c r="D3251" s="352" t="s">
        <v>8523</v>
      </c>
      <c r="E3251" s="349" t="str">
        <f>CONCATENATE(SUM('Раздел 1'!M256:M256),"=",SUM('Раздел 1'!N256:Q256))</f>
        <v>16=16</v>
      </c>
    </row>
    <row r="3252" spans="1:5" ht="25.5" hidden="1" x14ac:dyDescent="0.2">
      <c r="A3252" s="348" t="str">
        <f>IF((SUM('Раздел 1'!M257:M257)=SUM('Раздел 1'!N257:Q257)),"","Неверно!")</f>
        <v/>
      </c>
      <c r="B3252" s="349" t="s">
        <v>4080</v>
      </c>
      <c r="C3252" s="352" t="s">
        <v>4246</v>
      </c>
      <c r="D3252" s="352" t="s">
        <v>8523</v>
      </c>
      <c r="E3252" s="349" t="str">
        <f>CONCATENATE(SUM('Раздел 1'!M257:M257),"=",SUM('Раздел 1'!N257:Q257))</f>
        <v>0=0</v>
      </c>
    </row>
    <row r="3253" spans="1:5" ht="25.5" hidden="1" x14ac:dyDescent="0.2">
      <c r="A3253" s="348" t="str">
        <f>IF((SUM('Раздел 1'!M258:M258)=SUM('Раздел 1'!N258:Q258)),"","Неверно!")</f>
        <v/>
      </c>
      <c r="B3253" s="349" t="s">
        <v>4080</v>
      </c>
      <c r="C3253" s="352" t="s">
        <v>4247</v>
      </c>
      <c r="D3253" s="352" t="s">
        <v>8523</v>
      </c>
      <c r="E3253" s="349" t="str">
        <f>CONCATENATE(SUM('Раздел 1'!M258:M258),"=",SUM('Раздел 1'!N258:Q258))</f>
        <v>4=4</v>
      </c>
    </row>
    <row r="3254" spans="1:5" ht="25.5" hidden="1" x14ac:dyDescent="0.2">
      <c r="A3254" s="348" t="str">
        <f>IF((SUM('Раздел 1'!M34:M34)=SUM('Раздел 1'!N34:Q34)),"","Неверно!")</f>
        <v/>
      </c>
      <c r="B3254" s="349" t="s">
        <v>4080</v>
      </c>
      <c r="C3254" s="352" t="s">
        <v>4248</v>
      </c>
      <c r="D3254" s="352" t="s">
        <v>8523</v>
      </c>
      <c r="E3254" s="349" t="str">
        <f>CONCATENATE(SUM('Раздел 1'!M34:M34),"=",SUM('Раздел 1'!N34:Q34))</f>
        <v>0=0</v>
      </c>
    </row>
    <row r="3255" spans="1:5" ht="25.5" hidden="1" x14ac:dyDescent="0.2">
      <c r="A3255" s="348" t="str">
        <f>IF((SUM('Раздел 1'!M259:M259)=SUM('Раздел 1'!N259:Q259)),"","Неверно!")</f>
        <v/>
      </c>
      <c r="B3255" s="349" t="s">
        <v>4080</v>
      </c>
      <c r="C3255" s="352" t="s">
        <v>4249</v>
      </c>
      <c r="D3255" s="352" t="s">
        <v>8523</v>
      </c>
      <c r="E3255" s="349" t="str">
        <f>CONCATENATE(SUM('Раздел 1'!M259:M259),"=",SUM('Раздел 1'!N259:Q259))</f>
        <v>6=6</v>
      </c>
    </row>
    <row r="3256" spans="1:5" ht="25.5" hidden="1" x14ac:dyDescent="0.2">
      <c r="A3256" s="348" t="str">
        <f>IF((SUM('Раздел 1'!M260:M260)=SUM('Раздел 1'!N260:Q260)),"","Неверно!")</f>
        <v/>
      </c>
      <c r="B3256" s="349" t="s">
        <v>4080</v>
      </c>
      <c r="C3256" s="352" t="s">
        <v>4250</v>
      </c>
      <c r="D3256" s="352" t="s">
        <v>8523</v>
      </c>
      <c r="E3256" s="349" t="str">
        <f>CONCATENATE(SUM('Раздел 1'!M260:M260),"=",SUM('Раздел 1'!N260:Q260))</f>
        <v>8=8</v>
      </c>
    </row>
    <row r="3257" spans="1:5" ht="25.5" hidden="1" x14ac:dyDescent="0.2">
      <c r="A3257" s="348" t="str">
        <f>IF((SUM('Раздел 1'!M261:M261)=SUM('Раздел 1'!N261:Q261)),"","Неверно!")</f>
        <v/>
      </c>
      <c r="B3257" s="349" t="s">
        <v>4080</v>
      </c>
      <c r="C3257" s="352" t="s">
        <v>4251</v>
      </c>
      <c r="D3257" s="352" t="s">
        <v>8523</v>
      </c>
      <c r="E3257" s="349" t="str">
        <f>CONCATENATE(SUM('Раздел 1'!M261:M261),"=",SUM('Раздел 1'!N261:Q261))</f>
        <v>1=1</v>
      </c>
    </row>
    <row r="3258" spans="1:5" ht="25.5" hidden="1" x14ac:dyDescent="0.2">
      <c r="A3258" s="348" t="str">
        <f>IF((SUM('Раздел 1'!M262:M262)=SUM('Раздел 1'!N262:Q262)),"","Неверно!")</f>
        <v/>
      </c>
      <c r="B3258" s="349" t="s">
        <v>4080</v>
      </c>
      <c r="C3258" s="352" t="s">
        <v>4252</v>
      </c>
      <c r="D3258" s="352" t="s">
        <v>8523</v>
      </c>
      <c r="E3258" s="349" t="str">
        <f>CONCATENATE(SUM('Раздел 1'!M262:M262),"=",SUM('Раздел 1'!N262:Q262))</f>
        <v>0=0</v>
      </c>
    </row>
    <row r="3259" spans="1:5" ht="25.5" hidden="1" x14ac:dyDescent="0.2">
      <c r="A3259" s="348" t="str">
        <f>IF((SUM('Раздел 1'!M263:M263)=SUM('Раздел 1'!N263:Q263)),"","Неверно!")</f>
        <v/>
      </c>
      <c r="B3259" s="349" t="s">
        <v>4080</v>
      </c>
      <c r="C3259" s="352" t="s">
        <v>4253</v>
      </c>
      <c r="D3259" s="352" t="s">
        <v>8523</v>
      </c>
      <c r="E3259" s="349" t="str">
        <f>CONCATENATE(SUM('Раздел 1'!M263:M263),"=",SUM('Раздел 1'!N263:Q263))</f>
        <v>311=311</v>
      </c>
    </row>
    <row r="3260" spans="1:5" ht="25.5" hidden="1" x14ac:dyDescent="0.2">
      <c r="A3260" s="348" t="str">
        <f>IF((SUM('Раздел 1'!M35:M35)=SUM('Раздел 1'!N35:Q35)),"","Неверно!")</f>
        <v/>
      </c>
      <c r="B3260" s="349" t="s">
        <v>4080</v>
      </c>
      <c r="C3260" s="352" t="s">
        <v>4254</v>
      </c>
      <c r="D3260" s="352" t="s">
        <v>8523</v>
      </c>
      <c r="E3260" s="349" t="str">
        <f>CONCATENATE(SUM('Раздел 1'!M35:M35),"=",SUM('Раздел 1'!N35:Q35))</f>
        <v>2=2</v>
      </c>
    </row>
    <row r="3261" spans="1:5" ht="25.5" hidden="1" x14ac:dyDescent="0.2">
      <c r="A3261" s="348" t="str">
        <f>IF((SUM('Раздел 1'!M36:M36)=SUM('Раздел 1'!N36:Q36)),"","Неверно!")</f>
        <v/>
      </c>
      <c r="B3261" s="349" t="s">
        <v>4080</v>
      </c>
      <c r="C3261" s="352" t="s">
        <v>4255</v>
      </c>
      <c r="D3261" s="352" t="s">
        <v>8523</v>
      </c>
      <c r="E3261" s="349" t="str">
        <f>CONCATENATE(SUM('Раздел 1'!M36:M36),"=",SUM('Раздел 1'!N36:Q36))</f>
        <v>0=0</v>
      </c>
    </row>
    <row r="3262" spans="1:5" ht="25.5" hidden="1" x14ac:dyDescent="0.2">
      <c r="A3262" s="348" t="str">
        <f>IF((SUM('Раздел 1'!M37:M37)=SUM('Раздел 1'!N37:Q37)),"","Неверно!")</f>
        <v/>
      </c>
      <c r="B3262" s="349" t="s">
        <v>4080</v>
      </c>
      <c r="C3262" s="352" t="s">
        <v>4256</v>
      </c>
      <c r="D3262" s="352" t="s">
        <v>8523</v>
      </c>
      <c r="E3262" s="349" t="str">
        <f>CONCATENATE(SUM('Раздел 1'!M37:M37),"=",SUM('Раздел 1'!N37:Q37))</f>
        <v>0=0</v>
      </c>
    </row>
    <row r="3263" spans="1:5" ht="25.5" hidden="1" x14ac:dyDescent="0.2">
      <c r="A3263" s="348" t="str">
        <f>IF((SUM('Раздел 1'!M38:M38)=SUM('Раздел 1'!N38:Q38)),"","Неверно!")</f>
        <v/>
      </c>
      <c r="B3263" s="349" t="s">
        <v>4080</v>
      </c>
      <c r="C3263" s="352" t="s">
        <v>4257</v>
      </c>
      <c r="D3263" s="352" t="s">
        <v>8523</v>
      </c>
      <c r="E3263" s="349" t="str">
        <f>CONCATENATE(SUM('Раздел 1'!M38:M38),"=",SUM('Раздел 1'!N38:Q38))</f>
        <v>0=0</v>
      </c>
    </row>
    <row r="3264" spans="1:5" ht="25.5" hidden="1" x14ac:dyDescent="0.2">
      <c r="A3264" s="348" t="str">
        <f>IF((SUM('Раздел 1'!M12:M12)=SUM('Раздел 1'!N12:Q12)),"","Неверно!")</f>
        <v/>
      </c>
      <c r="B3264" s="349" t="s">
        <v>4080</v>
      </c>
      <c r="C3264" s="352" t="s">
        <v>4258</v>
      </c>
      <c r="D3264" s="352" t="s">
        <v>8523</v>
      </c>
      <c r="E3264" s="349" t="str">
        <f>CONCATENATE(SUM('Раздел 1'!M12:M12),"=",SUM('Раздел 1'!N12:Q12))</f>
        <v>0=0</v>
      </c>
    </row>
    <row r="3265" spans="1:5" ht="25.5" hidden="1" x14ac:dyDescent="0.2">
      <c r="A3265" s="348" t="str">
        <f>IF((SUM('Раздел 1'!M39:M39)=SUM('Раздел 1'!N39:Q39)),"","Неверно!")</f>
        <v/>
      </c>
      <c r="B3265" s="349" t="s">
        <v>4080</v>
      </c>
      <c r="C3265" s="352" t="s">
        <v>4259</v>
      </c>
      <c r="D3265" s="352" t="s">
        <v>8523</v>
      </c>
      <c r="E3265" s="349" t="str">
        <f>CONCATENATE(SUM('Раздел 1'!M39:M39),"=",SUM('Раздел 1'!N39:Q39))</f>
        <v>0=0</v>
      </c>
    </row>
    <row r="3266" spans="1:5" ht="25.5" hidden="1" x14ac:dyDescent="0.2">
      <c r="A3266" s="348" t="str">
        <f>IF((SUM('Раздел 1'!M40:M40)=SUM('Раздел 1'!N40:Q40)),"","Неверно!")</f>
        <v/>
      </c>
      <c r="B3266" s="349" t="s">
        <v>4080</v>
      </c>
      <c r="C3266" s="352" t="s">
        <v>4260</v>
      </c>
      <c r="D3266" s="352" t="s">
        <v>8523</v>
      </c>
      <c r="E3266" s="349" t="str">
        <f>CONCATENATE(SUM('Раздел 1'!M40:M40),"=",SUM('Раздел 1'!N40:Q40))</f>
        <v>0=0</v>
      </c>
    </row>
    <row r="3267" spans="1:5" ht="25.5" hidden="1" x14ac:dyDescent="0.2">
      <c r="A3267" s="348" t="str">
        <f>IF((SUM('Раздел 1'!M41:M41)=SUM('Раздел 1'!N41:Q41)),"","Неверно!")</f>
        <v/>
      </c>
      <c r="B3267" s="349" t="s">
        <v>4080</v>
      </c>
      <c r="C3267" s="352" t="s">
        <v>4261</v>
      </c>
      <c r="D3267" s="352" t="s">
        <v>8523</v>
      </c>
      <c r="E3267" s="349" t="str">
        <f>CONCATENATE(SUM('Раздел 1'!M41:M41),"=",SUM('Раздел 1'!N41:Q41))</f>
        <v>44=44</v>
      </c>
    </row>
    <row r="3268" spans="1:5" ht="25.5" hidden="1" x14ac:dyDescent="0.2">
      <c r="A3268" s="348" t="str">
        <f>IF((SUM('Раздел 1'!M42:M42)=SUM('Раздел 1'!N42:Q42)),"","Неверно!")</f>
        <v/>
      </c>
      <c r="B3268" s="349" t="s">
        <v>4080</v>
      </c>
      <c r="C3268" s="352" t="s">
        <v>4262</v>
      </c>
      <c r="D3268" s="352" t="s">
        <v>8523</v>
      </c>
      <c r="E3268" s="349" t="str">
        <f>CONCATENATE(SUM('Раздел 1'!M42:M42),"=",SUM('Раздел 1'!N42:Q42))</f>
        <v>584=584</v>
      </c>
    </row>
    <row r="3269" spans="1:5" ht="25.5" hidden="1" x14ac:dyDescent="0.2">
      <c r="A3269" s="348" t="str">
        <f>IF((SUM('Раздел 1'!M43:M43)=SUM('Раздел 1'!N43:Q43)),"","Неверно!")</f>
        <v/>
      </c>
      <c r="B3269" s="349" t="s">
        <v>4080</v>
      </c>
      <c r="C3269" s="352" t="s">
        <v>4263</v>
      </c>
      <c r="D3269" s="352" t="s">
        <v>8523</v>
      </c>
      <c r="E3269" s="349" t="str">
        <f>CONCATENATE(SUM('Раздел 1'!M43:M43),"=",SUM('Раздел 1'!N43:Q43))</f>
        <v>2=2</v>
      </c>
    </row>
    <row r="3270" spans="1:5" ht="25.5" hidden="1" x14ac:dyDescent="0.2">
      <c r="A3270" s="348" t="str">
        <f>IF((SUM('Раздел 1'!M44:M44)=SUM('Раздел 1'!N44:Q44)),"","Неверно!")</f>
        <v/>
      </c>
      <c r="B3270" s="349" t="s">
        <v>4080</v>
      </c>
      <c r="C3270" s="352" t="s">
        <v>4264</v>
      </c>
      <c r="D3270" s="352" t="s">
        <v>8523</v>
      </c>
      <c r="E3270" s="349" t="str">
        <f>CONCATENATE(SUM('Раздел 1'!M44:M44),"=",SUM('Раздел 1'!N44:Q44))</f>
        <v>1=1</v>
      </c>
    </row>
    <row r="3271" spans="1:5" ht="25.5" hidden="1" x14ac:dyDescent="0.2">
      <c r="A3271" s="348" t="str">
        <f>IF((SUM('Раздел 1'!M45:M45)=SUM('Раздел 1'!N45:Q45)),"","Неверно!")</f>
        <v/>
      </c>
      <c r="B3271" s="349" t="s">
        <v>4080</v>
      </c>
      <c r="C3271" s="352" t="s">
        <v>4265</v>
      </c>
      <c r="D3271" s="352" t="s">
        <v>8523</v>
      </c>
      <c r="E3271" s="349" t="str">
        <f>CONCATENATE(SUM('Раздел 1'!M45:M45),"=",SUM('Раздел 1'!N45:Q45))</f>
        <v>0=0</v>
      </c>
    </row>
    <row r="3272" spans="1:5" ht="25.5" hidden="1" x14ac:dyDescent="0.2">
      <c r="A3272" s="348" t="str">
        <f>IF((SUM('Раздел 1'!M46:M46)=SUM('Раздел 1'!N46:Q46)),"","Неверно!")</f>
        <v/>
      </c>
      <c r="B3272" s="349" t="s">
        <v>4080</v>
      </c>
      <c r="C3272" s="352" t="s">
        <v>4266</v>
      </c>
      <c r="D3272" s="352" t="s">
        <v>8523</v>
      </c>
      <c r="E3272" s="349" t="str">
        <f>CONCATENATE(SUM('Раздел 1'!M46:M46),"=",SUM('Раздел 1'!N46:Q46))</f>
        <v>0=0</v>
      </c>
    </row>
    <row r="3273" spans="1:5" ht="25.5" hidden="1" x14ac:dyDescent="0.2">
      <c r="A3273" s="348" t="str">
        <f>IF((SUM('Раздел 1'!M47:M47)=SUM('Раздел 1'!N47:Q47)),"","Неверно!")</f>
        <v/>
      </c>
      <c r="B3273" s="349" t="s">
        <v>4080</v>
      </c>
      <c r="C3273" s="352" t="s">
        <v>4267</v>
      </c>
      <c r="D3273" s="352" t="s">
        <v>8523</v>
      </c>
      <c r="E3273" s="349" t="str">
        <f>CONCATENATE(SUM('Раздел 1'!M47:M47),"=",SUM('Раздел 1'!N47:Q47))</f>
        <v>1=1</v>
      </c>
    </row>
    <row r="3274" spans="1:5" ht="25.5" hidden="1" x14ac:dyDescent="0.2">
      <c r="A3274" s="348" t="str">
        <f>IF((SUM('Раздел 1'!M48:M48)=SUM('Раздел 1'!N48:Q48)),"","Неверно!")</f>
        <v/>
      </c>
      <c r="B3274" s="349" t="s">
        <v>4080</v>
      </c>
      <c r="C3274" s="352" t="s">
        <v>4268</v>
      </c>
      <c r="D3274" s="352" t="s">
        <v>8523</v>
      </c>
      <c r="E3274" s="349" t="str">
        <f>CONCATENATE(SUM('Раздел 1'!M48:M48),"=",SUM('Раздел 1'!N48:Q48))</f>
        <v>1=1</v>
      </c>
    </row>
    <row r="3275" spans="1:5" ht="25.5" hidden="1" x14ac:dyDescent="0.2">
      <c r="A3275" s="348" t="str">
        <f>IF((SUM('Раздел 1'!M13:M13)=SUM('Раздел 1'!N13:Q13)),"","Неверно!")</f>
        <v/>
      </c>
      <c r="B3275" s="349" t="s">
        <v>4080</v>
      </c>
      <c r="C3275" s="352" t="s">
        <v>4269</v>
      </c>
      <c r="D3275" s="352" t="s">
        <v>8523</v>
      </c>
      <c r="E3275" s="349" t="str">
        <f>CONCATENATE(SUM('Раздел 1'!M13:M13),"=",SUM('Раздел 1'!N13:Q13))</f>
        <v>0=0</v>
      </c>
    </row>
    <row r="3276" spans="1:5" ht="25.5" hidden="1" x14ac:dyDescent="0.2">
      <c r="A3276" s="348" t="str">
        <f>IF((SUM('Раздел 1'!M49:M49)=SUM('Раздел 1'!N49:Q49)),"","Неверно!")</f>
        <v/>
      </c>
      <c r="B3276" s="349" t="s">
        <v>4080</v>
      </c>
      <c r="C3276" s="352" t="s">
        <v>4270</v>
      </c>
      <c r="D3276" s="352" t="s">
        <v>8523</v>
      </c>
      <c r="E3276" s="349" t="str">
        <f>CONCATENATE(SUM('Раздел 1'!M49:M49),"=",SUM('Раздел 1'!N49:Q49))</f>
        <v>1=1</v>
      </c>
    </row>
    <row r="3277" spans="1:5" ht="25.5" hidden="1" x14ac:dyDescent="0.2">
      <c r="A3277" s="348" t="str">
        <f>IF((SUM('Раздел 1'!M50:M50)=SUM('Раздел 1'!N50:Q50)),"","Неверно!")</f>
        <v/>
      </c>
      <c r="B3277" s="349" t="s">
        <v>4080</v>
      </c>
      <c r="C3277" s="352" t="s">
        <v>4271</v>
      </c>
      <c r="D3277" s="352" t="s">
        <v>8523</v>
      </c>
      <c r="E3277" s="349" t="str">
        <f>CONCATENATE(SUM('Раздел 1'!M50:M50),"=",SUM('Раздел 1'!N50:Q50))</f>
        <v>0=0</v>
      </c>
    </row>
    <row r="3278" spans="1:5" ht="25.5" hidden="1" x14ac:dyDescent="0.2">
      <c r="A3278" s="348" t="str">
        <f>IF((SUM('Раздел 1'!M51:M51)=SUM('Раздел 1'!N51:Q51)),"","Неверно!")</f>
        <v/>
      </c>
      <c r="B3278" s="349" t="s">
        <v>4080</v>
      </c>
      <c r="C3278" s="352" t="s">
        <v>4272</v>
      </c>
      <c r="D3278" s="352" t="s">
        <v>8523</v>
      </c>
      <c r="E3278" s="349" t="str">
        <f>CONCATENATE(SUM('Раздел 1'!M51:M51),"=",SUM('Раздел 1'!N51:Q51))</f>
        <v>0=0</v>
      </c>
    </row>
    <row r="3279" spans="1:5" ht="25.5" hidden="1" x14ac:dyDescent="0.2">
      <c r="A3279" s="348" t="str">
        <f>IF((SUM('Раздел 1'!M52:M52)=SUM('Раздел 1'!N52:Q52)),"","Неверно!")</f>
        <v/>
      </c>
      <c r="B3279" s="349" t="s">
        <v>4080</v>
      </c>
      <c r="C3279" s="352" t="s">
        <v>4273</v>
      </c>
      <c r="D3279" s="352" t="s">
        <v>8523</v>
      </c>
      <c r="E3279" s="349" t="str">
        <f>CONCATENATE(SUM('Раздел 1'!M52:M52),"=",SUM('Раздел 1'!N52:Q52))</f>
        <v>0=0</v>
      </c>
    </row>
    <row r="3280" spans="1:5" ht="25.5" hidden="1" x14ac:dyDescent="0.2">
      <c r="A3280" s="348" t="str">
        <f>IF((SUM('Раздел 1'!M53:M53)=SUM('Раздел 1'!N53:Q53)),"","Неверно!")</f>
        <v/>
      </c>
      <c r="B3280" s="349" t="s">
        <v>4080</v>
      </c>
      <c r="C3280" s="352" t="s">
        <v>4274</v>
      </c>
      <c r="D3280" s="352" t="s">
        <v>8523</v>
      </c>
      <c r="E3280" s="349" t="str">
        <f>CONCATENATE(SUM('Раздел 1'!M53:M53),"=",SUM('Раздел 1'!N53:Q53))</f>
        <v>0=0</v>
      </c>
    </row>
    <row r="3281" spans="1:5" ht="25.5" hidden="1" x14ac:dyDescent="0.2">
      <c r="A3281" s="348" t="str">
        <f>IF((SUM('Раздел 1'!M54:M54)=SUM('Раздел 1'!N54:Q54)),"","Неверно!")</f>
        <v/>
      </c>
      <c r="B3281" s="349" t="s">
        <v>4080</v>
      </c>
      <c r="C3281" s="352" t="s">
        <v>4275</v>
      </c>
      <c r="D3281" s="352" t="s">
        <v>8523</v>
      </c>
      <c r="E3281" s="349" t="str">
        <f>CONCATENATE(SUM('Раздел 1'!M54:M54),"=",SUM('Раздел 1'!N54:Q54))</f>
        <v>63=63</v>
      </c>
    </row>
    <row r="3282" spans="1:5" ht="25.5" hidden="1" x14ac:dyDescent="0.2">
      <c r="A3282" s="348" t="str">
        <f>IF((SUM('Раздел 1'!M55:M55)=SUM('Раздел 1'!N55:Q55)),"","Неверно!")</f>
        <v/>
      </c>
      <c r="B3282" s="349" t="s">
        <v>4080</v>
      </c>
      <c r="C3282" s="352" t="s">
        <v>4276</v>
      </c>
      <c r="D3282" s="352" t="s">
        <v>8523</v>
      </c>
      <c r="E3282" s="349" t="str">
        <f>CONCATENATE(SUM('Раздел 1'!M55:M55),"=",SUM('Раздел 1'!N55:Q55))</f>
        <v>0=0</v>
      </c>
    </row>
    <row r="3283" spans="1:5" ht="25.5" hidden="1" x14ac:dyDescent="0.2">
      <c r="A3283" s="348" t="str">
        <f>IF((SUM('Раздел 1'!M56:M56)=SUM('Раздел 1'!N56:Q56)),"","Неверно!")</f>
        <v/>
      </c>
      <c r="B3283" s="349" t="s">
        <v>4080</v>
      </c>
      <c r="C3283" s="352" t="s">
        <v>4277</v>
      </c>
      <c r="D3283" s="352" t="s">
        <v>8523</v>
      </c>
      <c r="E3283" s="349" t="str">
        <f>CONCATENATE(SUM('Раздел 1'!M56:M56),"=",SUM('Раздел 1'!N56:Q56))</f>
        <v>37=37</v>
      </c>
    </row>
    <row r="3284" spans="1:5" ht="25.5" hidden="1" x14ac:dyDescent="0.2">
      <c r="A3284" s="348" t="str">
        <f>IF((SUM('Раздел 1'!M57:M57)=SUM('Раздел 1'!N57:Q57)),"","Неверно!")</f>
        <v/>
      </c>
      <c r="B3284" s="349" t="s">
        <v>4080</v>
      </c>
      <c r="C3284" s="352" t="s">
        <v>4278</v>
      </c>
      <c r="D3284" s="352" t="s">
        <v>8523</v>
      </c>
      <c r="E3284" s="349" t="str">
        <f>CONCATENATE(SUM('Раздел 1'!M57:M57),"=",SUM('Раздел 1'!N57:Q57))</f>
        <v>0=0</v>
      </c>
    </row>
    <row r="3285" spans="1:5" ht="25.5" hidden="1" x14ac:dyDescent="0.2">
      <c r="A3285" s="348" t="str">
        <f>IF((SUM('Раздел 1'!M58:M58)=SUM('Раздел 1'!N58:Q58)),"","Неверно!")</f>
        <v/>
      </c>
      <c r="B3285" s="349" t="s">
        <v>4080</v>
      </c>
      <c r="C3285" s="352" t="s">
        <v>4279</v>
      </c>
      <c r="D3285" s="352" t="s">
        <v>8523</v>
      </c>
      <c r="E3285" s="349" t="str">
        <f>CONCATENATE(SUM('Раздел 1'!M58:M58),"=",SUM('Раздел 1'!N58:Q58))</f>
        <v>0=0</v>
      </c>
    </row>
    <row r="3286" spans="1:5" ht="25.5" hidden="1" x14ac:dyDescent="0.2">
      <c r="A3286" s="348" t="str">
        <f>IF((SUM('Раздел 1'!M14:M14)=SUM('Раздел 1'!N14:Q14)),"","Неверно!")</f>
        <v/>
      </c>
      <c r="B3286" s="349" t="s">
        <v>4080</v>
      </c>
      <c r="C3286" s="352" t="s">
        <v>4280</v>
      </c>
      <c r="D3286" s="352" t="s">
        <v>8523</v>
      </c>
      <c r="E3286" s="349" t="str">
        <f>CONCATENATE(SUM('Раздел 1'!M14:M14),"=",SUM('Раздел 1'!N14:Q14))</f>
        <v>0=0</v>
      </c>
    </row>
    <row r="3287" spans="1:5" ht="25.5" hidden="1" x14ac:dyDescent="0.2">
      <c r="A3287" s="348" t="str">
        <f>IF((SUM('Раздел 1'!M59:M59)=SUM('Раздел 1'!N59:Q59)),"","Неверно!")</f>
        <v/>
      </c>
      <c r="B3287" s="349" t="s">
        <v>4080</v>
      </c>
      <c r="C3287" s="352" t="s">
        <v>4281</v>
      </c>
      <c r="D3287" s="352" t="s">
        <v>8523</v>
      </c>
      <c r="E3287" s="349" t="str">
        <f>CONCATENATE(SUM('Раздел 1'!M59:M59),"=",SUM('Раздел 1'!N59:Q59))</f>
        <v>195=195</v>
      </c>
    </row>
    <row r="3288" spans="1:5" ht="25.5" hidden="1" x14ac:dyDescent="0.2">
      <c r="A3288" s="348" t="str">
        <f>IF((SUM('Раздел 1'!M60:M60)=SUM('Раздел 1'!N60:Q60)),"","Неверно!")</f>
        <v/>
      </c>
      <c r="B3288" s="349" t="s">
        <v>4080</v>
      </c>
      <c r="C3288" s="352" t="s">
        <v>4282</v>
      </c>
      <c r="D3288" s="352" t="s">
        <v>8523</v>
      </c>
      <c r="E3288" s="349" t="str">
        <f>CONCATENATE(SUM('Раздел 1'!M60:M60),"=",SUM('Раздел 1'!N60:Q60))</f>
        <v>257=257</v>
      </c>
    </row>
    <row r="3289" spans="1:5" ht="25.5" hidden="1" x14ac:dyDescent="0.2">
      <c r="A3289" s="348" t="str">
        <f>IF((SUM('Раздел 1'!M61:M61)=SUM('Раздел 1'!N61:Q61)),"","Неверно!")</f>
        <v/>
      </c>
      <c r="B3289" s="349" t="s">
        <v>4080</v>
      </c>
      <c r="C3289" s="352" t="s">
        <v>4283</v>
      </c>
      <c r="D3289" s="352" t="s">
        <v>8523</v>
      </c>
      <c r="E3289" s="349" t="str">
        <f>CONCATENATE(SUM('Раздел 1'!M61:M61),"=",SUM('Раздел 1'!N61:Q61))</f>
        <v>3=3</v>
      </c>
    </row>
    <row r="3290" spans="1:5" ht="25.5" hidden="1" x14ac:dyDescent="0.2">
      <c r="A3290" s="348" t="str">
        <f>IF((SUM('Раздел 1'!M62:M62)=SUM('Раздел 1'!N62:Q62)),"","Неверно!")</f>
        <v/>
      </c>
      <c r="B3290" s="349" t="s">
        <v>4080</v>
      </c>
      <c r="C3290" s="352" t="s">
        <v>4284</v>
      </c>
      <c r="D3290" s="352" t="s">
        <v>8523</v>
      </c>
      <c r="E3290" s="349" t="str">
        <f>CONCATENATE(SUM('Раздел 1'!M62:M62),"=",SUM('Раздел 1'!N62:Q62))</f>
        <v>548=548</v>
      </c>
    </row>
    <row r="3291" spans="1:5" ht="25.5" hidden="1" x14ac:dyDescent="0.2">
      <c r="A3291" s="348" t="str">
        <f>IF((SUM('Раздел 1'!M63:M63)=SUM('Раздел 1'!N63:Q63)),"","Неверно!")</f>
        <v/>
      </c>
      <c r="B3291" s="349" t="s">
        <v>4080</v>
      </c>
      <c r="C3291" s="352" t="s">
        <v>4285</v>
      </c>
      <c r="D3291" s="352" t="s">
        <v>8523</v>
      </c>
      <c r="E3291" s="349" t="str">
        <f>CONCATENATE(SUM('Раздел 1'!M63:M63),"=",SUM('Раздел 1'!N63:Q63))</f>
        <v>4=4</v>
      </c>
    </row>
    <row r="3292" spans="1:5" ht="25.5" hidden="1" x14ac:dyDescent="0.2">
      <c r="A3292" s="348" t="str">
        <f>IF((SUM('Раздел 1'!M64:M64)=SUM('Раздел 1'!N64:Q64)),"","Неверно!")</f>
        <v/>
      </c>
      <c r="B3292" s="349" t="s">
        <v>4080</v>
      </c>
      <c r="C3292" s="352" t="s">
        <v>4286</v>
      </c>
      <c r="D3292" s="352" t="s">
        <v>8523</v>
      </c>
      <c r="E3292" s="349" t="str">
        <f>CONCATENATE(SUM('Раздел 1'!M64:M64),"=",SUM('Раздел 1'!N64:Q64))</f>
        <v>0=0</v>
      </c>
    </row>
    <row r="3293" spans="1:5" ht="25.5" hidden="1" x14ac:dyDescent="0.2">
      <c r="A3293" s="348" t="str">
        <f>IF((SUM('Раздел 1'!M65:M65)=SUM('Раздел 1'!N65:Q65)),"","Неверно!")</f>
        <v/>
      </c>
      <c r="B3293" s="349" t="s">
        <v>4080</v>
      </c>
      <c r="C3293" s="352" t="s">
        <v>4287</v>
      </c>
      <c r="D3293" s="352" t="s">
        <v>8523</v>
      </c>
      <c r="E3293" s="349" t="str">
        <f>CONCATENATE(SUM('Раздел 1'!M65:M65),"=",SUM('Раздел 1'!N65:Q65))</f>
        <v>0=0</v>
      </c>
    </row>
    <row r="3294" spans="1:5" ht="25.5" hidden="1" x14ac:dyDescent="0.2">
      <c r="A3294" s="348" t="str">
        <f>IF((SUM('Раздел 1'!M66:M66)=SUM('Раздел 1'!N66:Q66)),"","Неверно!")</f>
        <v/>
      </c>
      <c r="B3294" s="349" t="s">
        <v>4080</v>
      </c>
      <c r="C3294" s="352" t="s">
        <v>4288</v>
      </c>
      <c r="D3294" s="352" t="s">
        <v>8523</v>
      </c>
      <c r="E3294" s="349" t="str">
        <f>CONCATENATE(SUM('Раздел 1'!M66:M66),"=",SUM('Раздел 1'!N66:Q66))</f>
        <v>0=0</v>
      </c>
    </row>
    <row r="3295" spans="1:5" ht="25.5" hidden="1" x14ac:dyDescent="0.2">
      <c r="A3295" s="348" t="str">
        <f>IF((SUM('Раздел 1'!M67:M67)=SUM('Раздел 1'!N67:Q67)),"","Неверно!")</f>
        <v/>
      </c>
      <c r="B3295" s="349" t="s">
        <v>4080</v>
      </c>
      <c r="C3295" s="352" t="s">
        <v>4289</v>
      </c>
      <c r="D3295" s="352" t="s">
        <v>8523</v>
      </c>
      <c r="E3295" s="349" t="str">
        <f>CONCATENATE(SUM('Раздел 1'!M67:M67),"=",SUM('Раздел 1'!N67:Q67))</f>
        <v>1=1</v>
      </c>
    </row>
    <row r="3296" spans="1:5" ht="25.5" hidden="1" x14ac:dyDescent="0.2">
      <c r="A3296" s="348" t="str">
        <f>IF((SUM('Раздел 1'!M68:M68)=SUM('Раздел 1'!N68:Q68)),"","Неверно!")</f>
        <v/>
      </c>
      <c r="B3296" s="349" t="s">
        <v>4080</v>
      </c>
      <c r="C3296" s="352" t="s">
        <v>4290</v>
      </c>
      <c r="D3296" s="352" t="s">
        <v>8523</v>
      </c>
      <c r="E3296" s="349" t="str">
        <f>CONCATENATE(SUM('Раздел 1'!M68:M68),"=",SUM('Раздел 1'!N68:Q68))</f>
        <v>1=1</v>
      </c>
    </row>
    <row r="3297" spans="1:5" ht="25.5" hidden="1" x14ac:dyDescent="0.2">
      <c r="A3297" s="348" t="str">
        <f>IF((SUM('Раздел 1'!M15:M15)=SUM('Раздел 1'!N15:Q15)),"","Неверно!")</f>
        <v/>
      </c>
      <c r="B3297" s="349" t="s">
        <v>4080</v>
      </c>
      <c r="C3297" s="352" t="s">
        <v>4291</v>
      </c>
      <c r="D3297" s="352" t="s">
        <v>8523</v>
      </c>
      <c r="E3297" s="349" t="str">
        <f>CONCATENATE(SUM('Раздел 1'!M15:M15),"=",SUM('Раздел 1'!N15:Q15))</f>
        <v>0=0</v>
      </c>
    </row>
    <row r="3298" spans="1:5" ht="25.5" hidden="1" x14ac:dyDescent="0.2">
      <c r="A3298" s="348" t="str">
        <f>IF((SUM('Раздел 1'!M69:M69)=SUM('Раздел 1'!N69:Q69)),"","Неверно!")</f>
        <v/>
      </c>
      <c r="B3298" s="349" t="s">
        <v>4080</v>
      </c>
      <c r="C3298" s="352" t="s">
        <v>4292</v>
      </c>
      <c r="D3298" s="352" t="s">
        <v>8523</v>
      </c>
      <c r="E3298" s="349" t="str">
        <f>CONCATENATE(SUM('Раздел 1'!M69:M69),"=",SUM('Раздел 1'!N69:Q69))</f>
        <v>0=0</v>
      </c>
    </row>
    <row r="3299" spans="1:5" ht="25.5" hidden="1" x14ac:dyDescent="0.2">
      <c r="A3299" s="348" t="str">
        <f>IF((SUM('Раздел 1'!M70:M70)=SUM('Раздел 1'!N70:Q70)),"","Неверно!")</f>
        <v/>
      </c>
      <c r="B3299" s="349" t="s">
        <v>4080</v>
      </c>
      <c r="C3299" s="352" t="s">
        <v>4293</v>
      </c>
      <c r="D3299" s="352" t="s">
        <v>8523</v>
      </c>
      <c r="E3299" s="349" t="str">
        <f>CONCATENATE(SUM('Раздел 1'!M70:M70),"=",SUM('Раздел 1'!N70:Q70))</f>
        <v>0=0</v>
      </c>
    </row>
    <row r="3300" spans="1:5" ht="25.5" hidden="1" x14ac:dyDescent="0.2">
      <c r="A3300" s="348" t="str">
        <f>IF((SUM('Раздел 1'!M71:M71)=SUM('Раздел 1'!N71:Q71)),"","Неверно!")</f>
        <v/>
      </c>
      <c r="B3300" s="349" t="s">
        <v>4080</v>
      </c>
      <c r="C3300" s="352" t="s">
        <v>4294</v>
      </c>
      <c r="D3300" s="352" t="s">
        <v>8523</v>
      </c>
      <c r="E3300" s="349" t="str">
        <f>CONCATENATE(SUM('Раздел 1'!M71:M71),"=",SUM('Раздел 1'!N71:Q71))</f>
        <v>0=0</v>
      </c>
    </row>
    <row r="3301" spans="1:5" ht="25.5" hidden="1" x14ac:dyDescent="0.2">
      <c r="A3301" s="348" t="str">
        <f>IF((SUM('Раздел 1'!M72:M72)=SUM('Раздел 1'!N72:Q72)),"","Неверно!")</f>
        <v/>
      </c>
      <c r="B3301" s="349" t="s">
        <v>4080</v>
      </c>
      <c r="C3301" s="352" t="s">
        <v>4295</v>
      </c>
      <c r="D3301" s="352" t="s">
        <v>8523</v>
      </c>
      <c r="E3301" s="349" t="str">
        <f>CONCATENATE(SUM('Раздел 1'!M72:M72),"=",SUM('Раздел 1'!N72:Q72))</f>
        <v>0=0</v>
      </c>
    </row>
    <row r="3302" spans="1:5" ht="25.5" hidden="1" x14ac:dyDescent="0.2">
      <c r="A3302" s="348" t="str">
        <f>IF((SUM('Раздел 1'!M73:M73)=SUM('Раздел 1'!N73:Q73)),"","Неверно!")</f>
        <v/>
      </c>
      <c r="B3302" s="349" t="s">
        <v>4080</v>
      </c>
      <c r="C3302" s="352" t="s">
        <v>4296</v>
      </c>
      <c r="D3302" s="352" t="s">
        <v>8523</v>
      </c>
      <c r="E3302" s="349" t="str">
        <f>CONCATENATE(SUM('Раздел 1'!M73:M73),"=",SUM('Раздел 1'!N73:Q73))</f>
        <v>0=0</v>
      </c>
    </row>
    <row r="3303" spans="1:5" ht="25.5" hidden="1" x14ac:dyDescent="0.2">
      <c r="A3303" s="348" t="str">
        <f>IF((SUM('Раздел 1'!M74:M74)=SUM('Раздел 1'!N74:Q74)),"","Неверно!")</f>
        <v/>
      </c>
      <c r="B3303" s="349" t="s">
        <v>4080</v>
      </c>
      <c r="C3303" s="352" t="s">
        <v>4297</v>
      </c>
      <c r="D3303" s="352" t="s">
        <v>8523</v>
      </c>
      <c r="E3303" s="349" t="str">
        <f>CONCATENATE(SUM('Раздел 1'!M74:M74),"=",SUM('Раздел 1'!N74:Q74))</f>
        <v>0=0</v>
      </c>
    </row>
    <row r="3304" spans="1:5" ht="25.5" hidden="1" x14ac:dyDescent="0.2">
      <c r="A3304" s="348" t="str">
        <f>IF((SUM('Раздел 1'!M75:M75)=SUM('Раздел 1'!N75:Q75)),"","Неверно!")</f>
        <v/>
      </c>
      <c r="B3304" s="349" t="s">
        <v>4080</v>
      </c>
      <c r="C3304" s="352" t="s">
        <v>4298</v>
      </c>
      <c r="D3304" s="352" t="s">
        <v>8523</v>
      </c>
      <c r="E3304" s="349" t="str">
        <f>CONCATENATE(SUM('Раздел 1'!M75:M75),"=",SUM('Раздел 1'!N75:Q75))</f>
        <v>0=0</v>
      </c>
    </row>
    <row r="3305" spans="1:5" ht="25.5" hidden="1" x14ac:dyDescent="0.2">
      <c r="A3305" s="348" t="str">
        <f>IF((SUM('Раздел 1'!M76:M76)=SUM('Раздел 1'!N76:Q76)),"","Неверно!")</f>
        <v/>
      </c>
      <c r="B3305" s="349" t="s">
        <v>4080</v>
      </c>
      <c r="C3305" s="352" t="s">
        <v>4299</v>
      </c>
      <c r="D3305" s="352" t="s">
        <v>8523</v>
      </c>
      <c r="E3305" s="349" t="str">
        <f>CONCATENATE(SUM('Раздел 1'!M76:M76),"=",SUM('Раздел 1'!N76:Q76))</f>
        <v>0=0</v>
      </c>
    </row>
    <row r="3306" spans="1:5" ht="25.5" hidden="1" x14ac:dyDescent="0.2">
      <c r="A3306" s="348" t="str">
        <f>IF((SUM('Раздел 1'!M77:M77)=SUM('Раздел 1'!N77:Q77)),"","Неверно!")</f>
        <v/>
      </c>
      <c r="B3306" s="349" t="s">
        <v>4080</v>
      </c>
      <c r="C3306" s="352" t="s">
        <v>4300</v>
      </c>
      <c r="D3306" s="352" t="s">
        <v>8523</v>
      </c>
      <c r="E3306" s="349" t="str">
        <f>CONCATENATE(SUM('Раздел 1'!M77:M77),"=",SUM('Раздел 1'!N77:Q77))</f>
        <v>0=0</v>
      </c>
    </row>
    <row r="3307" spans="1:5" ht="25.5" hidden="1" x14ac:dyDescent="0.2">
      <c r="A3307" s="348" t="str">
        <f>IF((SUM('Раздел 1'!M78:M78)=SUM('Раздел 1'!N78:Q78)),"","Неверно!")</f>
        <v/>
      </c>
      <c r="B3307" s="349" t="s">
        <v>4080</v>
      </c>
      <c r="C3307" s="352" t="s">
        <v>4301</v>
      </c>
      <c r="D3307" s="352" t="s">
        <v>8523</v>
      </c>
      <c r="E3307" s="349" t="str">
        <f>CONCATENATE(SUM('Раздел 1'!M78:M78),"=",SUM('Раздел 1'!N78:Q78))</f>
        <v>0=0</v>
      </c>
    </row>
    <row r="3308" spans="1:5" ht="25.5" hidden="1" x14ac:dyDescent="0.2">
      <c r="A3308" s="348" t="str">
        <f>IF((SUM('Раздел 1'!M16:M16)=SUM('Раздел 1'!N16:Q16)),"","Неверно!")</f>
        <v/>
      </c>
      <c r="B3308" s="349" t="s">
        <v>4080</v>
      </c>
      <c r="C3308" s="352" t="s">
        <v>4302</v>
      </c>
      <c r="D3308" s="352" t="s">
        <v>8523</v>
      </c>
      <c r="E3308" s="349" t="str">
        <f>CONCATENATE(SUM('Раздел 1'!M16:M16),"=",SUM('Раздел 1'!N16:Q16))</f>
        <v>0=0</v>
      </c>
    </row>
    <row r="3309" spans="1:5" ht="25.5" hidden="1" x14ac:dyDescent="0.2">
      <c r="A3309" s="348" t="str">
        <f>IF((SUM('Раздел 1'!M79:M79)=SUM('Раздел 1'!N79:Q79)),"","Неверно!")</f>
        <v/>
      </c>
      <c r="B3309" s="349" t="s">
        <v>4080</v>
      </c>
      <c r="C3309" s="352" t="s">
        <v>4303</v>
      </c>
      <c r="D3309" s="352" t="s">
        <v>8523</v>
      </c>
      <c r="E3309" s="349" t="str">
        <f>CONCATENATE(SUM('Раздел 1'!M79:M79),"=",SUM('Раздел 1'!N79:Q79))</f>
        <v>35=35</v>
      </c>
    </row>
    <row r="3310" spans="1:5" ht="25.5" hidden="1" x14ac:dyDescent="0.2">
      <c r="A3310" s="348" t="str">
        <f>IF((SUM('Раздел 1'!M80:M80)=SUM('Раздел 1'!N80:Q80)),"","Неверно!")</f>
        <v/>
      </c>
      <c r="B3310" s="349" t="s">
        <v>4080</v>
      </c>
      <c r="C3310" s="352" t="s">
        <v>4304</v>
      </c>
      <c r="D3310" s="352" t="s">
        <v>8523</v>
      </c>
      <c r="E3310" s="349" t="str">
        <f>CONCATENATE(SUM('Раздел 1'!M80:M80),"=",SUM('Раздел 1'!N80:Q80))</f>
        <v>0=0</v>
      </c>
    </row>
    <row r="3311" spans="1:5" ht="25.5" hidden="1" x14ac:dyDescent="0.2">
      <c r="A3311" s="348" t="str">
        <f>IF((SUM('Раздел 1'!M81:M81)=SUM('Раздел 1'!N81:Q81)),"","Неверно!")</f>
        <v/>
      </c>
      <c r="B3311" s="349" t="s">
        <v>4080</v>
      </c>
      <c r="C3311" s="352" t="s">
        <v>4305</v>
      </c>
      <c r="D3311" s="352" t="s">
        <v>8523</v>
      </c>
      <c r="E3311" s="349" t="str">
        <f>CONCATENATE(SUM('Раздел 1'!M81:M81),"=",SUM('Раздел 1'!N81:Q81))</f>
        <v>0=0</v>
      </c>
    </row>
    <row r="3312" spans="1:5" ht="25.5" hidden="1" x14ac:dyDescent="0.2">
      <c r="A3312" s="348" t="str">
        <f>IF((SUM('Раздел 1'!M82:M82)=SUM('Раздел 1'!N82:Q82)),"","Неверно!")</f>
        <v/>
      </c>
      <c r="B3312" s="349" t="s">
        <v>4080</v>
      </c>
      <c r="C3312" s="352" t="s">
        <v>4306</v>
      </c>
      <c r="D3312" s="352" t="s">
        <v>8523</v>
      </c>
      <c r="E3312" s="349" t="str">
        <f>CONCATENATE(SUM('Раздел 1'!M82:M82),"=",SUM('Раздел 1'!N82:Q82))</f>
        <v>205=205</v>
      </c>
    </row>
    <row r="3313" spans="1:5" ht="25.5" hidden="1" x14ac:dyDescent="0.2">
      <c r="A3313" s="348" t="str">
        <f>IF((SUM('Раздел 1'!M83:M83)=SUM('Раздел 1'!N83:Q83)),"","Неверно!")</f>
        <v/>
      </c>
      <c r="B3313" s="349" t="s">
        <v>4080</v>
      </c>
      <c r="C3313" s="352" t="s">
        <v>4307</v>
      </c>
      <c r="D3313" s="352" t="s">
        <v>8523</v>
      </c>
      <c r="E3313" s="349" t="str">
        <f>CONCATENATE(SUM('Раздел 1'!M83:M83),"=",SUM('Раздел 1'!N83:Q83))</f>
        <v>0=0</v>
      </c>
    </row>
    <row r="3314" spans="1:5" ht="25.5" hidden="1" x14ac:dyDescent="0.2">
      <c r="A3314" s="348" t="str">
        <f>IF((SUM('Раздел 1'!M84:M84)=SUM('Раздел 1'!N84:Q84)),"","Неверно!")</f>
        <v/>
      </c>
      <c r="B3314" s="349" t="s">
        <v>4080</v>
      </c>
      <c r="C3314" s="352" t="s">
        <v>4308</v>
      </c>
      <c r="D3314" s="352" t="s">
        <v>8523</v>
      </c>
      <c r="E3314" s="349" t="str">
        <f>CONCATENATE(SUM('Раздел 1'!M84:M84),"=",SUM('Раздел 1'!N84:Q84))</f>
        <v>0=0</v>
      </c>
    </row>
    <row r="3315" spans="1:5" ht="25.5" hidden="1" x14ac:dyDescent="0.2">
      <c r="A3315" s="348" t="str">
        <f>IF((SUM('Раздел 1'!M85:M85)=SUM('Раздел 1'!N85:Q85)),"","Неверно!")</f>
        <v/>
      </c>
      <c r="B3315" s="349" t="s">
        <v>4080</v>
      </c>
      <c r="C3315" s="352" t="s">
        <v>4309</v>
      </c>
      <c r="D3315" s="352" t="s">
        <v>8523</v>
      </c>
      <c r="E3315" s="349" t="str">
        <f>CONCATENATE(SUM('Раздел 1'!M85:M85),"=",SUM('Раздел 1'!N85:Q85))</f>
        <v>0=0</v>
      </c>
    </row>
    <row r="3316" spans="1:5" ht="25.5" hidden="1" x14ac:dyDescent="0.2">
      <c r="A3316" s="348" t="str">
        <f>IF((SUM('Раздел 1'!M86:M86)=SUM('Раздел 1'!N86:Q86)),"","Неверно!")</f>
        <v/>
      </c>
      <c r="B3316" s="349" t="s">
        <v>4080</v>
      </c>
      <c r="C3316" s="352" t="s">
        <v>4310</v>
      </c>
      <c r="D3316" s="352" t="s">
        <v>8523</v>
      </c>
      <c r="E3316" s="349" t="str">
        <f>CONCATENATE(SUM('Раздел 1'!M86:M86),"=",SUM('Раздел 1'!N86:Q86))</f>
        <v>3=3</v>
      </c>
    </row>
    <row r="3317" spans="1:5" ht="25.5" hidden="1" x14ac:dyDescent="0.2">
      <c r="A3317" s="348" t="str">
        <f>IF((SUM('Раздел 1'!M87:M87)=SUM('Раздел 1'!N87:Q87)),"","Неверно!")</f>
        <v/>
      </c>
      <c r="B3317" s="349" t="s">
        <v>4080</v>
      </c>
      <c r="C3317" s="352" t="s">
        <v>4311</v>
      </c>
      <c r="D3317" s="352" t="s">
        <v>8523</v>
      </c>
      <c r="E3317" s="349" t="str">
        <f>CONCATENATE(SUM('Раздел 1'!M87:M87),"=",SUM('Раздел 1'!N87:Q87))</f>
        <v>0=0</v>
      </c>
    </row>
    <row r="3318" spans="1:5" ht="25.5" hidden="1" x14ac:dyDescent="0.2">
      <c r="A3318" s="348" t="str">
        <f>IF((SUM('Раздел 1'!M88:M88)=SUM('Раздел 1'!N88:Q88)),"","Неверно!")</f>
        <v/>
      </c>
      <c r="B3318" s="349" t="s">
        <v>4080</v>
      </c>
      <c r="C3318" s="352" t="s">
        <v>4312</v>
      </c>
      <c r="D3318" s="352" t="s">
        <v>8523</v>
      </c>
      <c r="E3318" s="349" t="str">
        <f>CONCATENATE(SUM('Раздел 1'!M88:M88),"=",SUM('Раздел 1'!N88:Q88))</f>
        <v>0=0</v>
      </c>
    </row>
    <row r="3319" spans="1:5" ht="25.5" hidden="1" x14ac:dyDescent="0.2">
      <c r="A3319" s="348" t="str">
        <f>IF((SUM('Раздел 1'!M17:M17)=SUM('Раздел 1'!N17:Q17)),"","Неверно!")</f>
        <v/>
      </c>
      <c r="B3319" s="349" t="s">
        <v>4080</v>
      </c>
      <c r="C3319" s="352" t="s">
        <v>4313</v>
      </c>
      <c r="D3319" s="352" t="s">
        <v>8523</v>
      </c>
      <c r="E3319" s="349" t="str">
        <f>CONCATENATE(SUM('Раздел 1'!M17:M17),"=",SUM('Раздел 1'!N17:Q17))</f>
        <v>0=0</v>
      </c>
    </row>
    <row r="3320" spans="1:5" ht="25.5" hidden="1" x14ac:dyDescent="0.2">
      <c r="A3320" s="348" t="str">
        <f>IF((SUM('Раздел 1'!M89:M89)=SUM('Раздел 1'!N89:Q89)),"","Неверно!")</f>
        <v/>
      </c>
      <c r="B3320" s="349" t="s">
        <v>4080</v>
      </c>
      <c r="C3320" s="352" t="s">
        <v>4314</v>
      </c>
      <c r="D3320" s="352" t="s">
        <v>8523</v>
      </c>
      <c r="E3320" s="349" t="str">
        <f>CONCATENATE(SUM('Раздел 1'!M89:M89),"=",SUM('Раздел 1'!N89:Q89))</f>
        <v>0=0</v>
      </c>
    </row>
    <row r="3321" spans="1:5" ht="25.5" hidden="1" x14ac:dyDescent="0.2">
      <c r="A3321" s="348" t="str">
        <f>IF((SUM('Раздел 1'!M90:M90)=SUM('Раздел 1'!N90:Q90)),"","Неверно!")</f>
        <v/>
      </c>
      <c r="B3321" s="349" t="s">
        <v>4080</v>
      </c>
      <c r="C3321" s="352" t="s">
        <v>4315</v>
      </c>
      <c r="D3321" s="352" t="s">
        <v>8523</v>
      </c>
      <c r="E3321" s="349" t="str">
        <f>CONCATENATE(SUM('Раздел 1'!M90:M90),"=",SUM('Раздел 1'!N90:Q90))</f>
        <v>0=0</v>
      </c>
    </row>
    <row r="3322" spans="1:5" ht="25.5" hidden="1" x14ac:dyDescent="0.2">
      <c r="A3322" s="348" t="str">
        <f>IF((SUM('Раздел 1'!M91:M91)=SUM('Раздел 1'!N91:Q91)),"","Неверно!")</f>
        <v/>
      </c>
      <c r="B3322" s="349" t="s">
        <v>4080</v>
      </c>
      <c r="C3322" s="352" t="s">
        <v>4316</v>
      </c>
      <c r="D3322" s="352" t="s">
        <v>8523</v>
      </c>
      <c r="E3322" s="349" t="str">
        <f>CONCATENATE(SUM('Раздел 1'!M91:M91),"=",SUM('Раздел 1'!N91:Q91))</f>
        <v>0=0</v>
      </c>
    </row>
    <row r="3323" spans="1:5" ht="25.5" hidden="1" x14ac:dyDescent="0.2">
      <c r="A3323" s="348" t="str">
        <f>IF((SUM('Раздел 1'!M92:M92)=SUM('Раздел 1'!N92:Q92)),"","Неверно!")</f>
        <v/>
      </c>
      <c r="B3323" s="349" t="s">
        <v>4080</v>
      </c>
      <c r="C3323" s="352" t="s">
        <v>4317</v>
      </c>
      <c r="D3323" s="352" t="s">
        <v>8523</v>
      </c>
      <c r="E3323" s="349" t="str">
        <f>CONCATENATE(SUM('Раздел 1'!M92:M92),"=",SUM('Раздел 1'!N92:Q92))</f>
        <v>0=0</v>
      </c>
    </row>
    <row r="3324" spans="1:5" ht="25.5" hidden="1" x14ac:dyDescent="0.2">
      <c r="A3324" s="348" t="str">
        <f>IF((SUM('Раздел 1'!M93:M93)=SUM('Раздел 1'!N93:Q93)),"","Неверно!")</f>
        <v/>
      </c>
      <c r="B3324" s="349" t="s">
        <v>4080</v>
      </c>
      <c r="C3324" s="352" t="s">
        <v>4318</v>
      </c>
      <c r="D3324" s="352" t="s">
        <v>8523</v>
      </c>
      <c r="E3324" s="349" t="str">
        <f>CONCATENATE(SUM('Раздел 1'!M93:M93),"=",SUM('Раздел 1'!N93:Q93))</f>
        <v>1=1</v>
      </c>
    </row>
    <row r="3325" spans="1:5" ht="25.5" hidden="1" x14ac:dyDescent="0.2">
      <c r="A3325" s="348" t="str">
        <f>IF((SUM('Раздел 1'!M94:M94)=SUM('Раздел 1'!N94:Q94)),"","Неверно!")</f>
        <v/>
      </c>
      <c r="B3325" s="349" t="s">
        <v>4080</v>
      </c>
      <c r="C3325" s="352" t="s">
        <v>4319</v>
      </c>
      <c r="D3325" s="352" t="s">
        <v>8523</v>
      </c>
      <c r="E3325" s="349" t="str">
        <f>CONCATENATE(SUM('Раздел 1'!M94:M94),"=",SUM('Раздел 1'!N94:Q94))</f>
        <v>7=7</v>
      </c>
    </row>
    <row r="3326" spans="1:5" ht="25.5" hidden="1" x14ac:dyDescent="0.2">
      <c r="A3326" s="348" t="str">
        <f>IF((SUM('Раздел 1'!M95:M95)=SUM('Раздел 1'!N95:Q95)),"","Неверно!")</f>
        <v/>
      </c>
      <c r="B3326" s="349" t="s">
        <v>4080</v>
      </c>
      <c r="C3326" s="352" t="s">
        <v>4320</v>
      </c>
      <c r="D3326" s="352" t="s">
        <v>8523</v>
      </c>
      <c r="E3326" s="349" t="str">
        <f>CONCATENATE(SUM('Раздел 1'!M95:M95),"=",SUM('Раздел 1'!N95:Q95))</f>
        <v>0=0</v>
      </c>
    </row>
    <row r="3327" spans="1:5" ht="25.5" hidden="1" x14ac:dyDescent="0.2">
      <c r="A3327" s="348" t="str">
        <f>IF((SUM('Раздел 1'!M96:M96)=SUM('Раздел 1'!N96:Q96)),"","Неверно!")</f>
        <v/>
      </c>
      <c r="B3327" s="349" t="s">
        <v>4080</v>
      </c>
      <c r="C3327" s="352" t="s">
        <v>4321</v>
      </c>
      <c r="D3327" s="352" t="s">
        <v>8523</v>
      </c>
      <c r="E3327" s="349" t="str">
        <f>CONCATENATE(SUM('Раздел 1'!M96:M96),"=",SUM('Раздел 1'!N96:Q96))</f>
        <v>11=11</v>
      </c>
    </row>
    <row r="3328" spans="1:5" ht="25.5" hidden="1" x14ac:dyDescent="0.2">
      <c r="A3328" s="348" t="str">
        <f>IF((SUM('Раздел 1'!M97:M97)=SUM('Раздел 1'!N97:Q97)),"","Неверно!")</f>
        <v/>
      </c>
      <c r="B3328" s="349" t="s">
        <v>4080</v>
      </c>
      <c r="C3328" s="352" t="s">
        <v>4322</v>
      </c>
      <c r="D3328" s="352" t="s">
        <v>8523</v>
      </c>
      <c r="E3328" s="349" t="str">
        <f>CONCATENATE(SUM('Раздел 1'!M97:M97),"=",SUM('Раздел 1'!N97:Q97))</f>
        <v>0=0</v>
      </c>
    </row>
    <row r="3329" spans="1:5" ht="25.5" hidden="1" x14ac:dyDescent="0.2">
      <c r="A3329" s="348" t="str">
        <f>IF((SUM('Раздел 1'!M98:M98)=SUM('Раздел 1'!N98:Q98)),"","Неверно!")</f>
        <v/>
      </c>
      <c r="B3329" s="349" t="s">
        <v>4080</v>
      </c>
      <c r="C3329" s="352" t="s">
        <v>4323</v>
      </c>
      <c r="D3329" s="352" t="s">
        <v>8523</v>
      </c>
      <c r="E3329" s="349" t="str">
        <f>CONCATENATE(SUM('Раздел 1'!M98:M98),"=",SUM('Раздел 1'!N98:Q98))</f>
        <v>0=0</v>
      </c>
    </row>
    <row r="3330" spans="1:5" ht="25.5" hidden="1" x14ac:dyDescent="0.2">
      <c r="A3330" s="348" t="str">
        <f>IF((SUM('Раздел 1'!M18:M18)=SUM('Раздел 1'!N18:Q18)),"","Неверно!")</f>
        <v/>
      </c>
      <c r="B3330" s="349" t="s">
        <v>4080</v>
      </c>
      <c r="C3330" s="352" t="s">
        <v>4324</v>
      </c>
      <c r="D3330" s="352" t="s">
        <v>8523</v>
      </c>
      <c r="E3330" s="349" t="str">
        <f>CONCATENATE(SUM('Раздел 1'!M18:M18),"=",SUM('Раздел 1'!N18:Q18))</f>
        <v>0=0</v>
      </c>
    </row>
    <row r="3331" spans="1:5" ht="25.5" hidden="1" x14ac:dyDescent="0.2">
      <c r="A3331" s="348" t="str">
        <f>IF((SUM('Раздел 1'!M99:M99)=SUM('Раздел 1'!N99:Q99)),"","Неверно!")</f>
        <v/>
      </c>
      <c r="B3331" s="349" t="s">
        <v>4080</v>
      </c>
      <c r="C3331" s="352" t="s">
        <v>4325</v>
      </c>
      <c r="D3331" s="352" t="s">
        <v>8523</v>
      </c>
      <c r="E3331" s="349" t="str">
        <f>CONCATENATE(SUM('Раздел 1'!M99:M99),"=",SUM('Раздел 1'!N99:Q99))</f>
        <v>0=0</v>
      </c>
    </row>
    <row r="3332" spans="1:5" ht="25.5" hidden="1" x14ac:dyDescent="0.2">
      <c r="A3332" s="348" t="str">
        <f>IF((SUM('Раздел 1'!M100:M100)=SUM('Раздел 1'!N100:Q100)),"","Неверно!")</f>
        <v/>
      </c>
      <c r="B3332" s="349" t="s">
        <v>4080</v>
      </c>
      <c r="C3332" s="352" t="s">
        <v>4326</v>
      </c>
      <c r="D3332" s="352" t="s">
        <v>8523</v>
      </c>
      <c r="E3332" s="349" t="str">
        <f>CONCATENATE(SUM('Раздел 1'!M100:M100),"=",SUM('Раздел 1'!N100:Q100))</f>
        <v>10=10</v>
      </c>
    </row>
    <row r="3333" spans="1:5" ht="25.5" hidden="1" x14ac:dyDescent="0.2">
      <c r="A3333" s="348" t="str">
        <f>IF((SUM('Раздел 1'!M101:M101)=SUM('Раздел 1'!N101:Q101)),"","Неверно!")</f>
        <v/>
      </c>
      <c r="B3333" s="349" t="s">
        <v>4080</v>
      </c>
      <c r="C3333" s="352" t="s">
        <v>4327</v>
      </c>
      <c r="D3333" s="352" t="s">
        <v>8523</v>
      </c>
      <c r="E3333" s="349" t="str">
        <f>CONCATENATE(SUM('Раздел 1'!M101:M101),"=",SUM('Раздел 1'!N101:Q101))</f>
        <v>104=104</v>
      </c>
    </row>
    <row r="3334" spans="1:5" ht="25.5" hidden="1" x14ac:dyDescent="0.2">
      <c r="A3334" s="348" t="str">
        <f>IF((SUM('Раздел 1'!M102:M102)=SUM('Раздел 1'!N102:Q102)),"","Неверно!")</f>
        <v/>
      </c>
      <c r="B3334" s="349" t="s">
        <v>4080</v>
      </c>
      <c r="C3334" s="352" t="s">
        <v>4328</v>
      </c>
      <c r="D3334" s="352" t="s">
        <v>8523</v>
      </c>
      <c r="E3334" s="349" t="str">
        <f>CONCATENATE(SUM('Раздел 1'!M102:M102),"=",SUM('Раздел 1'!N102:Q102))</f>
        <v>3=3</v>
      </c>
    </row>
    <row r="3335" spans="1:5" ht="25.5" hidden="1" x14ac:dyDescent="0.2">
      <c r="A3335" s="348" t="str">
        <f>IF((SUM('Раздел 1'!M103:M103)=SUM('Раздел 1'!N103:Q103)),"","Неверно!")</f>
        <v/>
      </c>
      <c r="B3335" s="349" t="s">
        <v>4080</v>
      </c>
      <c r="C3335" s="352" t="s">
        <v>4329</v>
      </c>
      <c r="D3335" s="352" t="s">
        <v>8523</v>
      </c>
      <c r="E3335" s="349" t="str">
        <f>CONCATENATE(SUM('Раздел 1'!M103:M103),"=",SUM('Раздел 1'!N103:Q103))</f>
        <v>25=25</v>
      </c>
    </row>
    <row r="3336" spans="1:5" ht="25.5" hidden="1" x14ac:dyDescent="0.2">
      <c r="A3336" s="348" t="str">
        <f>IF((SUM('Раздел 1'!M104:M104)=SUM('Раздел 1'!N104:Q104)),"","Неверно!")</f>
        <v/>
      </c>
      <c r="B3336" s="349" t="s">
        <v>4080</v>
      </c>
      <c r="C3336" s="352" t="s">
        <v>4330</v>
      </c>
      <c r="D3336" s="352" t="s">
        <v>8523</v>
      </c>
      <c r="E3336" s="349" t="str">
        <f>CONCATENATE(SUM('Раздел 1'!M104:M104),"=",SUM('Раздел 1'!N104:Q104))</f>
        <v>553=553</v>
      </c>
    </row>
    <row r="3337" spans="1:5" ht="25.5" hidden="1" x14ac:dyDescent="0.2">
      <c r="A3337" s="348" t="str">
        <f>IF((SUM('Раздел 1'!M105:M105)=SUM('Раздел 1'!N105:Q105)),"","Неверно!")</f>
        <v/>
      </c>
      <c r="B3337" s="349" t="s">
        <v>4080</v>
      </c>
      <c r="C3337" s="352" t="s">
        <v>4331</v>
      </c>
      <c r="D3337" s="352" t="s">
        <v>8523</v>
      </c>
      <c r="E3337" s="349" t="str">
        <f>CONCATENATE(SUM('Раздел 1'!M105:M105),"=",SUM('Раздел 1'!N105:Q105))</f>
        <v>2756=2756</v>
      </c>
    </row>
    <row r="3338" spans="1:5" ht="25.5" hidden="1" x14ac:dyDescent="0.2">
      <c r="A3338" s="348" t="str">
        <f>IF((SUM('Раздел 1'!M106:M106)=SUM('Раздел 1'!N106:Q106)),"","Неверно!")</f>
        <v/>
      </c>
      <c r="B3338" s="349" t="s">
        <v>4080</v>
      </c>
      <c r="C3338" s="352" t="s">
        <v>4332</v>
      </c>
      <c r="D3338" s="352" t="s">
        <v>8523</v>
      </c>
      <c r="E3338" s="349" t="str">
        <f>CONCATENATE(SUM('Раздел 1'!M106:M106),"=",SUM('Раздел 1'!N106:Q106))</f>
        <v>22=22</v>
      </c>
    </row>
    <row r="3339" spans="1:5" ht="25.5" hidden="1" x14ac:dyDescent="0.2">
      <c r="A3339" s="348" t="str">
        <f>IF((SUM('Раздел 1'!M107:M107)=SUM('Раздел 1'!N107:Q107)),"","Неверно!")</f>
        <v/>
      </c>
      <c r="B3339" s="349" t="s">
        <v>4080</v>
      </c>
      <c r="C3339" s="352" t="s">
        <v>4333</v>
      </c>
      <c r="D3339" s="352" t="s">
        <v>8523</v>
      </c>
      <c r="E3339" s="349" t="str">
        <f>CONCATENATE(SUM('Раздел 1'!M107:M107),"=",SUM('Раздел 1'!N107:Q107))</f>
        <v>2=2</v>
      </c>
    </row>
    <row r="3340" spans="1:5" ht="25.5" hidden="1" x14ac:dyDescent="0.2">
      <c r="A3340" s="348" t="str">
        <f>IF((SUM('Раздел 1'!M108:M108)=SUM('Раздел 1'!N108:Q108)),"","Неверно!")</f>
        <v/>
      </c>
      <c r="B3340" s="349" t="s">
        <v>4080</v>
      </c>
      <c r="C3340" s="352" t="s">
        <v>4334</v>
      </c>
      <c r="D3340" s="352" t="s">
        <v>8523</v>
      </c>
      <c r="E3340" s="349" t="str">
        <f>CONCATENATE(SUM('Раздел 1'!M108:M108),"=",SUM('Раздел 1'!N108:Q108))</f>
        <v>48=48</v>
      </c>
    </row>
    <row r="3341" spans="1:5" hidden="1" x14ac:dyDescent="0.2">
      <c r="A3341" s="348" t="str">
        <f>IF((SUM('Раздел 1'!N166:N166)=0),"","Неверно!")</f>
        <v/>
      </c>
      <c r="B3341" s="349" t="s">
        <v>4335</v>
      </c>
      <c r="C3341" s="352" t="s">
        <v>4336</v>
      </c>
      <c r="D3341" s="352" t="s">
        <v>7756</v>
      </c>
      <c r="E3341" s="349" t="str">
        <f>CONCATENATE(SUM('Раздел 1'!N166:N166),"=",0)</f>
        <v>0=0</v>
      </c>
    </row>
    <row r="3342" spans="1:5" hidden="1" x14ac:dyDescent="0.2">
      <c r="A3342" s="348" t="str">
        <f>IF((SUM('Раздел 1'!T177:T177)=0),"","Неверно!")</f>
        <v/>
      </c>
      <c r="B3342" s="349" t="s">
        <v>4337</v>
      </c>
      <c r="C3342" s="352" t="s">
        <v>4338</v>
      </c>
      <c r="D3342" s="352" t="s">
        <v>8479</v>
      </c>
      <c r="E3342" s="349" t="str">
        <f>CONCATENATE(SUM('Раздел 1'!T177:T177),"=",0)</f>
        <v>0=0</v>
      </c>
    </row>
    <row r="3343" spans="1:5" hidden="1" x14ac:dyDescent="0.2">
      <c r="A3343" s="348" t="str">
        <f>IF((SUM('Раздел 1'!U177:U177)=0),"","Неверно!")</f>
        <v/>
      </c>
      <c r="B3343" s="349" t="s">
        <v>4337</v>
      </c>
      <c r="C3343" s="352" t="s">
        <v>4339</v>
      </c>
      <c r="D3343" s="352" t="s">
        <v>8479</v>
      </c>
      <c r="E3343" s="349" t="str">
        <f>CONCATENATE(SUM('Раздел 1'!U177:U177),"=",0)</f>
        <v>0=0</v>
      </c>
    </row>
    <row r="3344" spans="1:5" hidden="1" x14ac:dyDescent="0.2">
      <c r="A3344" s="348" t="str">
        <f>IF((SUM('Раздел 1'!T92:T92)=0),"","Неверно!")</f>
        <v/>
      </c>
      <c r="B3344" s="349" t="s">
        <v>4340</v>
      </c>
      <c r="C3344" s="352" t="s">
        <v>4341</v>
      </c>
      <c r="D3344" s="352" t="s">
        <v>8479</v>
      </c>
      <c r="E3344" s="349" t="str">
        <f>CONCATENATE(SUM('Раздел 1'!T92:T92),"=",0)</f>
        <v>0=0</v>
      </c>
    </row>
    <row r="3345" spans="1:5" hidden="1" x14ac:dyDescent="0.2">
      <c r="A3345" s="348" t="str">
        <f>IF((SUM('Раздел 1'!U92:U92)=0),"","Неверно!")</f>
        <v/>
      </c>
      <c r="B3345" s="349" t="s">
        <v>4340</v>
      </c>
      <c r="C3345" s="352" t="s">
        <v>4342</v>
      </c>
      <c r="D3345" s="352" t="s">
        <v>8479</v>
      </c>
      <c r="E3345" s="349" t="str">
        <f>CONCATENATE(SUM('Раздел 1'!U92:U92),"=",0)</f>
        <v>0=0</v>
      </c>
    </row>
    <row r="3346" spans="1:5" hidden="1" x14ac:dyDescent="0.2">
      <c r="A3346" s="348" t="str">
        <f>IF((SUM('Раздел 1'!T72:T72)=0),"","Неверно!")</f>
        <v/>
      </c>
      <c r="B3346" s="349" t="s">
        <v>4343</v>
      </c>
      <c r="C3346" s="352" t="s">
        <v>4344</v>
      </c>
      <c r="D3346" s="352" t="s">
        <v>8479</v>
      </c>
      <c r="E3346" s="349" t="str">
        <f>CONCATENATE(SUM('Раздел 1'!T72:T72),"=",0)</f>
        <v>0=0</v>
      </c>
    </row>
    <row r="3347" spans="1:5" hidden="1" x14ac:dyDescent="0.2">
      <c r="A3347" s="348" t="str">
        <f>IF((SUM('Раздел 1'!U72:U72)=0),"","Неверно!")</f>
        <v/>
      </c>
      <c r="B3347" s="349" t="s">
        <v>4343</v>
      </c>
      <c r="C3347" s="352" t="s">
        <v>4345</v>
      </c>
      <c r="D3347" s="352" t="s">
        <v>8479</v>
      </c>
      <c r="E3347" s="349" t="str">
        <f>CONCATENATE(SUM('Раздел 1'!U72:U72),"=",0)</f>
        <v>0=0</v>
      </c>
    </row>
    <row r="3348" spans="1:5" hidden="1" x14ac:dyDescent="0.2">
      <c r="A3348" s="348" t="str">
        <f>IF((SUM('Раздел 1'!V72:V72)=0),"","Неверно!")</f>
        <v/>
      </c>
      <c r="B3348" s="349" t="s">
        <v>4343</v>
      </c>
      <c r="C3348" s="352" t="s">
        <v>4346</v>
      </c>
      <c r="D3348" s="352" t="s">
        <v>8479</v>
      </c>
      <c r="E3348" s="349" t="str">
        <f>CONCATENATE(SUM('Раздел 1'!V72:V72),"=",0)</f>
        <v>0=0</v>
      </c>
    </row>
    <row r="3349" spans="1:5" hidden="1" x14ac:dyDescent="0.2">
      <c r="A3349" s="348" t="str">
        <f>IF((SUM('Раздел 1'!T87:T87)=0),"","Неверно!")</f>
        <v/>
      </c>
      <c r="B3349" s="349" t="s">
        <v>4347</v>
      </c>
      <c r="C3349" s="352" t="s">
        <v>4348</v>
      </c>
      <c r="D3349" s="352" t="s">
        <v>8479</v>
      </c>
      <c r="E3349" s="349" t="str">
        <f>CONCATENATE(SUM('Раздел 1'!T87:T87),"=",0)</f>
        <v>0=0</v>
      </c>
    </row>
    <row r="3350" spans="1:5" hidden="1" x14ac:dyDescent="0.2">
      <c r="A3350" s="348" t="str">
        <f>IF((SUM('Раздел 1'!U87:U87)=0),"","Неверно!")</f>
        <v/>
      </c>
      <c r="B3350" s="349" t="s">
        <v>4347</v>
      </c>
      <c r="C3350" s="352" t="s">
        <v>4349</v>
      </c>
      <c r="D3350" s="352" t="s">
        <v>8479</v>
      </c>
      <c r="E3350" s="349" t="str">
        <f>CONCATENATE(SUM('Раздел 1'!U87:U87),"=",0)</f>
        <v>0=0</v>
      </c>
    </row>
    <row r="3351" spans="1:5" hidden="1" x14ac:dyDescent="0.2">
      <c r="A3351" s="348" t="str">
        <f>IF((SUM('Раздел 1'!T172:T172)=0),"","Неверно!")</f>
        <v/>
      </c>
      <c r="B3351" s="349" t="s">
        <v>4350</v>
      </c>
      <c r="C3351" s="352" t="s">
        <v>4351</v>
      </c>
      <c r="D3351" s="352" t="s">
        <v>8479</v>
      </c>
      <c r="E3351" s="349" t="str">
        <f>CONCATENATE(SUM('Раздел 1'!T172:T172),"=",0)</f>
        <v>0=0</v>
      </c>
    </row>
    <row r="3352" spans="1:5" hidden="1" x14ac:dyDescent="0.2">
      <c r="A3352" s="348" t="str">
        <f>IF((SUM('Раздел 1'!U172:U172)=0),"","Неверно!")</f>
        <v/>
      </c>
      <c r="B3352" s="349" t="s">
        <v>4350</v>
      </c>
      <c r="C3352" s="352" t="s">
        <v>4352</v>
      </c>
      <c r="D3352" s="352" t="s">
        <v>8479</v>
      </c>
      <c r="E3352" s="349" t="str">
        <f>CONCATENATE(SUM('Раздел 1'!U172:U172),"=",0)</f>
        <v>0=0</v>
      </c>
    </row>
    <row r="3353" spans="1:5" ht="25.5" hidden="1" x14ac:dyDescent="0.2">
      <c r="A3353" s="348" t="str">
        <f>IF((SUM('Раздел 1'!D10:D10)=SUM('Раздел 1'!D11:D11)+SUM('Раздел 1'!D253:D253)+SUM('Раздел 1'!D252:D252)),"","Неверно!")</f>
        <v/>
      </c>
      <c r="B3353" s="349" t="s">
        <v>4353</v>
      </c>
      <c r="C3353" s="352" t="s">
        <v>4354</v>
      </c>
      <c r="D3353" s="352" t="s">
        <v>8038</v>
      </c>
      <c r="E3353" s="349" t="str">
        <f>CONCATENATE(SUM('Раздел 1'!D10:D10),"=",SUM('Раздел 1'!D11:D11),"+",SUM('Раздел 1'!D253:D253),"+",SUM('Раздел 1'!D252:D252))</f>
        <v>1548=1548+0+0</v>
      </c>
    </row>
    <row r="3354" spans="1:5" ht="25.5" hidden="1" x14ac:dyDescent="0.2">
      <c r="A3354" s="348" t="str">
        <f>IF((SUM('Раздел 1'!M10:M10)=SUM('Раздел 1'!M11:M11)+SUM('Раздел 1'!M253:M253)+SUM('Раздел 1'!M252:M252)),"","Неверно!")</f>
        <v/>
      </c>
      <c r="B3354" s="349" t="s">
        <v>4353</v>
      </c>
      <c r="C3354" s="352" t="s">
        <v>4355</v>
      </c>
      <c r="D3354" s="352" t="s">
        <v>8038</v>
      </c>
      <c r="E3354" s="349" t="str">
        <f>CONCATENATE(SUM('Раздел 1'!M10:M10),"=",SUM('Раздел 1'!M11:M11),"+",SUM('Раздел 1'!M253:M253),"+",SUM('Раздел 1'!M252:M252))</f>
        <v>27453=27445+8+0</v>
      </c>
    </row>
    <row r="3355" spans="1:5" ht="25.5" hidden="1" x14ac:dyDescent="0.2">
      <c r="A3355" s="348" t="str">
        <f>IF((SUM('Раздел 1'!N10:N10)=SUM('Раздел 1'!N11:N11)+SUM('Раздел 1'!N253:N253)+SUM('Раздел 1'!N252:N252)),"","Неверно!")</f>
        <v/>
      </c>
      <c r="B3355" s="349" t="s">
        <v>4353</v>
      </c>
      <c r="C3355" s="352" t="s">
        <v>4356</v>
      </c>
      <c r="D3355" s="352" t="s">
        <v>8038</v>
      </c>
      <c r="E3355" s="349" t="str">
        <f>CONCATENATE(SUM('Раздел 1'!N10:N10),"=",SUM('Раздел 1'!N11:N11),"+",SUM('Раздел 1'!N253:N253),"+",SUM('Раздел 1'!N252:N252))</f>
        <v>654=652+2+0</v>
      </c>
    </row>
    <row r="3356" spans="1:5" ht="25.5" hidden="1" x14ac:dyDescent="0.2">
      <c r="A3356" s="348" t="str">
        <f>IF((SUM('Раздел 1'!O10:O10)=SUM('Раздел 1'!O11:O11)+SUM('Раздел 1'!O253:O253)+SUM('Раздел 1'!O252:O252)),"","Неверно!")</f>
        <v/>
      </c>
      <c r="B3356" s="349" t="s">
        <v>4353</v>
      </c>
      <c r="C3356" s="352" t="s">
        <v>4357</v>
      </c>
      <c r="D3356" s="352" t="s">
        <v>8038</v>
      </c>
      <c r="E3356" s="349" t="str">
        <f>CONCATENATE(SUM('Раздел 1'!O10:O10),"=",SUM('Раздел 1'!O11:O11),"+",SUM('Раздел 1'!O253:O253),"+",SUM('Раздел 1'!O252:O252))</f>
        <v>3017=3015+2+0</v>
      </c>
    </row>
    <row r="3357" spans="1:5" ht="25.5" hidden="1" x14ac:dyDescent="0.2">
      <c r="A3357" s="348" t="str">
        <f>IF((SUM('Раздел 1'!P10:P10)=SUM('Раздел 1'!P11:P11)+SUM('Раздел 1'!P253:P253)+SUM('Раздел 1'!P252:P252)),"","Неверно!")</f>
        <v/>
      </c>
      <c r="B3357" s="349" t="s">
        <v>4353</v>
      </c>
      <c r="C3357" s="352" t="s">
        <v>4358</v>
      </c>
      <c r="D3357" s="352" t="s">
        <v>8038</v>
      </c>
      <c r="E3357" s="349" t="str">
        <f>CONCATENATE(SUM('Раздел 1'!P10:P10),"=",SUM('Раздел 1'!P11:P11),"+",SUM('Раздел 1'!P253:P253),"+",SUM('Раздел 1'!P252:P252))</f>
        <v>388=388+0+0</v>
      </c>
    </row>
    <row r="3358" spans="1:5" ht="25.5" hidden="1" x14ac:dyDescent="0.2">
      <c r="A3358" s="348" t="str">
        <f>IF((SUM('Раздел 1'!Q10:Q10)=SUM('Раздел 1'!Q11:Q11)+SUM('Раздел 1'!Q253:Q253)+SUM('Раздел 1'!Q252:Q252)),"","Неверно!")</f>
        <v/>
      </c>
      <c r="B3358" s="349" t="s">
        <v>4353</v>
      </c>
      <c r="C3358" s="352" t="s">
        <v>4359</v>
      </c>
      <c r="D3358" s="352" t="s">
        <v>8038</v>
      </c>
      <c r="E3358" s="349" t="str">
        <f>CONCATENATE(SUM('Раздел 1'!Q10:Q10),"=",SUM('Раздел 1'!Q11:Q11),"+",SUM('Раздел 1'!Q253:Q253),"+",SUM('Раздел 1'!Q252:Q252))</f>
        <v>23394=23390+4+0</v>
      </c>
    </row>
    <row r="3359" spans="1:5" ht="25.5" hidden="1" x14ac:dyDescent="0.2">
      <c r="A3359" s="348" t="str">
        <f>IF((SUM('Раздел 1'!R10:R10)=SUM('Раздел 1'!R11:R11)+SUM('Раздел 1'!R253:R253)+SUM('Раздел 1'!R252:R252)),"","Неверно!")</f>
        <v/>
      </c>
      <c r="B3359" s="349" t="s">
        <v>4353</v>
      </c>
      <c r="C3359" s="352" t="s">
        <v>4360</v>
      </c>
      <c r="D3359" s="352" t="s">
        <v>8038</v>
      </c>
      <c r="E3359" s="349" t="str">
        <f>CONCATENATE(SUM('Раздел 1'!R10:R10),"=",SUM('Раздел 1'!R11:R11),"+",SUM('Раздел 1'!R253:R253),"+",SUM('Раздел 1'!R252:R252))</f>
        <v>1090=1089+1+0</v>
      </c>
    </row>
    <row r="3360" spans="1:5" ht="25.5" hidden="1" x14ac:dyDescent="0.2">
      <c r="A3360" s="348" t="str">
        <f>IF((SUM('Раздел 1'!S10:S10)=SUM('Раздел 1'!S11:S11)+SUM('Раздел 1'!S253:S253)+SUM('Раздел 1'!S252:S252)),"","Неверно!")</f>
        <v/>
      </c>
      <c r="B3360" s="349" t="s">
        <v>4353</v>
      </c>
      <c r="C3360" s="352" t="s">
        <v>4361</v>
      </c>
      <c r="D3360" s="352" t="s">
        <v>8038</v>
      </c>
      <c r="E3360" s="349" t="str">
        <f>CONCATENATE(SUM('Раздел 1'!S10:S10),"=",SUM('Раздел 1'!S11:S11),"+",SUM('Раздел 1'!S253:S253),"+",SUM('Раздел 1'!S252:S252))</f>
        <v>19219=19212+7+0</v>
      </c>
    </row>
    <row r="3361" spans="1:5" ht="25.5" hidden="1" x14ac:dyDescent="0.2">
      <c r="A3361" s="348" t="str">
        <f>IF((SUM('Раздел 1'!T10:T10)=SUM('Раздел 1'!T11:T11)+SUM('Раздел 1'!T253:T253)+SUM('Раздел 1'!T252:T252)),"","Неверно!")</f>
        <v/>
      </c>
      <c r="B3361" s="349" t="s">
        <v>4353</v>
      </c>
      <c r="C3361" s="352" t="s">
        <v>4362</v>
      </c>
      <c r="D3361" s="352" t="s">
        <v>8038</v>
      </c>
      <c r="E3361" s="349" t="str">
        <f>CONCATENATE(SUM('Раздел 1'!T10:T10),"=",SUM('Раздел 1'!T11:T11),"+",SUM('Раздел 1'!T253:T253),"+",SUM('Раздел 1'!T252:T252))</f>
        <v>6371=6371+0+0</v>
      </c>
    </row>
    <row r="3362" spans="1:5" ht="25.5" hidden="1" x14ac:dyDescent="0.2">
      <c r="A3362" s="348" t="str">
        <f>IF((SUM('Раздел 1'!U10:U10)=SUM('Раздел 1'!U11:U11)+SUM('Раздел 1'!U253:U253)+SUM('Раздел 1'!U252:U252)),"","Неверно!")</f>
        <v/>
      </c>
      <c r="B3362" s="349" t="s">
        <v>4353</v>
      </c>
      <c r="C3362" s="352" t="s">
        <v>4363</v>
      </c>
      <c r="D3362" s="352" t="s">
        <v>8038</v>
      </c>
      <c r="E3362" s="349" t="str">
        <f>CONCATENATE(SUM('Раздел 1'!U10:U10),"=",SUM('Раздел 1'!U11:U11),"+",SUM('Раздел 1'!U253:U253),"+",SUM('Раздел 1'!U252:U252))</f>
        <v>354=354+0+0</v>
      </c>
    </row>
    <row r="3363" spans="1:5" ht="25.5" hidden="1" x14ac:dyDescent="0.2">
      <c r="A3363" s="348" t="str">
        <f>IF((SUM('Раздел 1'!V10:V10)=SUM('Раздел 1'!V11:V11)+SUM('Раздел 1'!V253:V253)+SUM('Раздел 1'!V252:V252)),"","Неверно!")</f>
        <v/>
      </c>
      <c r="B3363" s="349" t="s">
        <v>4353</v>
      </c>
      <c r="C3363" s="352" t="s">
        <v>4364</v>
      </c>
      <c r="D3363" s="352" t="s">
        <v>8038</v>
      </c>
      <c r="E3363" s="349" t="str">
        <f>CONCATENATE(SUM('Раздел 1'!V10:V10),"=",SUM('Раздел 1'!V11:V11),"+",SUM('Раздел 1'!V253:V253),"+",SUM('Раздел 1'!V252:V252))</f>
        <v>1=1+0+0</v>
      </c>
    </row>
    <row r="3364" spans="1:5" ht="25.5" hidden="1" x14ac:dyDescent="0.2">
      <c r="A3364" s="348" t="str">
        <f>IF((SUM('Раздел 1'!E10:E10)=SUM('Раздел 1'!E11:E11)+SUM('Раздел 1'!E253:E253)+SUM('Раздел 1'!E252:E252)),"","Неверно!")</f>
        <v/>
      </c>
      <c r="B3364" s="349" t="s">
        <v>4353</v>
      </c>
      <c r="C3364" s="352" t="s">
        <v>4365</v>
      </c>
      <c r="D3364" s="352" t="s">
        <v>8038</v>
      </c>
      <c r="E3364" s="349" t="str">
        <f>CONCATENATE(SUM('Раздел 1'!E10:E10),"=",SUM('Раздел 1'!E11:E11),"+",SUM('Раздел 1'!E253:E253),"+",SUM('Раздел 1'!E252:E252))</f>
        <v>30895=30881+14+0</v>
      </c>
    </row>
    <row r="3365" spans="1:5" ht="25.5" hidden="1" x14ac:dyDescent="0.2">
      <c r="A3365" s="348" t="str">
        <f>IF((SUM('Раздел 1'!W10:W10)=SUM('Раздел 1'!W11:W11)+SUM('Раздел 1'!W253:W253)+SUM('Раздел 1'!W252:W252)),"","Неверно!")</f>
        <v/>
      </c>
      <c r="B3365" s="349" t="s">
        <v>4353</v>
      </c>
      <c r="C3365" s="352" t="s">
        <v>4366</v>
      </c>
      <c r="D3365" s="352" t="s">
        <v>8038</v>
      </c>
      <c r="E3365" s="349" t="str">
        <f>CONCATENATE(SUM('Раздел 1'!W10:W10),"=",SUM('Раздел 1'!W11:W11),"+",SUM('Раздел 1'!W253:W253),"+",SUM('Раздел 1'!W252:W252))</f>
        <v>0=0+0+0</v>
      </c>
    </row>
    <row r="3366" spans="1:5" ht="25.5" hidden="1" x14ac:dyDescent="0.2">
      <c r="A3366" s="348" t="str">
        <f>IF((SUM('Раздел 1'!X10:X10)=SUM('Раздел 1'!X11:X11)+SUM('Раздел 1'!X253:X253)+SUM('Раздел 1'!X252:X252)),"","Неверно!")</f>
        <v/>
      </c>
      <c r="B3366" s="349" t="s">
        <v>4353</v>
      </c>
      <c r="C3366" s="352" t="s">
        <v>4367</v>
      </c>
      <c r="D3366" s="352" t="s">
        <v>8038</v>
      </c>
      <c r="E3366" s="349" t="str">
        <f>CONCATENATE(SUM('Раздел 1'!X10:X10),"=",SUM('Раздел 1'!X11:X11),"+",SUM('Раздел 1'!X253:X253),"+",SUM('Раздел 1'!X252:X252))</f>
        <v>417=417+0+0</v>
      </c>
    </row>
    <row r="3367" spans="1:5" ht="25.5" hidden="1" x14ac:dyDescent="0.2">
      <c r="A3367" s="348" t="str">
        <f>IF((SUM('Раздел 1'!Y10:Y10)=SUM('Раздел 1'!Y11:Y11)+SUM('Раздел 1'!Y253:Y253)+SUM('Раздел 1'!Y252:Y252)),"","Неверно!")</f>
        <v/>
      </c>
      <c r="B3367" s="349" t="s">
        <v>4353</v>
      </c>
      <c r="C3367" s="352" t="s">
        <v>4368</v>
      </c>
      <c r="D3367" s="352" t="s">
        <v>8038</v>
      </c>
      <c r="E3367" s="349" t="str">
        <f>CONCATENATE(SUM('Раздел 1'!Y10:Y10),"=",SUM('Раздел 1'!Y11:Y11),"+",SUM('Раздел 1'!Y253:Y253),"+",SUM('Раздел 1'!Y252:Y252))</f>
        <v>0=0+0+0</v>
      </c>
    </row>
    <row r="3368" spans="1:5" ht="25.5" hidden="1" x14ac:dyDescent="0.2">
      <c r="A3368" s="348" t="str">
        <f>IF((SUM('Раздел 1'!Z10:Z10)=SUM('Раздел 1'!Z11:Z11)+SUM('Раздел 1'!Z253:Z253)+SUM('Раздел 1'!Z252:Z252)),"","Неверно!")</f>
        <v/>
      </c>
      <c r="B3368" s="349" t="s">
        <v>4353</v>
      </c>
      <c r="C3368" s="352" t="s">
        <v>4369</v>
      </c>
      <c r="D3368" s="352" t="s">
        <v>8038</v>
      </c>
      <c r="E3368" s="349" t="str">
        <f>CONCATENATE(SUM('Раздел 1'!Z10:Z10),"=",SUM('Раздел 1'!Z11:Z11),"+",SUM('Раздел 1'!Z253:Z253),"+",SUM('Раздел 1'!Z252:Z252))</f>
        <v>1=1+0+0</v>
      </c>
    </row>
    <row r="3369" spans="1:5" ht="25.5" hidden="1" x14ac:dyDescent="0.2">
      <c r="A3369" s="348" t="str">
        <f>IF((SUM('Раздел 1'!AA10:AA10)=SUM('Раздел 1'!AA11:AA11)+SUM('Раздел 1'!AA253:AA253)+SUM('Раздел 1'!AA252:AA252)),"","Неверно!")</f>
        <v/>
      </c>
      <c r="B3369" s="349" t="s">
        <v>4353</v>
      </c>
      <c r="C3369" s="352" t="s">
        <v>4370</v>
      </c>
      <c r="D3369" s="352" t="s">
        <v>8038</v>
      </c>
      <c r="E3369" s="349" t="str">
        <f>CONCATENATE(SUM('Раздел 1'!AA10:AA10),"=",SUM('Раздел 1'!AA11:AA11),"+",SUM('Раздел 1'!AA253:AA253),"+",SUM('Раздел 1'!AA252:AA252))</f>
        <v>0=0+0+0</v>
      </c>
    </row>
    <row r="3370" spans="1:5" ht="25.5" hidden="1" x14ac:dyDescent="0.2">
      <c r="A3370" s="348" t="str">
        <f>IF((SUM('Раздел 1'!AB10:AB10)=SUM('Раздел 1'!AB11:AB11)+SUM('Раздел 1'!AB253:AB253)+SUM('Раздел 1'!AB252:AB252)),"","Неверно!")</f>
        <v/>
      </c>
      <c r="B3370" s="349" t="s">
        <v>4353</v>
      </c>
      <c r="C3370" s="352" t="s">
        <v>4371</v>
      </c>
      <c r="D3370" s="352" t="s">
        <v>8038</v>
      </c>
      <c r="E3370" s="349" t="str">
        <f>CONCATENATE(SUM('Раздел 1'!AB10:AB10),"=",SUM('Раздел 1'!AB11:AB11),"+",SUM('Раздел 1'!AB253:AB253),"+",SUM('Раздел 1'!AB252:AB252))</f>
        <v>99=99+0+0</v>
      </c>
    </row>
    <row r="3371" spans="1:5" ht="25.5" hidden="1" x14ac:dyDescent="0.2">
      <c r="A3371" s="348" t="str">
        <f>IF((SUM('Раздел 1'!AC10:AC10)=SUM('Раздел 1'!AC11:AC11)+SUM('Раздел 1'!AC253:AC253)+SUM('Раздел 1'!AC252:AC252)),"","Неверно!")</f>
        <v/>
      </c>
      <c r="B3371" s="349" t="s">
        <v>4353</v>
      </c>
      <c r="C3371" s="352" t="s">
        <v>4372</v>
      </c>
      <c r="D3371" s="352" t="s">
        <v>8038</v>
      </c>
      <c r="E3371" s="349" t="str">
        <f>CONCATENATE(SUM('Раздел 1'!AC10:AC10),"=",SUM('Раздел 1'!AC11:AC11),"+",SUM('Раздел 1'!AC253:AC253),"+",SUM('Раздел 1'!AC252:AC252))</f>
        <v>3007=3007+0+0</v>
      </c>
    </row>
    <row r="3372" spans="1:5" ht="25.5" hidden="1" x14ac:dyDescent="0.2">
      <c r="A3372" s="348" t="str">
        <f>IF((SUM('Раздел 1'!AD10:AD10)=SUM('Раздел 1'!AD11:AD11)+SUM('Раздел 1'!AD253:AD253)+SUM('Раздел 1'!AD252:AD252)),"","Неверно!")</f>
        <v/>
      </c>
      <c r="B3372" s="349" t="s">
        <v>4353</v>
      </c>
      <c r="C3372" s="352" t="s">
        <v>4373</v>
      </c>
      <c r="D3372" s="352" t="s">
        <v>8038</v>
      </c>
      <c r="E3372" s="349" t="str">
        <f>CONCATENATE(SUM('Раздел 1'!AD10:AD10),"=",SUM('Раздел 1'!AD11:AD11),"+",SUM('Раздел 1'!AD253:AD253),"+",SUM('Раздел 1'!AD252:AD252))</f>
        <v>153974427=153960927+13500+0</v>
      </c>
    </row>
    <row r="3373" spans="1:5" ht="25.5" hidden="1" x14ac:dyDescent="0.2">
      <c r="A3373" s="348" t="str">
        <f>IF((SUM('Раздел 1'!AE10:AE10)=SUM('Раздел 1'!AE11:AE11)+SUM('Раздел 1'!AE253:AE253)+SUM('Раздел 1'!AE252:AE252)),"","Неверно!")</f>
        <v/>
      </c>
      <c r="B3373" s="349" t="s">
        <v>4353</v>
      </c>
      <c r="C3373" s="352" t="s">
        <v>4374</v>
      </c>
      <c r="D3373" s="352" t="s">
        <v>8038</v>
      </c>
      <c r="E3373" s="349" t="str">
        <f>CONCATENATE(SUM('Раздел 1'!AE10:AE10),"=",SUM('Раздел 1'!AE11:AE11),"+",SUM('Раздел 1'!AE253:AE253),"+",SUM('Раздел 1'!AE252:AE252))</f>
        <v>115176258=115175358+900+0</v>
      </c>
    </row>
    <row r="3374" spans="1:5" ht="25.5" hidden="1" x14ac:dyDescent="0.2">
      <c r="A3374" s="348" t="str">
        <f>IF((SUM('Раздел 1'!AF10:AF10)=SUM('Раздел 1'!AF11:AF11)+SUM('Раздел 1'!AF253:AF253)+SUM('Раздел 1'!AF252:AF252)),"","Неверно!")</f>
        <v/>
      </c>
      <c r="B3374" s="349" t="s">
        <v>4353</v>
      </c>
      <c r="C3374" s="352" t="s">
        <v>4375</v>
      </c>
      <c r="D3374" s="352" t="s">
        <v>8038</v>
      </c>
      <c r="E3374" s="349" t="str">
        <f>CONCATENATE(SUM('Раздел 1'!AF10:AF10),"=",SUM('Раздел 1'!AF11:AF11),"+",SUM('Раздел 1'!AF253:AF253),"+",SUM('Раздел 1'!AF252:AF252))</f>
        <v>27468875=27468275+600+0</v>
      </c>
    </row>
    <row r="3375" spans="1:5" ht="25.5" hidden="1" x14ac:dyDescent="0.2">
      <c r="A3375" s="348" t="str">
        <f>IF((SUM('Раздел 1'!F10:F10)=SUM('Раздел 1'!F11:F11)+SUM('Раздел 1'!F253:F253)+SUM('Раздел 1'!F252:F252)),"","Неверно!")</f>
        <v/>
      </c>
      <c r="B3375" s="349" t="s">
        <v>4353</v>
      </c>
      <c r="C3375" s="352" t="s">
        <v>4376</v>
      </c>
      <c r="D3375" s="352" t="s">
        <v>8038</v>
      </c>
      <c r="E3375" s="349" t="str">
        <f>CONCATENATE(SUM('Раздел 1'!F10:F10),"=",SUM('Раздел 1'!F11:F11),"+",SUM('Раздел 1'!F253:F253),"+",SUM('Раздел 1'!F252:F252))</f>
        <v>29998=29984+14+0</v>
      </c>
    </row>
    <row r="3376" spans="1:5" ht="25.5" hidden="1" x14ac:dyDescent="0.2">
      <c r="A3376" s="348" t="str">
        <f>IF((SUM('Раздел 1'!AG10:AG10)=SUM('Раздел 1'!AG11:AG11)+SUM('Раздел 1'!AG253:AG253)+SUM('Раздел 1'!AG252:AG252)),"","Неверно!")</f>
        <v/>
      </c>
      <c r="B3376" s="349" t="s">
        <v>4353</v>
      </c>
      <c r="C3376" s="352" t="s">
        <v>4377</v>
      </c>
      <c r="D3376" s="352" t="s">
        <v>8038</v>
      </c>
      <c r="E3376" s="349" t="str">
        <f>CONCATENATE(SUM('Раздел 1'!AG10:AG10),"=",SUM('Раздел 1'!AG11:AG11),"+",SUM('Раздел 1'!AG253:AG253),"+",SUM('Раздел 1'!AG252:AG252))</f>
        <v>8829923=8829923+0+0</v>
      </c>
    </row>
    <row r="3377" spans="1:5" ht="25.5" hidden="1" x14ac:dyDescent="0.2">
      <c r="A3377" s="348" t="str">
        <f>IF((SUM('Раздел 1'!AH10:AH10)=SUM('Раздел 1'!AH11:AH11)+SUM('Раздел 1'!AH253:AH253)+SUM('Раздел 1'!AH252:AH252)),"","Неверно!")</f>
        <v/>
      </c>
      <c r="B3377" s="349" t="s">
        <v>4353</v>
      </c>
      <c r="C3377" s="352" t="s">
        <v>4378</v>
      </c>
      <c r="D3377" s="352" t="s">
        <v>8038</v>
      </c>
      <c r="E3377" s="349" t="str">
        <f>CONCATENATE(SUM('Раздел 1'!AH10:AH10),"=",SUM('Раздел 1'!AH11:AH11),"+",SUM('Раздел 1'!AH253:AH253),"+",SUM('Раздел 1'!AH252:AH252))</f>
        <v>2445=2445+0+0</v>
      </c>
    </row>
    <row r="3378" spans="1:5" ht="25.5" hidden="1" x14ac:dyDescent="0.2">
      <c r="A3378" s="348" t="str">
        <f>IF((SUM('Раздел 1'!AI10:AI10)=SUM('Раздел 1'!AI11:AI11)+SUM('Раздел 1'!AI253:AI253)+SUM('Раздел 1'!AI252:AI252)),"","Неверно!")</f>
        <v/>
      </c>
      <c r="B3378" s="349" t="s">
        <v>4353</v>
      </c>
      <c r="C3378" s="352" t="s">
        <v>4379</v>
      </c>
      <c r="D3378" s="352" t="s">
        <v>8038</v>
      </c>
      <c r="E3378" s="349" t="str">
        <f>CONCATENATE(SUM('Раздел 1'!AI10:AI10),"=",SUM('Раздел 1'!AI11:AI11),"+",SUM('Раздел 1'!AI253:AI253),"+",SUM('Раздел 1'!AI252:AI252))</f>
        <v>0=0+0+0</v>
      </c>
    </row>
    <row r="3379" spans="1:5" ht="25.5" hidden="1" x14ac:dyDescent="0.2">
      <c r="A3379" s="348" t="str">
        <f>IF((SUM('Раздел 1'!AJ10:AJ10)=SUM('Раздел 1'!AJ11:AJ11)+SUM('Раздел 1'!AJ253:AJ253)+SUM('Раздел 1'!AJ252:AJ252)),"","Неверно!")</f>
        <v/>
      </c>
      <c r="B3379" s="349" t="s">
        <v>4353</v>
      </c>
      <c r="C3379" s="352" t="s">
        <v>4380</v>
      </c>
      <c r="D3379" s="352" t="s">
        <v>8038</v>
      </c>
      <c r="E3379" s="349" t="str">
        <f>CONCATENATE(SUM('Раздел 1'!AJ10:AJ10),"=",SUM('Раздел 1'!AJ11:AJ11),"+",SUM('Раздел 1'!AJ253:AJ253),"+",SUM('Раздел 1'!AJ252:AJ252))</f>
        <v>16=16+0+0</v>
      </c>
    </row>
    <row r="3380" spans="1:5" ht="25.5" hidden="1" x14ac:dyDescent="0.2">
      <c r="A3380" s="348" t="str">
        <f>IF((SUM('Раздел 1'!G10:G10)=SUM('Раздел 1'!G11:G11)+SUM('Раздел 1'!G253:G253)+SUM('Раздел 1'!G252:G252)),"","Неверно!")</f>
        <v/>
      </c>
      <c r="B3380" s="349" t="s">
        <v>4353</v>
      </c>
      <c r="C3380" s="352" t="s">
        <v>4381</v>
      </c>
      <c r="D3380" s="352" t="s">
        <v>8038</v>
      </c>
      <c r="E3380" s="349" t="str">
        <f>CONCATENATE(SUM('Раздел 1'!G10:G10),"=",SUM('Раздел 1'!G11:G11),"+",SUM('Раздел 1'!G253:G253),"+",SUM('Раздел 1'!G252:G252))</f>
        <v>153=153+0+0</v>
      </c>
    </row>
    <row r="3381" spans="1:5" ht="25.5" hidden="1" x14ac:dyDescent="0.2">
      <c r="A3381" s="348" t="str">
        <f>IF((SUM('Раздел 1'!H10:H10)=SUM('Раздел 1'!H11:H11)+SUM('Раздел 1'!H253:H253)+SUM('Раздел 1'!H252:H252)),"","Неверно!")</f>
        <v/>
      </c>
      <c r="B3381" s="349" t="s">
        <v>4353</v>
      </c>
      <c r="C3381" s="352" t="s">
        <v>4382</v>
      </c>
      <c r="D3381" s="352" t="s">
        <v>8038</v>
      </c>
      <c r="E3381" s="349" t="str">
        <f>CONCATENATE(SUM('Раздел 1'!H10:H10),"=",SUM('Раздел 1'!H11:H11),"+",SUM('Раздел 1'!H253:H253),"+",SUM('Раздел 1'!H252:H252))</f>
        <v>110=110+0+0</v>
      </c>
    </row>
    <row r="3382" spans="1:5" ht="25.5" hidden="1" x14ac:dyDescent="0.2">
      <c r="A3382" s="348" t="str">
        <f>IF((SUM('Раздел 1'!I10:I10)=SUM('Раздел 1'!I11:I11)+SUM('Раздел 1'!I253:I253)+SUM('Раздел 1'!I252:I252)),"","Неверно!")</f>
        <v/>
      </c>
      <c r="B3382" s="349" t="s">
        <v>4353</v>
      </c>
      <c r="C3382" s="352" t="s">
        <v>4383</v>
      </c>
      <c r="D3382" s="352" t="s">
        <v>8038</v>
      </c>
      <c r="E3382" s="349" t="str">
        <f>CONCATENATE(SUM('Раздел 1'!I10:I10),"=",SUM('Раздел 1'!I11:I11),"+",SUM('Раздел 1'!I253:I253),"+",SUM('Раздел 1'!I252:I252))</f>
        <v>875=875+0+0</v>
      </c>
    </row>
    <row r="3383" spans="1:5" ht="25.5" hidden="1" x14ac:dyDescent="0.2">
      <c r="A3383" s="348" t="str">
        <f>IF((SUM('Раздел 1'!J10:J10)=SUM('Раздел 1'!J11:J11)+SUM('Раздел 1'!J253:J253)+SUM('Раздел 1'!J252:J252)),"","Неверно!")</f>
        <v/>
      </c>
      <c r="B3383" s="349" t="s">
        <v>4353</v>
      </c>
      <c r="C3383" s="352" t="s">
        <v>4384</v>
      </c>
      <c r="D3383" s="352" t="s">
        <v>8038</v>
      </c>
      <c r="E3383" s="349" t="str">
        <f>CONCATENATE(SUM('Раздел 1'!J10:J10),"=",SUM('Раздел 1'!J11:J11),"+",SUM('Раздел 1'!J253:J253),"+",SUM('Раздел 1'!J252:J252))</f>
        <v>845=839+6+0</v>
      </c>
    </row>
    <row r="3384" spans="1:5" ht="25.5" hidden="1" x14ac:dyDescent="0.2">
      <c r="A3384" s="348" t="str">
        <f>IF((SUM('Раздел 1'!K10:K10)=SUM('Раздел 1'!K11:K11)+SUM('Раздел 1'!K253:K253)+SUM('Раздел 1'!K252:K252)),"","Неверно!")</f>
        <v/>
      </c>
      <c r="B3384" s="349" t="s">
        <v>4353</v>
      </c>
      <c r="C3384" s="352" t="s">
        <v>4385</v>
      </c>
      <c r="D3384" s="352" t="s">
        <v>8038</v>
      </c>
      <c r="E3384" s="349" t="str">
        <f>CONCATENATE(SUM('Раздел 1'!K10:K10),"=",SUM('Раздел 1'!K11:K11),"+",SUM('Раздел 1'!K253:K253),"+",SUM('Раздел 1'!K252:K252))</f>
        <v>3=3+0+0</v>
      </c>
    </row>
    <row r="3385" spans="1:5" ht="25.5" hidden="1" x14ac:dyDescent="0.2">
      <c r="A3385" s="348" t="str">
        <f>IF((SUM('Раздел 1'!L10:L10)=SUM('Раздел 1'!L11:L11)+SUM('Раздел 1'!L253:L253)+SUM('Раздел 1'!L252:L252)),"","Неверно!")</f>
        <v/>
      </c>
      <c r="B3385" s="349" t="s">
        <v>4353</v>
      </c>
      <c r="C3385" s="352" t="s">
        <v>4386</v>
      </c>
      <c r="D3385" s="352" t="s">
        <v>8038</v>
      </c>
      <c r="E3385" s="349" t="str">
        <f>CONCATENATE(SUM('Раздел 1'!L10:L10),"=",SUM('Раздел 1'!L11:L11),"+",SUM('Раздел 1'!L253:L253),"+",SUM('Раздел 1'!L252:L252))</f>
        <v>822=822+0+0</v>
      </c>
    </row>
    <row r="3386" spans="1:5" hidden="1" x14ac:dyDescent="0.2">
      <c r="A3386" s="348" t="str">
        <f>IF((SUM('Раздел 1'!T178:T178)=0),"","Неверно!")</f>
        <v/>
      </c>
      <c r="B3386" s="349" t="s">
        <v>4387</v>
      </c>
      <c r="C3386" s="352" t="s">
        <v>4388</v>
      </c>
      <c r="D3386" s="352" t="s">
        <v>8479</v>
      </c>
      <c r="E3386" s="349" t="str">
        <f>CONCATENATE(SUM('Раздел 1'!T178:T178),"=",0)</f>
        <v>0=0</v>
      </c>
    </row>
    <row r="3387" spans="1:5" hidden="1" x14ac:dyDescent="0.2">
      <c r="A3387" s="348" t="str">
        <f>IF((SUM('Раздел 1'!U178:U178)=0),"","Неверно!")</f>
        <v/>
      </c>
      <c r="B3387" s="349" t="s">
        <v>4387</v>
      </c>
      <c r="C3387" s="352" t="s">
        <v>4389</v>
      </c>
      <c r="D3387" s="352" t="s">
        <v>8479</v>
      </c>
      <c r="E3387" s="349" t="str">
        <f>CONCATENATE(SUM('Раздел 1'!U178:U178),"=",0)</f>
        <v>0=0</v>
      </c>
    </row>
    <row r="3388" spans="1:5" hidden="1" x14ac:dyDescent="0.2">
      <c r="A3388" s="348" t="str">
        <f>IF((SUM('Раздел 1'!V178:V178)=0),"","Неверно!")</f>
        <v/>
      </c>
      <c r="B3388" s="349" t="s">
        <v>4387</v>
      </c>
      <c r="C3388" s="352" t="s">
        <v>4390</v>
      </c>
      <c r="D3388" s="352" t="s">
        <v>8479</v>
      </c>
      <c r="E3388" s="349" t="str">
        <f>CONCATENATE(SUM('Раздел 1'!V178:V178),"=",0)</f>
        <v>0=0</v>
      </c>
    </row>
    <row r="3389" spans="1:5" hidden="1" x14ac:dyDescent="0.2">
      <c r="A3389" s="348" t="str">
        <f>IF((SUM('Раздел 1'!W178:W178)=0),"","Неверно!")</f>
        <v/>
      </c>
      <c r="B3389" s="349" t="s">
        <v>4387</v>
      </c>
      <c r="C3389" s="352" t="s">
        <v>4391</v>
      </c>
      <c r="D3389" s="352" t="s">
        <v>8479</v>
      </c>
      <c r="E3389" s="349" t="str">
        <f>CONCATENATE(SUM('Раздел 1'!W178:W178),"=",0)</f>
        <v>0=0</v>
      </c>
    </row>
    <row r="3390" spans="1:5" hidden="1" x14ac:dyDescent="0.2">
      <c r="A3390" s="348" t="str">
        <f>IF((SUM('Раздел 1'!X178:X178)=0),"","Неверно!")</f>
        <v/>
      </c>
      <c r="B3390" s="349" t="s">
        <v>4387</v>
      </c>
      <c r="C3390" s="352" t="s">
        <v>4392</v>
      </c>
      <c r="D3390" s="352" t="s">
        <v>8479</v>
      </c>
      <c r="E3390" s="349" t="str">
        <f>CONCATENATE(SUM('Раздел 1'!X178:X178),"=",0)</f>
        <v>0=0</v>
      </c>
    </row>
    <row r="3391" spans="1:5" hidden="1" x14ac:dyDescent="0.2">
      <c r="A3391" s="348" t="str">
        <f>IF((SUM('Раздел 1'!Y178:Y178)=0),"","Неверно!")</f>
        <v/>
      </c>
      <c r="B3391" s="349" t="s">
        <v>4387</v>
      </c>
      <c r="C3391" s="352" t="s">
        <v>4393</v>
      </c>
      <c r="D3391" s="352" t="s">
        <v>8479</v>
      </c>
      <c r="E3391" s="349" t="str">
        <f>CONCATENATE(SUM('Раздел 1'!Y178:Y178),"=",0)</f>
        <v>0=0</v>
      </c>
    </row>
    <row r="3392" spans="1:5" hidden="1" x14ac:dyDescent="0.2">
      <c r="A3392" s="348" t="str">
        <f>IF((SUM('Раздел 1'!T49:T49)=0),"","Неверно!")</f>
        <v/>
      </c>
      <c r="B3392" s="349" t="s">
        <v>4394</v>
      </c>
      <c r="C3392" s="352" t="s">
        <v>4395</v>
      </c>
      <c r="D3392" s="352" t="s">
        <v>8479</v>
      </c>
      <c r="E3392" s="349" t="str">
        <f>CONCATENATE(SUM('Раздел 1'!T49:T49),"=",0)</f>
        <v>0=0</v>
      </c>
    </row>
    <row r="3393" spans="1:5" hidden="1" x14ac:dyDescent="0.2">
      <c r="A3393" s="348" t="str">
        <f>IF((SUM('Раздел 1'!U49:U49)=0),"","Неверно!")</f>
        <v/>
      </c>
      <c r="B3393" s="349" t="s">
        <v>4394</v>
      </c>
      <c r="C3393" s="352" t="s">
        <v>4396</v>
      </c>
      <c r="D3393" s="352" t="s">
        <v>8479</v>
      </c>
      <c r="E3393" s="349" t="str">
        <f>CONCATENATE(SUM('Раздел 1'!U49:U49),"=",0)</f>
        <v>0=0</v>
      </c>
    </row>
    <row r="3394" spans="1:5" hidden="1" x14ac:dyDescent="0.2">
      <c r="A3394" s="348" t="str">
        <f>IF((SUM('Раздел 1'!V49:V49)=0),"","Неверно!")</f>
        <v/>
      </c>
      <c r="B3394" s="349" t="s">
        <v>4394</v>
      </c>
      <c r="C3394" s="352" t="s">
        <v>4397</v>
      </c>
      <c r="D3394" s="352" t="s">
        <v>8479</v>
      </c>
      <c r="E3394" s="349" t="str">
        <f>CONCATENATE(SUM('Раздел 1'!V49:V49),"=",0)</f>
        <v>0=0</v>
      </c>
    </row>
    <row r="3395" spans="1:5" ht="51" hidden="1" x14ac:dyDescent="0.2">
      <c r="A3395" s="348" t="str">
        <f>IF((SUM('Раздел 1'!P51:P51)=0),"","Неверно!")</f>
        <v/>
      </c>
      <c r="B3395" s="349" t="s">
        <v>4398</v>
      </c>
      <c r="C3395" s="352" t="s">
        <v>4399</v>
      </c>
      <c r="D3395" s="352" t="s">
        <v>8608</v>
      </c>
      <c r="E3395" s="349" t="str">
        <f>CONCATENATE(SUM('Раздел 1'!P51:P51),"=",0)</f>
        <v>0=0</v>
      </c>
    </row>
    <row r="3396" spans="1:5" hidden="1" x14ac:dyDescent="0.2">
      <c r="A3396" s="348" t="str">
        <f>IF((SUM('Раздел 1'!T153:T153)=0),"","Неверно!")</f>
        <v/>
      </c>
      <c r="B3396" s="349" t="s">
        <v>4400</v>
      </c>
      <c r="C3396" s="352" t="s">
        <v>4401</v>
      </c>
      <c r="D3396" s="352" t="s">
        <v>8479</v>
      </c>
      <c r="E3396" s="349" t="str">
        <f>CONCATENATE(SUM('Раздел 1'!T153:T153),"=",0)</f>
        <v>0=0</v>
      </c>
    </row>
    <row r="3397" spans="1:5" hidden="1" x14ac:dyDescent="0.2">
      <c r="A3397" s="348" t="str">
        <f>IF((SUM('Раздел 1'!U153:U153)=0),"","Неверно!")</f>
        <v/>
      </c>
      <c r="B3397" s="349" t="s">
        <v>4400</v>
      </c>
      <c r="C3397" s="352" t="s">
        <v>4402</v>
      </c>
      <c r="D3397" s="352" t="s">
        <v>8479</v>
      </c>
      <c r="E3397" s="349" t="str">
        <f>CONCATENATE(SUM('Раздел 1'!U153:U153),"=",0)</f>
        <v>0=0</v>
      </c>
    </row>
    <row r="3398" spans="1:5" hidden="1" x14ac:dyDescent="0.2">
      <c r="A3398" s="348" t="str">
        <f>IF((SUM('Раздел 1'!V153:V153)=0),"","Неверно!")</f>
        <v/>
      </c>
      <c r="B3398" s="349" t="s">
        <v>4400</v>
      </c>
      <c r="C3398" s="352" t="s">
        <v>4403</v>
      </c>
      <c r="D3398" s="352" t="s">
        <v>8479</v>
      </c>
      <c r="E3398" s="349" t="str">
        <f>CONCATENATE(SUM('Раздел 1'!V153:V153),"=",0)</f>
        <v>0=0</v>
      </c>
    </row>
    <row r="3399" spans="1:5" hidden="1" x14ac:dyDescent="0.2">
      <c r="A3399" s="348" t="str">
        <f>IF((SUM('Раздел 1'!W153:W153)=0),"","Неверно!")</f>
        <v/>
      </c>
      <c r="B3399" s="349" t="s">
        <v>4400</v>
      </c>
      <c r="C3399" s="352" t="s">
        <v>4404</v>
      </c>
      <c r="D3399" s="352" t="s">
        <v>8479</v>
      </c>
      <c r="E3399" s="349" t="str">
        <f>CONCATENATE(SUM('Раздел 1'!W153:W153),"=",0)</f>
        <v>0=0</v>
      </c>
    </row>
    <row r="3400" spans="1:5" hidden="1" x14ac:dyDescent="0.2">
      <c r="A3400" s="348" t="str">
        <f>IF((SUM('Раздел 1'!X153:X153)=0),"","Неверно!")</f>
        <v/>
      </c>
      <c r="B3400" s="349" t="s">
        <v>4400</v>
      </c>
      <c r="C3400" s="352" t="s">
        <v>4405</v>
      </c>
      <c r="D3400" s="352" t="s">
        <v>8479</v>
      </c>
      <c r="E3400" s="349" t="str">
        <f>CONCATENATE(SUM('Раздел 1'!X153:X153),"=",0)</f>
        <v>0=0</v>
      </c>
    </row>
    <row r="3401" spans="1:5" hidden="1" x14ac:dyDescent="0.2">
      <c r="A3401" s="348" t="str">
        <f>IF((SUM('Раздел 1'!Y153:Y153)=0),"","Неверно!")</f>
        <v/>
      </c>
      <c r="B3401" s="349" t="s">
        <v>4400</v>
      </c>
      <c r="C3401" s="352" t="s">
        <v>4406</v>
      </c>
      <c r="D3401" s="352" t="s">
        <v>8479</v>
      </c>
      <c r="E3401" s="349" t="str">
        <f>CONCATENATE(SUM('Раздел 1'!Y153:Y153),"=",0)</f>
        <v>0=0</v>
      </c>
    </row>
    <row r="3402" spans="1:5" hidden="1" x14ac:dyDescent="0.2">
      <c r="A3402" s="348" t="str">
        <f>IF((SUM('Раздел 1'!Z153:Z153)=0),"","Неверно!")</f>
        <v/>
      </c>
      <c r="B3402" s="349" t="s">
        <v>4400</v>
      </c>
      <c r="C3402" s="352" t="s">
        <v>4407</v>
      </c>
      <c r="D3402" s="352" t="s">
        <v>8479</v>
      </c>
      <c r="E3402" s="349" t="str">
        <f>CONCATENATE(SUM('Раздел 1'!Z153:Z153),"=",0)</f>
        <v>0=0</v>
      </c>
    </row>
    <row r="3403" spans="1:5" hidden="1" x14ac:dyDescent="0.2">
      <c r="A3403" s="348" t="str">
        <f>IF((SUM('Раздел 1'!AA153:AA153)=0),"","Неверно!")</f>
        <v/>
      </c>
      <c r="B3403" s="349" t="s">
        <v>4400</v>
      </c>
      <c r="C3403" s="352" t="s">
        <v>4408</v>
      </c>
      <c r="D3403" s="352" t="s">
        <v>8479</v>
      </c>
      <c r="E3403" s="349" t="str">
        <f>CONCATENATE(SUM('Раздел 1'!AA153:AA153),"=",0)</f>
        <v>0=0</v>
      </c>
    </row>
    <row r="3404" spans="1:5" hidden="1" x14ac:dyDescent="0.2">
      <c r="A3404" s="348" t="str">
        <f>IF((SUM('Раздел 1'!AB153:AB153)=0),"","Неверно!")</f>
        <v/>
      </c>
      <c r="B3404" s="349" t="s">
        <v>4400</v>
      </c>
      <c r="C3404" s="352" t="s">
        <v>4409</v>
      </c>
      <c r="D3404" s="352" t="s">
        <v>8479</v>
      </c>
      <c r="E3404" s="349" t="str">
        <f>CONCATENATE(SUM('Раздел 1'!AB153:AB153),"=",0)</f>
        <v>0=0</v>
      </c>
    </row>
    <row r="3405" spans="1:5" hidden="1" x14ac:dyDescent="0.2">
      <c r="A3405" s="348" t="str">
        <f>IF((SUM('Раздел 1'!AC153:AC153)=0),"","Неверно!")</f>
        <v/>
      </c>
      <c r="B3405" s="349" t="s">
        <v>4400</v>
      </c>
      <c r="C3405" s="352" t="s">
        <v>4410</v>
      </c>
      <c r="D3405" s="352" t="s">
        <v>8479</v>
      </c>
      <c r="E3405" s="349" t="str">
        <f>CONCATENATE(SUM('Раздел 1'!AC153:AC153),"=",0)</f>
        <v>0=0</v>
      </c>
    </row>
    <row r="3406" spans="1:5" hidden="1" x14ac:dyDescent="0.2">
      <c r="A3406" s="348" t="str">
        <f>IF((SUM('Раздел 1'!T71:T71)=0),"","Неверно!")</f>
        <v/>
      </c>
      <c r="B3406" s="349" t="s">
        <v>4411</v>
      </c>
      <c r="C3406" s="352" t="s">
        <v>4412</v>
      </c>
      <c r="D3406" s="352" t="s">
        <v>8479</v>
      </c>
      <c r="E3406" s="349" t="str">
        <f>CONCATENATE(SUM('Раздел 1'!T71:T71),"=",0)</f>
        <v>0=0</v>
      </c>
    </row>
    <row r="3407" spans="1:5" hidden="1" x14ac:dyDescent="0.2">
      <c r="A3407" s="348" t="str">
        <f>IF((SUM('Раздел 1'!U71:U71)=0),"","Неверно!")</f>
        <v/>
      </c>
      <c r="B3407" s="349" t="s">
        <v>4411</v>
      </c>
      <c r="C3407" s="352" t="s">
        <v>4413</v>
      </c>
      <c r="D3407" s="352" t="s">
        <v>8479</v>
      </c>
      <c r="E3407" s="349" t="str">
        <f>CONCATENATE(SUM('Раздел 1'!U71:U71),"=",0)</f>
        <v>0=0</v>
      </c>
    </row>
    <row r="3408" spans="1:5" hidden="1" x14ac:dyDescent="0.2">
      <c r="A3408" s="348" t="str">
        <f>IF((SUM('Раздел 1'!V71:V71)=0),"","Неверно!")</f>
        <v/>
      </c>
      <c r="B3408" s="349" t="s">
        <v>4411</v>
      </c>
      <c r="C3408" s="352" t="s">
        <v>4414</v>
      </c>
      <c r="D3408" s="352" t="s">
        <v>8479</v>
      </c>
      <c r="E3408" s="349" t="str">
        <f>CONCATENATE(SUM('Раздел 1'!V71:V71),"=",0)</f>
        <v>0=0</v>
      </c>
    </row>
    <row r="3409" spans="1:5" hidden="1" x14ac:dyDescent="0.2">
      <c r="A3409" s="348" t="str">
        <f>IF((SUM('Раздел 1'!T237:T237)=0),"","Неверно!")</f>
        <v/>
      </c>
      <c r="B3409" s="349" t="s">
        <v>4415</v>
      </c>
      <c r="C3409" s="352" t="s">
        <v>4416</v>
      </c>
      <c r="D3409" s="352" t="s">
        <v>8479</v>
      </c>
      <c r="E3409" s="349" t="str">
        <f>CONCATENATE(SUM('Раздел 1'!T237:T237),"=",0)</f>
        <v>0=0</v>
      </c>
    </row>
    <row r="3410" spans="1:5" hidden="1" x14ac:dyDescent="0.2">
      <c r="A3410" s="348" t="str">
        <f>IF((SUM('Раздел 1'!U237:U237)=0),"","Неверно!")</f>
        <v/>
      </c>
      <c r="B3410" s="349" t="s">
        <v>4415</v>
      </c>
      <c r="C3410" s="352" t="s">
        <v>4417</v>
      </c>
      <c r="D3410" s="352" t="s">
        <v>8479</v>
      </c>
      <c r="E3410" s="349" t="str">
        <f>CONCATENATE(SUM('Раздел 1'!U237:U237),"=",0)</f>
        <v>0=0</v>
      </c>
    </row>
    <row r="3411" spans="1:5" hidden="1" x14ac:dyDescent="0.2">
      <c r="A3411" s="348" t="str">
        <f>IF((SUM('Раздел 1'!V237:V237)=0),"","Неверно!")</f>
        <v/>
      </c>
      <c r="B3411" s="349" t="s">
        <v>4415</v>
      </c>
      <c r="C3411" s="352" t="s">
        <v>4418</v>
      </c>
      <c r="D3411" s="352" t="s">
        <v>8479</v>
      </c>
      <c r="E3411" s="349" t="str">
        <f>CONCATENATE(SUM('Раздел 1'!V237:V237),"=",0)</f>
        <v>0=0</v>
      </c>
    </row>
    <row r="3412" spans="1:5" hidden="1" x14ac:dyDescent="0.2">
      <c r="A3412" s="348" t="str">
        <f>IF((SUM('Раздел 1'!W237:W237)=0),"","Неверно!")</f>
        <v/>
      </c>
      <c r="B3412" s="349" t="s">
        <v>4415</v>
      </c>
      <c r="C3412" s="352" t="s">
        <v>4419</v>
      </c>
      <c r="D3412" s="352" t="s">
        <v>8479</v>
      </c>
      <c r="E3412" s="349" t="str">
        <f>CONCATENATE(SUM('Раздел 1'!W237:W237),"=",0)</f>
        <v>0=0</v>
      </c>
    </row>
    <row r="3413" spans="1:5" hidden="1" x14ac:dyDescent="0.2">
      <c r="A3413" s="348" t="str">
        <f>IF((SUM('Раздел 1'!X237:X237)=0),"","Неверно!")</f>
        <v/>
      </c>
      <c r="B3413" s="349" t="s">
        <v>4415</v>
      </c>
      <c r="C3413" s="352" t="s">
        <v>4420</v>
      </c>
      <c r="D3413" s="352" t="s">
        <v>8479</v>
      </c>
      <c r="E3413" s="349" t="str">
        <f>CONCATENATE(SUM('Раздел 1'!X237:X237),"=",0)</f>
        <v>0=0</v>
      </c>
    </row>
    <row r="3414" spans="1:5" hidden="1" x14ac:dyDescent="0.2">
      <c r="A3414" s="348" t="str">
        <f>IF((SUM('Раздел 1'!Y237:Y237)=0),"","Неверно!")</f>
        <v/>
      </c>
      <c r="B3414" s="349" t="s">
        <v>4415</v>
      </c>
      <c r="C3414" s="352" t="s">
        <v>4421</v>
      </c>
      <c r="D3414" s="352" t="s">
        <v>8479</v>
      </c>
      <c r="E3414" s="349" t="str">
        <f>CONCATENATE(SUM('Раздел 1'!Y237:Y237),"=",0)</f>
        <v>0=0</v>
      </c>
    </row>
    <row r="3415" spans="1:5" hidden="1" x14ac:dyDescent="0.2">
      <c r="A3415" s="348" t="str">
        <f>IF((SUM('Раздел 1'!T51:T51)=0),"","Неверно!")</f>
        <v/>
      </c>
      <c r="B3415" s="349" t="s">
        <v>4422</v>
      </c>
      <c r="C3415" s="352" t="s">
        <v>4423</v>
      </c>
      <c r="D3415" s="352" t="s">
        <v>8479</v>
      </c>
      <c r="E3415" s="349" t="str">
        <f>CONCATENATE(SUM('Раздел 1'!T51:T51),"=",0)</f>
        <v>0=0</v>
      </c>
    </row>
    <row r="3416" spans="1:5" hidden="1" x14ac:dyDescent="0.2">
      <c r="A3416" s="348" t="str">
        <f>IF((SUM('Раздел 1'!U51:U51)=0),"","Неверно!")</f>
        <v/>
      </c>
      <c r="B3416" s="349" t="s">
        <v>4422</v>
      </c>
      <c r="C3416" s="352" t="s">
        <v>4424</v>
      </c>
      <c r="D3416" s="352" t="s">
        <v>8479</v>
      </c>
      <c r="E3416" s="349" t="str">
        <f>CONCATENATE(SUM('Раздел 1'!U51:U51),"=",0)</f>
        <v>0=0</v>
      </c>
    </row>
    <row r="3417" spans="1:5" hidden="1" x14ac:dyDescent="0.2">
      <c r="A3417" s="348" t="str">
        <f>IF((SUM('Раздел 1'!V51:V51)=0),"","Неверно!")</f>
        <v/>
      </c>
      <c r="B3417" s="349" t="s">
        <v>4422</v>
      </c>
      <c r="C3417" s="352" t="s">
        <v>4425</v>
      </c>
      <c r="D3417" s="352" t="s">
        <v>8479</v>
      </c>
      <c r="E3417" s="349" t="str">
        <f>CONCATENATE(SUM('Раздел 1'!V51:V51),"=",0)</f>
        <v>0=0</v>
      </c>
    </row>
    <row r="3418" spans="1:5" hidden="1" x14ac:dyDescent="0.2">
      <c r="A3418" s="348" t="str">
        <f>IF((SUM('Раздел 1'!T52:T52)=0),"","Неверно!")</f>
        <v/>
      </c>
      <c r="B3418" s="349" t="s">
        <v>4426</v>
      </c>
      <c r="C3418" s="352" t="s">
        <v>4427</v>
      </c>
      <c r="D3418" s="352" t="s">
        <v>8479</v>
      </c>
      <c r="E3418" s="349" t="str">
        <f>CONCATENATE(SUM('Раздел 1'!T52:T52),"=",0)</f>
        <v>0=0</v>
      </c>
    </row>
    <row r="3419" spans="1:5" hidden="1" x14ac:dyDescent="0.2">
      <c r="A3419" s="348" t="str">
        <f>IF((SUM('Раздел 1'!U52:U52)=0),"","Неверно!")</f>
        <v/>
      </c>
      <c r="B3419" s="349" t="s">
        <v>4426</v>
      </c>
      <c r="C3419" s="352" t="s">
        <v>4428</v>
      </c>
      <c r="D3419" s="352" t="s">
        <v>8479</v>
      </c>
      <c r="E3419" s="349" t="str">
        <f>CONCATENATE(SUM('Раздел 1'!U52:U52),"=",0)</f>
        <v>0=0</v>
      </c>
    </row>
    <row r="3420" spans="1:5" hidden="1" x14ac:dyDescent="0.2">
      <c r="A3420" s="348" t="str">
        <f>IF((SUM('Раздел 1'!V52:V52)=0),"","Неверно!")</f>
        <v/>
      </c>
      <c r="B3420" s="349" t="s">
        <v>4426</v>
      </c>
      <c r="C3420" s="352" t="s">
        <v>4429</v>
      </c>
      <c r="D3420" s="352" t="s">
        <v>8479</v>
      </c>
      <c r="E3420" s="349" t="str">
        <f>CONCATENATE(SUM('Раздел 1'!V52:V52),"=",0)</f>
        <v>0=0</v>
      </c>
    </row>
    <row r="3421" spans="1:5" hidden="1" x14ac:dyDescent="0.2">
      <c r="A3421" s="348" t="str">
        <f>IF((SUM('Раздел 1'!T91:T91)=0),"","Неверно!")</f>
        <v/>
      </c>
      <c r="B3421" s="349" t="s">
        <v>4430</v>
      </c>
      <c r="C3421" s="352" t="s">
        <v>4431</v>
      </c>
      <c r="D3421" s="352" t="s">
        <v>8479</v>
      </c>
      <c r="E3421" s="349" t="str">
        <f>CONCATENATE(SUM('Раздел 1'!T91:T91),"=",0)</f>
        <v>0=0</v>
      </c>
    </row>
    <row r="3422" spans="1:5" hidden="1" x14ac:dyDescent="0.2">
      <c r="A3422" s="348" t="str">
        <f>IF((SUM('Раздел 1'!U91:U91)=0),"","Неверно!")</f>
        <v/>
      </c>
      <c r="B3422" s="349" t="s">
        <v>4430</v>
      </c>
      <c r="C3422" s="352" t="s">
        <v>4432</v>
      </c>
      <c r="D3422" s="352" t="s">
        <v>8479</v>
      </c>
      <c r="E3422" s="349" t="str">
        <f>CONCATENATE(SUM('Раздел 1'!U91:U91),"=",0)</f>
        <v>0=0</v>
      </c>
    </row>
    <row r="3423" spans="1:5" hidden="1" x14ac:dyDescent="0.2">
      <c r="A3423" s="348" t="str">
        <f>IF((SUM('Раздел 1'!T140:T140)=0),"","Неверно!")</f>
        <v/>
      </c>
      <c r="B3423" s="349" t="s">
        <v>4433</v>
      </c>
      <c r="C3423" s="352" t="s">
        <v>4434</v>
      </c>
      <c r="D3423" s="352" t="s">
        <v>8479</v>
      </c>
      <c r="E3423" s="349" t="str">
        <f>CONCATENATE(SUM('Раздел 1'!T140:T140),"=",0)</f>
        <v>0=0</v>
      </c>
    </row>
    <row r="3424" spans="1:5" hidden="1" x14ac:dyDescent="0.2">
      <c r="A3424" s="348" t="str">
        <f>IF((SUM('Раздел 1'!U140:U140)=0),"","Неверно!")</f>
        <v/>
      </c>
      <c r="B3424" s="349" t="s">
        <v>4433</v>
      </c>
      <c r="C3424" s="352" t="s">
        <v>4435</v>
      </c>
      <c r="D3424" s="352" t="s">
        <v>8479</v>
      </c>
      <c r="E3424" s="349" t="str">
        <f>CONCATENATE(SUM('Раздел 1'!U140:U140),"=",0)</f>
        <v>0=0</v>
      </c>
    </row>
    <row r="3425" spans="1:5" hidden="1" x14ac:dyDescent="0.2">
      <c r="A3425" s="348" t="str">
        <f>IF((SUM('Раздел 1'!T126:T126)=0),"","Неверно!")</f>
        <v/>
      </c>
      <c r="B3425" s="349" t="s">
        <v>4436</v>
      </c>
      <c r="C3425" s="352" t="s">
        <v>4437</v>
      </c>
      <c r="D3425" s="352" t="s">
        <v>8479</v>
      </c>
      <c r="E3425" s="349" t="str">
        <f>CONCATENATE(SUM('Раздел 1'!T126:T126),"=",0)</f>
        <v>0=0</v>
      </c>
    </row>
    <row r="3426" spans="1:5" hidden="1" x14ac:dyDescent="0.2">
      <c r="A3426" s="348" t="str">
        <f>IF((SUM('Раздел 1'!U126:U126)=0),"","Неверно!")</f>
        <v/>
      </c>
      <c r="B3426" s="349" t="s">
        <v>4436</v>
      </c>
      <c r="C3426" s="352" t="s">
        <v>4438</v>
      </c>
      <c r="D3426" s="352" t="s">
        <v>8479</v>
      </c>
      <c r="E3426" s="349" t="str">
        <f>CONCATENATE(SUM('Раздел 1'!U126:U126),"=",0)</f>
        <v>0=0</v>
      </c>
    </row>
    <row r="3427" spans="1:5" hidden="1" x14ac:dyDescent="0.2">
      <c r="A3427" s="348" t="str">
        <f>IF((SUM('Раздел 1'!V126:V126)=0),"","Неверно!")</f>
        <v/>
      </c>
      <c r="B3427" s="349" t="s">
        <v>4436</v>
      </c>
      <c r="C3427" s="352" t="s">
        <v>4439</v>
      </c>
      <c r="D3427" s="352" t="s">
        <v>8479</v>
      </c>
      <c r="E3427" s="349" t="str">
        <f>CONCATENATE(SUM('Раздел 1'!V126:V126),"=",0)</f>
        <v>0=0</v>
      </c>
    </row>
    <row r="3428" spans="1:5" hidden="1" x14ac:dyDescent="0.2">
      <c r="A3428" s="348" t="str">
        <f>IF((SUM('Раздел 1'!W126:W126)=0),"","Неверно!")</f>
        <v/>
      </c>
      <c r="B3428" s="349" t="s">
        <v>4436</v>
      </c>
      <c r="C3428" s="352" t="s">
        <v>4440</v>
      </c>
      <c r="D3428" s="352" t="s">
        <v>8479</v>
      </c>
      <c r="E3428" s="349" t="str">
        <f>CONCATENATE(SUM('Раздел 1'!W126:W126),"=",0)</f>
        <v>0=0</v>
      </c>
    </row>
    <row r="3429" spans="1:5" hidden="1" x14ac:dyDescent="0.2">
      <c r="A3429" s="348" t="str">
        <f>IF((SUM('Раздел 1'!X126:X126)=0),"","Неверно!")</f>
        <v/>
      </c>
      <c r="B3429" s="349" t="s">
        <v>4436</v>
      </c>
      <c r="C3429" s="352" t="s">
        <v>4441</v>
      </c>
      <c r="D3429" s="352" t="s">
        <v>8479</v>
      </c>
      <c r="E3429" s="349" t="str">
        <f>CONCATENATE(SUM('Раздел 1'!X126:X126),"=",0)</f>
        <v>0=0</v>
      </c>
    </row>
    <row r="3430" spans="1:5" hidden="1" x14ac:dyDescent="0.2">
      <c r="A3430" s="348" t="str">
        <f>IF((SUM('Раздел 1'!Y126:Y126)=0),"","Неверно!")</f>
        <v/>
      </c>
      <c r="B3430" s="349" t="s">
        <v>4436</v>
      </c>
      <c r="C3430" s="352" t="s">
        <v>4442</v>
      </c>
      <c r="D3430" s="352" t="s">
        <v>8479</v>
      </c>
      <c r="E3430" s="349" t="str">
        <f>CONCATENATE(SUM('Раздел 1'!Y126:Y126),"=",0)</f>
        <v>0=0</v>
      </c>
    </row>
    <row r="3431" spans="1:5" hidden="1" x14ac:dyDescent="0.2">
      <c r="A3431" s="348" t="str">
        <f>IF((SUM('Раздел 1'!T214:T214)=0),"","Неверно!")</f>
        <v/>
      </c>
      <c r="B3431" s="349" t="s">
        <v>4443</v>
      </c>
      <c r="C3431" s="352" t="s">
        <v>4444</v>
      </c>
      <c r="D3431" s="352" t="s">
        <v>8479</v>
      </c>
      <c r="E3431" s="349" t="str">
        <f>CONCATENATE(SUM('Раздел 1'!T214:T214),"=",0)</f>
        <v>0=0</v>
      </c>
    </row>
    <row r="3432" spans="1:5" hidden="1" x14ac:dyDescent="0.2">
      <c r="A3432" s="348" t="str">
        <f>IF((SUM('Раздел 1'!U214:U214)=0),"","Неверно!")</f>
        <v/>
      </c>
      <c r="B3432" s="349" t="s">
        <v>4443</v>
      </c>
      <c r="C3432" s="352" t="s">
        <v>4445</v>
      </c>
      <c r="D3432" s="352" t="s">
        <v>8479</v>
      </c>
      <c r="E3432" s="349" t="str">
        <f>CONCATENATE(SUM('Раздел 1'!U214:U214),"=",0)</f>
        <v>0=0</v>
      </c>
    </row>
    <row r="3433" spans="1:5" hidden="1" x14ac:dyDescent="0.2">
      <c r="A3433" s="348" t="str">
        <f>IF((SUM('Раздел 1'!U54:U54)=0),"","Неверно!")</f>
        <v/>
      </c>
      <c r="B3433" s="349" t="s">
        <v>4446</v>
      </c>
      <c r="C3433" s="352" t="s">
        <v>4447</v>
      </c>
      <c r="D3433" s="352" t="s">
        <v>8479</v>
      </c>
      <c r="E3433" s="349" t="str">
        <f>CONCATENATE(SUM('Раздел 1'!U54:U54),"=",0)</f>
        <v>0=0</v>
      </c>
    </row>
    <row r="3434" spans="1:5" hidden="1" x14ac:dyDescent="0.2">
      <c r="A3434" s="348" t="str">
        <f>IF((SUM('Раздел 1'!T228:T228)=0),"","Неверно!")</f>
        <v/>
      </c>
      <c r="B3434" s="349" t="s">
        <v>4448</v>
      </c>
      <c r="C3434" s="352" t="s">
        <v>4449</v>
      </c>
      <c r="D3434" s="352" t="s">
        <v>8479</v>
      </c>
      <c r="E3434" s="349" t="str">
        <f>CONCATENATE(SUM('Раздел 1'!T228:T228),"=",0)</f>
        <v>0=0</v>
      </c>
    </row>
    <row r="3435" spans="1:5" hidden="1" x14ac:dyDescent="0.2">
      <c r="A3435" s="348" t="str">
        <f>IF((SUM('Раздел 1'!U228:U228)=0),"","Неверно!")</f>
        <v/>
      </c>
      <c r="B3435" s="349" t="s">
        <v>4448</v>
      </c>
      <c r="C3435" s="352" t="s">
        <v>4450</v>
      </c>
      <c r="D3435" s="352" t="s">
        <v>8479</v>
      </c>
      <c r="E3435" s="349" t="str">
        <f>CONCATENATE(SUM('Раздел 1'!U228:U228),"=",0)</f>
        <v>0=0</v>
      </c>
    </row>
    <row r="3436" spans="1:5" hidden="1" x14ac:dyDescent="0.2">
      <c r="A3436" s="348" t="str">
        <f>IF((SUM('Раздел 1'!V228:V228)=0),"","Неверно!")</f>
        <v/>
      </c>
      <c r="B3436" s="349" t="s">
        <v>4448</v>
      </c>
      <c r="C3436" s="352" t="s">
        <v>4451</v>
      </c>
      <c r="D3436" s="352" t="s">
        <v>8479</v>
      </c>
      <c r="E3436" s="349" t="str">
        <f>CONCATENATE(SUM('Раздел 1'!V228:V228),"=",0)</f>
        <v>0=0</v>
      </c>
    </row>
    <row r="3437" spans="1:5" hidden="1" x14ac:dyDescent="0.2">
      <c r="A3437" s="348" t="str">
        <f>IF((SUM('Раздел 1'!T199:T199)=0),"","Неверно!")</f>
        <v/>
      </c>
      <c r="B3437" s="349" t="s">
        <v>4452</v>
      </c>
      <c r="C3437" s="352" t="s">
        <v>4453</v>
      </c>
      <c r="D3437" s="352" t="s">
        <v>8479</v>
      </c>
      <c r="E3437" s="349" t="str">
        <f>CONCATENATE(SUM('Раздел 1'!T199:T199),"=",0)</f>
        <v>0=0</v>
      </c>
    </row>
    <row r="3438" spans="1:5" hidden="1" x14ac:dyDescent="0.2">
      <c r="A3438" s="348" t="str">
        <f>IF((SUM('Раздел 1'!U199:U199)=0),"","Неверно!")</f>
        <v/>
      </c>
      <c r="B3438" s="349" t="s">
        <v>4452</v>
      </c>
      <c r="C3438" s="352" t="s">
        <v>4454</v>
      </c>
      <c r="D3438" s="352" t="s">
        <v>8479</v>
      </c>
      <c r="E3438" s="349" t="str">
        <f>CONCATENATE(SUM('Раздел 1'!U199:U199),"=",0)</f>
        <v>0=0</v>
      </c>
    </row>
    <row r="3439" spans="1:5" hidden="1" x14ac:dyDescent="0.2">
      <c r="A3439" s="348" t="str">
        <f>IF((SUM('Раздел 1'!V199:V199)=0),"","Неверно!")</f>
        <v/>
      </c>
      <c r="B3439" s="349" t="s">
        <v>4452</v>
      </c>
      <c r="C3439" s="352" t="s">
        <v>4455</v>
      </c>
      <c r="D3439" s="352" t="s">
        <v>8479</v>
      </c>
      <c r="E3439" s="349" t="str">
        <f>CONCATENATE(SUM('Раздел 1'!V199:V199),"=",0)</f>
        <v>0=0</v>
      </c>
    </row>
    <row r="3440" spans="1:5" hidden="1" x14ac:dyDescent="0.2">
      <c r="A3440" s="348" t="str">
        <f>IF((SUM('Раздел 1'!W199:W199)=0),"","Неверно!")</f>
        <v/>
      </c>
      <c r="B3440" s="349" t="s">
        <v>4452</v>
      </c>
      <c r="C3440" s="352" t="s">
        <v>4456</v>
      </c>
      <c r="D3440" s="352" t="s">
        <v>8479</v>
      </c>
      <c r="E3440" s="349" t="str">
        <f>CONCATENATE(SUM('Раздел 1'!W199:W199),"=",0)</f>
        <v>0=0</v>
      </c>
    </row>
    <row r="3441" spans="1:5" hidden="1" x14ac:dyDescent="0.2">
      <c r="A3441" s="348" t="str">
        <f>IF((SUM('Раздел 1'!X199:X199)=0),"","Неверно!")</f>
        <v/>
      </c>
      <c r="B3441" s="349" t="s">
        <v>4452</v>
      </c>
      <c r="C3441" s="352" t="s">
        <v>4457</v>
      </c>
      <c r="D3441" s="352" t="s">
        <v>8479</v>
      </c>
      <c r="E3441" s="349" t="str">
        <f>CONCATENATE(SUM('Раздел 1'!X199:X199),"=",0)</f>
        <v>0=0</v>
      </c>
    </row>
    <row r="3442" spans="1:5" hidden="1" x14ac:dyDescent="0.2">
      <c r="A3442" s="348" t="str">
        <f>IF((SUM('Раздел 1'!T148:T148)=0),"","Неверно!")</f>
        <v/>
      </c>
      <c r="B3442" s="349" t="s">
        <v>4458</v>
      </c>
      <c r="C3442" s="352" t="s">
        <v>4459</v>
      </c>
      <c r="D3442" s="352" t="s">
        <v>8479</v>
      </c>
      <c r="E3442" s="349" t="str">
        <f>CONCATENATE(SUM('Раздел 1'!T148:T148),"=",0)</f>
        <v>0=0</v>
      </c>
    </row>
    <row r="3443" spans="1:5" hidden="1" x14ac:dyDescent="0.2">
      <c r="A3443" s="348" t="str">
        <f>IF((SUM('Раздел 1'!U148:U148)=0),"","Неверно!")</f>
        <v/>
      </c>
      <c r="B3443" s="349" t="s">
        <v>4458</v>
      </c>
      <c r="C3443" s="352" t="s">
        <v>4460</v>
      </c>
      <c r="D3443" s="352" t="s">
        <v>8479</v>
      </c>
      <c r="E3443" s="349" t="str">
        <f>CONCATENATE(SUM('Раздел 1'!U148:U148),"=",0)</f>
        <v>0=0</v>
      </c>
    </row>
    <row r="3444" spans="1:5" hidden="1" x14ac:dyDescent="0.2">
      <c r="A3444" s="348" t="str">
        <f>IF((SUM('Раздел 1'!V148:V148)=0),"","Неверно!")</f>
        <v/>
      </c>
      <c r="B3444" s="349" t="s">
        <v>4458</v>
      </c>
      <c r="C3444" s="352" t="s">
        <v>4461</v>
      </c>
      <c r="D3444" s="352" t="s">
        <v>8479</v>
      </c>
      <c r="E3444" s="349" t="str">
        <f>CONCATENATE(SUM('Раздел 1'!V148:V148),"=",0)</f>
        <v>0=0</v>
      </c>
    </row>
    <row r="3445" spans="1:5" hidden="1" x14ac:dyDescent="0.2">
      <c r="A3445" s="348" t="str">
        <f>IF((SUM('Раздел 1'!W148:W148)=0),"","Неверно!")</f>
        <v/>
      </c>
      <c r="B3445" s="349" t="s">
        <v>4458</v>
      </c>
      <c r="C3445" s="352" t="s">
        <v>4462</v>
      </c>
      <c r="D3445" s="352" t="s">
        <v>8479</v>
      </c>
      <c r="E3445" s="349" t="str">
        <f>CONCATENATE(SUM('Раздел 1'!W148:W148),"=",0)</f>
        <v>0=0</v>
      </c>
    </row>
    <row r="3446" spans="1:5" hidden="1" x14ac:dyDescent="0.2">
      <c r="A3446" s="348" t="str">
        <f>IF((SUM('Раздел 1'!X148:X148)=0),"","Неверно!")</f>
        <v/>
      </c>
      <c r="B3446" s="349" t="s">
        <v>4458</v>
      </c>
      <c r="C3446" s="352" t="s">
        <v>4463</v>
      </c>
      <c r="D3446" s="352" t="s">
        <v>8479</v>
      </c>
      <c r="E3446" s="349" t="str">
        <f>CONCATENATE(SUM('Раздел 1'!X148:X148),"=",0)</f>
        <v>0=0</v>
      </c>
    </row>
    <row r="3447" spans="1:5" hidden="1" x14ac:dyDescent="0.2">
      <c r="A3447" s="348" t="str">
        <f>IF((SUM('Раздел 1'!Y148:Y148)=0),"","Неверно!")</f>
        <v/>
      </c>
      <c r="B3447" s="349" t="s">
        <v>4458</v>
      </c>
      <c r="C3447" s="352" t="s">
        <v>4464</v>
      </c>
      <c r="D3447" s="352" t="s">
        <v>8479</v>
      </c>
      <c r="E3447" s="349" t="str">
        <f>CONCATENATE(SUM('Раздел 1'!Y148:Y148),"=",0)</f>
        <v>0=0</v>
      </c>
    </row>
    <row r="3448" spans="1:5" hidden="1" x14ac:dyDescent="0.2">
      <c r="A3448" s="348" t="str">
        <f>IF((SUM('Раздел 1'!T218:T218)=0),"","Неверно!")</f>
        <v/>
      </c>
      <c r="B3448" s="349" t="s">
        <v>4465</v>
      </c>
      <c r="C3448" s="352" t="s">
        <v>4466</v>
      </c>
      <c r="D3448" s="352" t="s">
        <v>8479</v>
      </c>
      <c r="E3448" s="349" t="str">
        <f>CONCATENATE(SUM('Раздел 1'!T218:T218),"=",0)</f>
        <v>0=0</v>
      </c>
    </row>
    <row r="3449" spans="1:5" hidden="1" x14ac:dyDescent="0.2">
      <c r="A3449" s="348" t="str">
        <f>IF((SUM('Раздел 1'!U218:U218)=0),"","Неверно!")</f>
        <v/>
      </c>
      <c r="B3449" s="349" t="s">
        <v>4465</v>
      </c>
      <c r="C3449" s="352" t="s">
        <v>4467</v>
      </c>
      <c r="D3449" s="352" t="s">
        <v>8479</v>
      </c>
      <c r="E3449" s="349" t="str">
        <f>CONCATENATE(SUM('Раздел 1'!U218:U218),"=",0)</f>
        <v>0=0</v>
      </c>
    </row>
    <row r="3450" spans="1:5" hidden="1" x14ac:dyDescent="0.2">
      <c r="A3450" s="348" t="str">
        <f>IF((SUM('Раздел 1'!V218:V218)=0),"","Неверно!")</f>
        <v/>
      </c>
      <c r="B3450" s="349" t="s">
        <v>4465</v>
      </c>
      <c r="C3450" s="352" t="s">
        <v>4468</v>
      </c>
      <c r="D3450" s="352" t="s">
        <v>8479</v>
      </c>
      <c r="E3450" s="349" t="str">
        <f>CONCATENATE(SUM('Раздел 1'!V218:V218),"=",0)</f>
        <v>0=0</v>
      </c>
    </row>
    <row r="3451" spans="1:5" hidden="1" x14ac:dyDescent="0.2">
      <c r="A3451" s="348" t="str">
        <f>IF((SUM('Раздел 1'!W218:W218)=0),"","Неверно!")</f>
        <v/>
      </c>
      <c r="B3451" s="349" t="s">
        <v>4465</v>
      </c>
      <c r="C3451" s="352" t="s">
        <v>4469</v>
      </c>
      <c r="D3451" s="352" t="s">
        <v>8479</v>
      </c>
      <c r="E3451" s="349" t="str">
        <f>CONCATENATE(SUM('Раздел 1'!W218:W218),"=",0)</f>
        <v>0=0</v>
      </c>
    </row>
    <row r="3452" spans="1:5" hidden="1" x14ac:dyDescent="0.2">
      <c r="A3452" s="348" t="str">
        <f>IF((SUM('Раздел 1'!X218:X218)=0),"","Неверно!")</f>
        <v/>
      </c>
      <c r="B3452" s="349" t="s">
        <v>4465</v>
      </c>
      <c r="C3452" s="352" t="s">
        <v>4470</v>
      </c>
      <c r="D3452" s="352" t="s">
        <v>8479</v>
      </c>
      <c r="E3452" s="349" t="str">
        <f>CONCATENATE(SUM('Раздел 1'!X218:X218),"=",0)</f>
        <v>0=0</v>
      </c>
    </row>
    <row r="3453" spans="1:5" hidden="1" x14ac:dyDescent="0.2">
      <c r="A3453" s="348" t="str">
        <f>IF((SUM('Раздел 1'!Y218:Y218)=0),"","Неверно!")</f>
        <v/>
      </c>
      <c r="B3453" s="349" t="s">
        <v>4465</v>
      </c>
      <c r="C3453" s="352" t="s">
        <v>4471</v>
      </c>
      <c r="D3453" s="352" t="s">
        <v>8479</v>
      </c>
      <c r="E3453" s="349" t="str">
        <f>CONCATENATE(SUM('Раздел 1'!Y218:Y218),"=",0)</f>
        <v>0=0</v>
      </c>
    </row>
    <row r="3454" spans="1:5" hidden="1" x14ac:dyDescent="0.2">
      <c r="A3454" s="348" t="str">
        <f>IF((SUM('Раздел 1'!T170:T170)=0),"","Неверно!")</f>
        <v/>
      </c>
      <c r="B3454" s="349" t="s">
        <v>4472</v>
      </c>
      <c r="C3454" s="352" t="s">
        <v>4473</v>
      </c>
      <c r="D3454" s="352" t="s">
        <v>8479</v>
      </c>
      <c r="E3454" s="349" t="str">
        <f>CONCATENATE(SUM('Раздел 1'!T170:T170),"=",0)</f>
        <v>0=0</v>
      </c>
    </row>
    <row r="3455" spans="1:5" hidden="1" x14ac:dyDescent="0.2">
      <c r="A3455" s="348" t="str">
        <f>IF((SUM('Раздел 1'!U170:U170)=0),"","Неверно!")</f>
        <v/>
      </c>
      <c r="B3455" s="349" t="s">
        <v>4472</v>
      </c>
      <c r="C3455" s="352" t="s">
        <v>4474</v>
      </c>
      <c r="D3455" s="352" t="s">
        <v>8479</v>
      </c>
      <c r="E3455" s="349" t="str">
        <f>CONCATENATE(SUM('Раздел 1'!U170:U170),"=",0)</f>
        <v>0=0</v>
      </c>
    </row>
    <row r="3456" spans="1:5" hidden="1" x14ac:dyDescent="0.2">
      <c r="A3456" s="348" t="str">
        <f>IF((SUM('Раздел 1'!T219:T219)=0),"","Неверно!")</f>
        <v/>
      </c>
      <c r="B3456" s="349" t="s">
        <v>4475</v>
      </c>
      <c r="C3456" s="352" t="s">
        <v>4476</v>
      </c>
      <c r="D3456" s="352" t="s">
        <v>8479</v>
      </c>
      <c r="E3456" s="349" t="str">
        <f>CONCATENATE(SUM('Раздел 1'!T219:T219),"=",0)</f>
        <v>0=0</v>
      </c>
    </row>
    <row r="3457" spans="1:5" hidden="1" x14ac:dyDescent="0.2">
      <c r="A3457" s="348" t="str">
        <f>IF((SUM('Раздел 1'!U219:U219)=0),"","Неверно!")</f>
        <v/>
      </c>
      <c r="B3457" s="349" t="s">
        <v>4475</v>
      </c>
      <c r="C3457" s="352" t="s">
        <v>4477</v>
      </c>
      <c r="D3457" s="352" t="s">
        <v>8479</v>
      </c>
      <c r="E3457" s="349" t="str">
        <f>CONCATENATE(SUM('Раздел 1'!U219:U219),"=",0)</f>
        <v>0=0</v>
      </c>
    </row>
    <row r="3458" spans="1:5" hidden="1" x14ac:dyDescent="0.2">
      <c r="A3458" s="348" t="str">
        <f>IF((SUM('Раздел 1'!V219:V219)=0),"","Неверно!")</f>
        <v/>
      </c>
      <c r="B3458" s="349" t="s">
        <v>4475</v>
      </c>
      <c r="C3458" s="352" t="s">
        <v>4478</v>
      </c>
      <c r="D3458" s="352" t="s">
        <v>8479</v>
      </c>
      <c r="E3458" s="349" t="str">
        <f>CONCATENATE(SUM('Раздел 1'!V219:V219),"=",0)</f>
        <v>0=0</v>
      </c>
    </row>
    <row r="3459" spans="1:5" hidden="1" x14ac:dyDescent="0.2">
      <c r="A3459" s="348" t="str">
        <f>IF((SUM('Раздел 1'!W219:W219)=0),"","Неверно!")</f>
        <v/>
      </c>
      <c r="B3459" s="349" t="s">
        <v>4475</v>
      </c>
      <c r="C3459" s="352" t="s">
        <v>4479</v>
      </c>
      <c r="D3459" s="352" t="s">
        <v>8479</v>
      </c>
      <c r="E3459" s="349" t="str">
        <f>CONCATENATE(SUM('Раздел 1'!W219:W219),"=",0)</f>
        <v>0=0</v>
      </c>
    </row>
    <row r="3460" spans="1:5" hidden="1" x14ac:dyDescent="0.2">
      <c r="A3460" s="348" t="str">
        <f>IF((SUM('Раздел 1'!X219:X219)=0),"","Неверно!")</f>
        <v/>
      </c>
      <c r="B3460" s="349" t="s">
        <v>4475</v>
      </c>
      <c r="C3460" s="352" t="s">
        <v>4480</v>
      </c>
      <c r="D3460" s="352" t="s">
        <v>8479</v>
      </c>
      <c r="E3460" s="349" t="str">
        <f>CONCATENATE(SUM('Раздел 1'!X219:X219),"=",0)</f>
        <v>0=0</v>
      </c>
    </row>
    <row r="3461" spans="1:5" hidden="1" x14ac:dyDescent="0.2">
      <c r="A3461" s="348" t="str">
        <f>IF((SUM('Раздел 1'!Y219:Y219)=0),"","Неверно!")</f>
        <v/>
      </c>
      <c r="B3461" s="349" t="s">
        <v>4475</v>
      </c>
      <c r="C3461" s="352" t="s">
        <v>4481</v>
      </c>
      <c r="D3461" s="352" t="s">
        <v>8479</v>
      </c>
      <c r="E3461" s="349" t="str">
        <f>CONCATENATE(SUM('Раздел 1'!Y219:Y219),"=",0)</f>
        <v>0=0</v>
      </c>
    </row>
    <row r="3462" spans="1:5" ht="25.5" hidden="1" x14ac:dyDescent="0.2">
      <c r="A3462" s="348" t="str">
        <f>IF((SUM('Разделы 6, 7, 8, 9, 10'!D41:D41)&lt;=SUM('Раздел 1'!M42:M42)),"","Неверно!")</f>
        <v/>
      </c>
      <c r="B3462" s="349" t="s">
        <v>4482</v>
      </c>
      <c r="C3462" s="352" t="s">
        <v>4483</v>
      </c>
      <c r="D3462" s="352" t="s">
        <v>8039</v>
      </c>
      <c r="E3462" s="349" t="str">
        <f>CONCATENATE(SUM('Разделы 6, 7, 8, 9, 10'!D41:D41),"&lt;=",SUM('Раздел 1'!M42:M42))</f>
        <v>138&lt;=584</v>
      </c>
    </row>
    <row r="3463" spans="1:5" hidden="1" x14ac:dyDescent="0.2">
      <c r="A3463" s="348" t="str">
        <f>IF((SUM('Раздел 1'!T206:T206)=0),"","Неверно!")</f>
        <v/>
      </c>
      <c r="B3463" s="349" t="s">
        <v>4484</v>
      </c>
      <c r="C3463" s="352" t="s">
        <v>4485</v>
      </c>
      <c r="D3463" s="352" t="s">
        <v>8479</v>
      </c>
      <c r="E3463" s="349" t="str">
        <f>CONCATENATE(SUM('Раздел 1'!T206:T206),"=",0)</f>
        <v>0=0</v>
      </c>
    </row>
    <row r="3464" spans="1:5" hidden="1" x14ac:dyDescent="0.2">
      <c r="A3464" s="348" t="str">
        <f>IF((SUM('Раздел 1'!U206:U206)=0),"","Неверно!")</f>
        <v/>
      </c>
      <c r="B3464" s="349" t="s">
        <v>4484</v>
      </c>
      <c r="C3464" s="352" t="s">
        <v>4486</v>
      </c>
      <c r="D3464" s="352" t="s">
        <v>8479</v>
      </c>
      <c r="E3464" s="349" t="str">
        <f>CONCATENATE(SUM('Раздел 1'!U206:U206),"=",0)</f>
        <v>0=0</v>
      </c>
    </row>
    <row r="3465" spans="1:5" ht="25.5" hidden="1" x14ac:dyDescent="0.2">
      <c r="A3465" s="348" t="str">
        <f>IF((SUM('Разделы 6, 7, 8, 9, 10'!E41:E41)&lt;=SUM('Раздел 1'!M45:M45)),"","Неверно!")</f>
        <v/>
      </c>
      <c r="B3465" s="349" t="s">
        <v>4487</v>
      </c>
      <c r="C3465" s="352" t="s">
        <v>4488</v>
      </c>
      <c r="D3465" s="352" t="s">
        <v>8039</v>
      </c>
      <c r="E3465" s="349" t="str">
        <f>CONCATENATE(SUM('Разделы 6, 7, 8, 9, 10'!E41:E41),"&lt;=",SUM('Раздел 1'!M45:M45))</f>
        <v>0&lt;=0</v>
      </c>
    </row>
    <row r="3466" spans="1:5" hidden="1" x14ac:dyDescent="0.2">
      <c r="A3466" s="348" t="str">
        <f>IF((SUM('Раздел 1'!T217:T217)=0),"","Неверно!")</f>
        <v/>
      </c>
      <c r="B3466" s="349" t="s">
        <v>4489</v>
      </c>
      <c r="C3466" s="352" t="s">
        <v>4490</v>
      </c>
      <c r="D3466" s="352" t="s">
        <v>8479</v>
      </c>
      <c r="E3466" s="349" t="str">
        <f>CONCATENATE(SUM('Раздел 1'!T217:T217),"=",0)</f>
        <v>0=0</v>
      </c>
    </row>
    <row r="3467" spans="1:5" hidden="1" x14ac:dyDescent="0.2">
      <c r="A3467" s="348" t="str">
        <f>IF((SUM('Раздел 1'!U217:U217)=0),"","Неверно!")</f>
        <v/>
      </c>
      <c r="B3467" s="349" t="s">
        <v>4489</v>
      </c>
      <c r="C3467" s="352" t="s">
        <v>4491</v>
      </c>
      <c r="D3467" s="352" t="s">
        <v>8479</v>
      </c>
      <c r="E3467" s="349" t="str">
        <f>CONCATENATE(SUM('Раздел 1'!U217:U217),"=",0)</f>
        <v>0=0</v>
      </c>
    </row>
    <row r="3468" spans="1:5" hidden="1" x14ac:dyDescent="0.2">
      <c r="A3468" s="348" t="str">
        <f>IF((SUM('Раздел 1'!V217:V217)=0),"","Неверно!")</f>
        <v/>
      </c>
      <c r="B3468" s="349" t="s">
        <v>4489</v>
      </c>
      <c r="C3468" s="352" t="s">
        <v>4492</v>
      </c>
      <c r="D3468" s="352" t="s">
        <v>8479</v>
      </c>
      <c r="E3468" s="349" t="str">
        <f>CONCATENATE(SUM('Раздел 1'!V217:V217),"=",0)</f>
        <v>0=0</v>
      </c>
    </row>
    <row r="3469" spans="1:5" hidden="1" x14ac:dyDescent="0.2">
      <c r="A3469" s="348" t="str">
        <f>IF((SUM('Раздел 1'!W217:W217)=0),"","Неверно!")</f>
        <v/>
      </c>
      <c r="B3469" s="349" t="s">
        <v>4489</v>
      </c>
      <c r="C3469" s="352" t="s">
        <v>4493</v>
      </c>
      <c r="D3469" s="352" t="s">
        <v>8479</v>
      </c>
      <c r="E3469" s="349" t="str">
        <f>CONCATENATE(SUM('Раздел 1'!W217:W217),"=",0)</f>
        <v>0=0</v>
      </c>
    </row>
    <row r="3470" spans="1:5" hidden="1" x14ac:dyDescent="0.2">
      <c r="A3470" s="348" t="str">
        <f>IF((SUM('Раздел 1'!X217:X217)=0),"","Неверно!")</f>
        <v/>
      </c>
      <c r="B3470" s="349" t="s">
        <v>4489</v>
      </c>
      <c r="C3470" s="352" t="s">
        <v>4494</v>
      </c>
      <c r="D3470" s="352" t="s">
        <v>8479</v>
      </c>
      <c r="E3470" s="349" t="str">
        <f>CONCATENATE(SUM('Раздел 1'!X217:X217),"=",0)</f>
        <v>0=0</v>
      </c>
    </row>
    <row r="3471" spans="1:5" hidden="1" x14ac:dyDescent="0.2">
      <c r="A3471" s="348" t="str">
        <f>IF((SUM('Раздел 1'!T201:T201)=0),"","Неверно!")</f>
        <v/>
      </c>
      <c r="B3471" s="349" t="s">
        <v>4495</v>
      </c>
      <c r="C3471" s="352" t="s">
        <v>4496</v>
      </c>
      <c r="D3471" s="352" t="s">
        <v>8479</v>
      </c>
      <c r="E3471" s="349" t="str">
        <f>CONCATENATE(SUM('Раздел 1'!T201:T201),"=",0)</f>
        <v>0=0</v>
      </c>
    </row>
    <row r="3472" spans="1:5" hidden="1" x14ac:dyDescent="0.2">
      <c r="A3472" s="348" t="str">
        <f>IF((SUM('Раздел 1'!U201:U201)=0),"","Неверно!")</f>
        <v/>
      </c>
      <c r="B3472" s="349" t="s">
        <v>4495</v>
      </c>
      <c r="C3472" s="352" t="s">
        <v>4497</v>
      </c>
      <c r="D3472" s="352" t="s">
        <v>8479</v>
      </c>
      <c r="E3472" s="349" t="str">
        <f>CONCATENATE(SUM('Раздел 1'!U201:U201),"=",0)</f>
        <v>0=0</v>
      </c>
    </row>
    <row r="3473" spans="1:5" hidden="1" x14ac:dyDescent="0.2">
      <c r="A3473" s="348" t="str">
        <f>IF((SUM('Раздел 1'!V201:V201)=0),"","Неверно!")</f>
        <v/>
      </c>
      <c r="B3473" s="349" t="s">
        <v>4495</v>
      </c>
      <c r="C3473" s="352" t="s">
        <v>4498</v>
      </c>
      <c r="D3473" s="352" t="s">
        <v>8479</v>
      </c>
      <c r="E3473" s="349" t="str">
        <f>CONCATENATE(SUM('Раздел 1'!V201:V201),"=",0)</f>
        <v>0=0</v>
      </c>
    </row>
    <row r="3474" spans="1:5" hidden="1" x14ac:dyDescent="0.2">
      <c r="A3474" s="348" t="str">
        <f>IF((SUM('Раздел 1'!T161:T161)=0),"","Неверно!")</f>
        <v/>
      </c>
      <c r="B3474" s="349" t="s">
        <v>4499</v>
      </c>
      <c r="C3474" s="352" t="s">
        <v>4500</v>
      </c>
      <c r="D3474" s="352" t="s">
        <v>8479</v>
      </c>
      <c r="E3474" s="349" t="str">
        <f>CONCATENATE(SUM('Раздел 1'!T161:T161),"=",0)</f>
        <v>0=0</v>
      </c>
    </row>
    <row r="3475" spans="1:5" hidden="1" x14ac:dyDescent="0.2">
      <c r="A3475" s="348" t="str">
        <f>IF((SUM('Раздел 1'!U161:U161)=0),"","Неверно!")</f>
        <v/>
      </c>
      <c r="B3475" s="349" t="s">
        <v>4499</v>
      </c>
      <c r="C3475" s="352" t="s">
        <v>4501</v>
      </c>
      <c r="D3475" s="352" t="s">
        <v>8479</v>
      </c>
      <c r="E3475" s="349" t="str">
        <f>CONCATENATE(SUM('Раздел 1'!U161:U161),"=",0)</f>
        <v>0=0</v>
      </c>
    </row>
    <row r="3476" spans="1:5" hidden="1" x14ac:dyDescent="0.2">
      <c r="A3476" s="348" t="str">
        <f>IF((SUM('Раздел 1'!V161:V161)=0),"","Неверно!")</f>
        <v/>
      </c>
      <c r="B3476" s="349" t="s">
        <v>4499</v>
      </c>
      <c r="C3476" s="352" t="s">
        <v>4502</v>
      </c>
      <c r="D3476" s="352" t="s">
        <v>8479</v>
      </c>
      <c r="E3476" s="349" t="str">
        <f>CONCATENATE(SUM('Раздел 1'!V161:V161),"=",0)</f>
        <v>0=0</v>
      </c>
    </row>
    <row r="3477" spans="1:5" hidden="1" x14ac:dyDescent="0.2">
      <c r="A3477" s="348" t="str">
        <f>IF((SUM('Раздел 1'!W161:W161)=0),"","Неверно!")</f>
        <v/>
      </c>
      <c r="B3477" s="349" t="s">
        <v>4499</v>
      </c>
      <c r="C3477" s="352" t="s">
        <v>4503</v>
      </c>
      <c r="D3477" s="352" t="s">
        <v>8479</v>
      </c>
      <c r="E3477" s="349" t="str">
        <f>CONCATENATE(SUM('Раздел 1'!W161:W161),"=",0)</f>
        <v>0=0</v>
      </c>
    </row>
    <row r="3478" spans="1:5" hidden="1" x14ac:dyDescent="0.2">
      <c r="A3478" s="348" t="str">
        <f>IF((SUM('Раздел 1'!X161:X161)=0),"","Неверно!")</f>
        <v/>
      </c>
      <c r="B3478" s="349" t="s">
        <v>4499</v>
      </c>
      <c r="C3478" s="352" t="s">
        <v>4504</v>
      </c>
      <c r="D3478" s="352" t="s">
        <v>8479</v>
      </c>
      <c r="E3478" s="349" t="str">
        <f>CONCATENATE(SUM('Раздел 1'!X161:X161),"=",0)</f>
        <v>0=0</v>
      </c>
    </row>
    <row r="3479" spans="1:5" hidden="1" x14ac:dyDescent="0.2">
      <c r="A3479" s="348" t="str">
        <f>IF((SUM('Раздел 1'!Y161:Y161)=0),"","Неверно!")</f>
        <v/>
      </c>
      <c r="B3479" s="349" t="s">
        <v>4499</v>
      </c>
      <c r="C3479" s="352" t="s">
        <v>4505</v>
      </c>
      <c r="D3479" s="352" t="s">
        <v>8479</v>
      </c>
      <c r="E3479" s="349" t="str">
        <f>CONCATENATE(SUM('Раздел 1'!Y161:Y161),"=",0)</f>
        <v>0=0</v>
      </c>
    </row>
    <row r="3480" spans="1:5" hidden="1" x14ac:dyDescent="0.2">
      <c r="A3480" s="348" t="str">
        <f>IF((SUM('Раздел 1'!Z161:Z161)=0),"","Неверно!")</f>
        <v/>
      </c>
      <c r="B3480" s="349" t="s">
        <v>4499</v>
      </c>
      <c r="C3480" s="352" t="s">
        <v>4506</v>
      </c>
      <c r="D3480" s="352" t="s">
        <v>8479</v>
      </c>
      <c r="E3480" s="349" t="str">
        <f>CONCATENATE(SUM('Раздел 1'!Z161:Z161),"=",0)</f>
        <v>0=0</v>
      </c>
    </row>
    <row r="3481" spans="1:5" hidden="1" x14ac:dyDescent="0.2">
      <c r="A3481" s="348" t="str">
        <f>IF((SUM('Раздел 1'!AA161:AA161)=0),"","Неверно!")</f>
        <v/>
      </c>
      <c r="B3481" s="349" t="s">
        <v>4499</v>
      </c>
      <c r="C3481" s="352" t="s">
        <v>4507</v>
      </c>
      <c r="D3481" s="352" t="s">
        <v>8479</v>
      </c>
      <c r="E3481" s="349" t="str">
        <f>CONCATENATE(SUM('Раздел 1'!AA161:AA161),"=",0)</f>
        <v>0=0</v>
      </c>
    </row>
    <row r="3482" spans="1:5" hidden="1" x14ac:dyDescent="0.2">
      <c r="A3482" s="348" t="str">
        <f>IF((SUM('Раздел 1'!AB161:AB161)=0),"","Неверно!")</f>
        <v/>
      </c>
      <c r="B3482" s="349" t="s">
        <v>4499</v>
      </c>
      <c r="C3482" s="352" t="s">
        <v>4508</v>
      </c>
      <c r="D3482" s="352" t="s">
        <v>8479</v>
      </c>
      <c r="E3482" s="349" t="str">
        <f>CONCATENATE(SUM('Раздел 1'!AB161:AB161),"=",0)</f>
        <v>0=0</v>
      </c>
    </row>
    <row r="3483" spans="1:5" hidden="1" x14ac:dyDescent="0.2">
      <c r="A3483" s="348" t="str">
        <f>IF((SUM('Раздел 1'!AC161:AC161)=0),"","Неверно!")</f>
        <v/>
      </c>
      <c r="B3483" s="349" t="s">
        <v>4499</v>
      </c>
      <c r="C3483" s="352" t="s">
        <v>4509</v>
      </c>
      <c r="D3483" s="352" t="s">
        <v>8479</v>
      </c>
      <c r="E3483" s="349" t="str">
        <f>CONCATENATE(SUM('Раздел 1'!AC161:AC161),"=",0)</f>
        <v>0=0</v>
      </c>
    </row>
    <row r="3484" spans="1:5" hidden="1" x14ac:dyDescent="0.2">
      <c r="A3484" s="348" t="str">
        <f>IF((SUM('Раздел 1'!T40:T40)=0),"","Неверно!")</f>
        <v/>
      </c>
      <c r="B3484" s="349" t="s">
        <v>4510</v>
      </c>
      <c r="C3484" s="352" t="s">
        <v>4511</v>
      </c>
      <c r="D3484" s="352" t="s">
        <v>8479</v>
      </c>
      <c r="E3484" s="349" t="str">
        <f>CONCATENATE(SUM('Раздел 1'!T40:T40),"=",0)</f>
        <v>0=0</v>
      </c>
    </row>
    <row r="3485" spans="1:5" hidden="1" x14ac:dyDescent="0.2">
      <c r="A3485" s="348" t="str">
        <f>IF((SUM('Раздел 1'!U40:U40)=0),"","Неверно!")</f>
        <v/>
      </c>
      <c r="B3485" s="349" t="s">
        <v>4510</v>
      </c>
      <c r="C3485" s="352" t="s">
        <v>4512</v>
      </c>
      <c r="D3485" s="352" t="s">
        <v>8479</v>
      </c>
      <c r="E3485" s="349" t="str">
        <f>CONCATENATE(SUM('Раздел 1'!U40:U40),"=",0)</f>
        <v>0=0</v>
      </c>
    </row>
    <row r="3486" spans="1:5" hidden="1" x14ac:dyDescent="0.2">
      <c r="A3486" s="348" t="str">
        <f>IF((SUM('Раздел 1'!V40:V40)=0),"","Неверно!")</f>
        <v/>
      </c>
      <c r="B3486" s="349" t="s">
        <v>4510</v>
      </c>
      <c r="C3486" s="352" t="s">
        <v>4513</v>
      </c>
      <c r="D3486" s="352" t="s">
        <v>8479</v>
      </c>
      <c r="E3486" s="349" t="str">
        <f>CONCATENATE(SUM('Раздел 1'!V40:V40),"=",0)</f>
        <v>0=0</v>
      </c>
    </row>
    <row r="3487" spans="1:5" hidden="1" x14ac:dyDescent="0.2">
      <c r="A3487" s="348" t="str">
        <f>IF((SUM('Раздел 1'!T194:T194)=0),"","Неверно!")</f>
        <v/>
      </c>
      <c r="B3487" s="349" t="s">
        <v>4514</v>
      </c>
      <c r="C3487" s="352" t="s">
        <v>4515</v>
      </c>
      <c r="D3487" s="352" t="s">
        <v>8479</v>
      </c>
      <c r="E3487" s="349" t="str">
        <f>CONCATENATE(SUM('Раздел 1'!T194:T194),"=",0)</f>
        <v>0=0</v>
      </c>
    </row>
    <row r="3488" spans="1:5" hidden="1" x14ac:dyDescent="0.2">
      <c r="A3488" s="348" t="str">
        <f>IF((SUM('Раздел 1'!U194:U194)=0),"","Неверно!")</f>
        <v/>
      </c>
      <c r="B3488" s="349" t="s">
        <v>4514</v>
      </c>
      <c r="C3488" s="352" t="s">
        <v>4516</v>
      </c>
      <c r="D3488" s="352" t="s">
        <v>8479</v>
      </c>
      <c r="E3488" s="349" t="str">
        <f>CONCATENATE(SUM('Раздел 1'!U194:U194),"=",0)</f>
        <v>0=0</v>
      </c>
    </row>
    <row r="3489" spans="1:5" hidden="1" x14ac:dyDescent="0.2">
      <c r="A3489" s="348" t="str">
        <f>IF((SUM('Раздел 1'!T209:T209)=0),"","Неверно!")</f>
        <v/>
      </c>
      <c r="B3489" s="349" t="s">
        <v>4517</v>
      </c>
      <c r="C3489" s="352" t="s">
        <v>4518</v>
      </c>
      <c r="D3489" s="352" t="s">
        <v>8479</v>
      </c>
      <c r="E3489" s="349" t="str">
        <f>CONCATENATE(SUM('Раздел 1'!T209:T209),"=",0)</f>
        <v>0=0</v>
      </c>
    </row>
    <row r="3490" spans="1:5" hidden="1" x14ac:dyDescent="0.2">
      <c r="A3490" s="348" t="str">
        <f>IF((SUM('Раздел 1'!U209:U209)=0),"","Неверно!")</f>
        <v/>
      </c>
      <c r="B3490" s="349" t="s">
        <v>4517</v>
      </c>
      <c r="C3490" s="352" t="s">
        <v>4519</v>
      </c>
      <c r="D3490" s="352" t="s">
        <v>8479</v>
      </c>
      <c r="E3490" s="349" t="str">
        <f>CONCATENATE(SUM('Раздел 1'!U209:U209),"=",0)</f>
        <v>0=0</v>
      </c>
    </row>
    <row r="3491" spans="1:5" hidden="1" x14ac:dyDescent="0.2">
      <c r="A3491" s="348" t="str">
        <f>IF((SUM('Раздел 1'!T169:T169)=0),"","Неверно!")</f>
        <v/>
      </c>
      <c r="B3491" s="349" t="s">
        <v>4520</v>
      </c>
      <c r="C3491" s="352" t="s">
        <v>4521</v>
      </c>
      <c r="D3491" s="352" t="s">
        <v>8479</v>
      </c>
      <c r="E3491" s="349" t="str">
        <f>CONCATENATE(SUM('Раздел 1'!T169:T169),"=",0)</f>
        <v>0=0</v>
      </c>
    </row>
    <row r="3492" spans="1:5" hidden="1" x14ac:dyDescent="0.2">
      <c r="A3492" s="348" t="str">
        <f>IF((SUM('Раздел 1'!U169:U169)=0),"","Неверно!")</f>
        <v/>
      </c>
      <c r="B3492" s="349" t="s">
        <v>4520</v>
      </c>
      <c r="C3492" s="352" t="s">
        <v>4522</v>
      </c>
      <c r="D3492" s="352" t="s">
        <v>8479</v>
      </c>
      <c r="E3492" s="349" t="str">
        <f>CONCATENATE(SUM('Раздел 1'!U169:U169),"=",0)</f>
        <v>0=0</v>
      </c>
    </row>
    <row r="3493" spans="1:5" hidden="1" x14ac:dyDescent="0.2">
      <c r="A3493" s="348" t="str">
        <f>IF((SUM('Раздел 1'!V169:V169)=0),"","Неверно!")</f>
        <v/>
      </c>
      <c r="B3493" s="349" t="s">
        <v>4520</v>
      </c>
      <c r="C3493" s="352" t="s">
        <v>4523</v>
      </c>
      <c r="D3493" s="352" t="s">
        <v>8479</v>
      </c>
      <c r="E3493" s="349" t="str">
        <f>CONCATENATE(SUM('Раздел 1'!V169:V169),"=",0)</f>
        <v>0=0</v>
      </c>
    </row>
    <row r="3494" spans="1:5" hidden="1" x14ac:dyDescent="0.2">
      <c r="A3494" s="348" t="str">
        <f>IF((SUM('Раздел 1'!W169:W169)=0),"","Неверно!")</f>
        <v/>
      </c>
      <c r="B3494" s="349" t="s">
        <v>4520</v>
      </c>
      <c r="C3494" s="352" t="s">
        <v>4524</v>
      </c>
      <c r="D3494" s="352" t="s">
        <v>8479</v>
      </c>
      <c r="E3494" s="349" t="str">
        <f>CONCATENATE(SUM('Раздел 1'!W169:W169),"=",0)</f>
        <v>0=0</v>
      </c>
    </row>
    <row r="3495" spans="1:5" hidden="1" x14ac:dyDescent="0.2">
      <c r="A3495" s="348" t="str">
        <f>IF((SUM('Раздел 1'!X169:X169)=0),"","Неверно!")</f>
        <v/>
      </c>
      <c r="B3495" s="349" t="s">
        <v>4520</v>
      </c>
      <c r="C3495" s="352" t="s">
        <v>4525</v>
      </c>
      <c r="D3495" s="352" t="s">
        <v>8479</v>
      </c>
      <c r="E3495" s="349" t="str">
        <f>CONCATENATE(SUM('Раздел 1'!X169:X169),"=",0)</f>
        <v>0=0</v>
      </c>
    </row>
    <row r="3496" spans="1:5" hidden="1" x14ac:dyDescent="0.2">
      <c r="A3496" s="348" t="str">
        <f>IF((SUM('Раздел 1'!Y169:Y169)=0),"","Неверно!")</f>
        <v/>
      </c>
      <c r="B3496" s="349" t="s">
        <v>4520</v>
      </c>
      <c r="C3496" s="352" t="s">
        <v>4526</v>
      </c>
      <c r="D3496" s="352" t="s">
        <v>8479</v>
      </c>
      <c r="E3496" s="349" t="str">
        <f>CONCATENATE(SUM('Раздел 1'!Y169:Y169),"=",0)</f>
        <v>0=0</v>
      </c>
    </row>
    <row r="3497" spans="1:5" hidden="1" x14ac:dyDescent="0.2">
      <c r="A3497" s="348" t="str">
        <f>IF((SUM('Раздел 1'!W175:W175)=0),"","Неверно!")</f>
        <v/>
      </c>
      <c r="B3497" s="349" t="s">
        <v>4527</v>
      </c>
      <c r="C3497" s="352" t="s">
        <v>4528</v>
      </c>
      <c r="D3497" s="352" t="s">
        <v>8479</v>
      </c>
      <c r="E3497" s="349" t="str">
        <f>CONCATENATE(SUM('Раздел 1'!W175:W175),"=",0)</f>
        <v>0=0</v>
      </c>
    </row>
    <row r="3498" spans="1:5" hidden="1" x14ac:dyDescent="0.2">
      <c r="A3498" s="348" t="str">
        <f>IF((SUM('Раздел 1'!X175:X175)=0),"","Неверно!")</f>
        <v/>
      </c>
      <c r="B3498" s="349" t="s">
        <v>4527</v>
      </c>
      <c r="C3498" s="352" t="s">
        <v>4529</v>
      </c>
      <c r="D3498" s="352" t="s">
        <v>8479</v>
      </c>
      <c r="E3498" s="349" t="str">
        <f>CONCATENATE(SUM('Раздел 1'!X175:X175),"=",0)</f>
        <v>0=0</v>
      </c>
    </row>
    <row r="3499" spans="1:5" hidden="1" x14ac:dyDescent="0.2">
      <c r="A3499" s="348" t="str">
        <f>IF((SUM('Раздел 1'!Y175:Y175)=0),"","Неверно!")</f>
        <v/>
      </c>
      <c r="B3499" s="349" t="s">
        <v>4527</v>
      </c>
      <c r="C3499" s="352" t="s">
        <v>4530</v>
      </c>
      <c r="D3499" s="352" t="s">
        <v>8479</v>
      </c>
      <c r="E3499" s="349" t="str">
        <f>CONCATENATE(SUM('Раздел 1'!Y175:Y175),"=",0)</f>
        <v>0=0</v>
      </c>
    </row>
    <row r="3500" spans="1:5" hidden="1" x14ac:dyDescent="0.2">
      <c r="A3500" s="348" t="str">
        <f>IF((SUM('Раздел 1'!Z175:Z175)=0),"","Неверно!")</f>
        <v/>
      </c>
      <c r="B3500" s="349" t="s">
        <v>4527</v>
      </c>
      <c r="C3500" s="352" t="s">
        <v>4531</v>
      </c>
      <c r="D3500" s="352" t="s">
        <v>8479</v>
      </c>
      <c r="E3500" s="349" t="str">
        <f>CONCATENATE(SUM('Раздел 1'!Z175:Z175),"=",0)</f>
        <v>0=0</v>
      </c>
    </row>
    <row r="3501" spans="1:5" hidden="1" x14ac:dyDescent="0.2">
      <c r="A3501" s="348" t="str">
        <f>IF((SUM('Раздел 1'!AA175:AA175)=0),"","Неверно!")</f>
        <v/>
      </c>
      <c r="B3501" s="349" t="s">
        <v>4527</v>
      </c>
      <c r="C3501" s="352" t="s">
        <v>4532</v>
      </c>
      <c r="D3501" s="352" t="s">
        <v>8479</v>
      </c>
      <c r="E3501" s="349" t="str">
        <f>CONCATENATE(SUM('Раздел 1'!AA175:AA175),"=",0)</f>
        <v>0=0</v>
      </c>
    </row>
    <row r="3502" spans="1:5" hidden="1" x14ac:dyDescent="0.2">
      <c r="A3502" s="348" t="str">
        <f>IF((SUM('Раздел 1'!AB175:AB175)=0),"","Неверно!")</f>
        <v/>
      </c>
      <c r="B3502" s="349" t="s">
        <v>4527</v>
      </c>
      <c r="C3502" s="352" t="s">
        <v>4533</v>
      </c>
      <c r="D3502" s="352" t="s">
        <v>8479</v>
      </c>
      <c r="E3502" s="349" t="str">
        <f>CONCATENATE(SUM('Раздел 1'!AB175:AB175),"=",0)</f>
        <v>0=0</v>
      </c>
    </row>
    <row r="3503" spans="1:5" hidden="1" x14ac:dyDescent="0.2">
      <c r="A3503" s="348" t="str">
        <f>IF((SUM('Раздел 1'!AC175:AC175)=0),"","Неверно!")</f>
        <v/>
      </c>
      <c r="B3503" s="349" t="s">
        <v>4527</v>
      </c>
      <c r="C3503" s="352" t="s">
        <v>4534</v>
      </c>
      <c r="D3503" s="352" t="s">
        <v>8479</v>
      </c>
      <c r="E3503" s="349" t="str">
        <f>CONCATENATE(SUM('Раздел 1'!AC175:AC175),"=",0)</f>
        <v>0=0</v>
      </c>
    </row>
    <row r="3504" spans="1:5" hidden="1" x14ac:dyDescent="0.2">
      <c r="A3504" s="348" t="str">
        <f>IF((SUM('Раздел 1'!T75:T75)=0),"","Неверно!")</f>
        <v/>
      </c>
      <c r="B3504" s="349" t="s">
        <v>4535</v>
      </c>
      <c r="C3504" s="352" t="s">
        <v>4536</v>
      </c>
      <c r="D3504" s="352" t="s">
        <v>8479</v>
      </c>
      <c r="E3504" s="349" t="str">
        <f>CONCATENATE(SUM('Раздел 1'!T75:T75),"=",0)</f>
        <v>0=0</v>
      </c>
    </row>
    <row r="3505" spans="1:5" hidden="1" x14ac:dyDescent="0.2">
      <c r="A3505" s="348" t="str">
        <f>IF((SUM('Раздел 1'!U75:U75)=0),"","Неверно!")</f>
        <v/>
      </c>
      <c r="B3505" s="349" t="s">
        <v>4535</v>
      </c>
      <c r="C3505" s="352" t="s">
        <v>4537</v>
      </c>
      <c r="D3505" s="352" t="s">
        <v>8479</v>
      </c>
      <c r="E3505" s="349" t="str">
        <f>CONCATENATE(SUM('Раздел 1'!U75:U75),"=",0)</f>
        <v>0=0</v>
      </c>
    </row>
    <row r="3506" spans="1:5" hidden="1" x14ac:dyDescent="0.2">
      <c r="A3506" s="348" t="str">
        <f>IF((SUM('Раздел 1'!V75:V75)=0),"","Неверно!")</f>
        <v/>
      </c>
      <c r="B3506" s="349" t="s">
        <v>4535</v>
      </c>
      <c r="C3506" s="352" t="s">
        <v>4538</v>
      </c>
      <c r="D3506" s="352" t="s">
        <v>8479</v>
      </c>
      <c r="E3506" s="349" t="str">
        <f>CONCATENATE(SUM('Раздел 1'!V75:V75),"=",0)</f>
        <v>0=0</v>
      </c>
    </row>
    <row r="3507" spans="1:5" hidden="1" x14ac:dyDescent="0.2">
      <c r="A3507" s="348" t="str">
        <f>IF((SUM('Раздел 1'!W75:W75)=0),"","Неверно!")</f>
        <v/>
      </c>
      <c r="B3507" s="349" t="s">
        <v>4535</v>
      </c>
      <c r="C3507" s="352" t="s">
        <v>4539</v>
      </c>
      <c r="D3507" s="352" t="s">
        <v>8479</v>
      </c>
      <c r="E3507" s="349" t="str">
        <f>CONCATENATE(SUM('Раздел 1'!W75:W75),"=",0)</f>
        <v>0=0</v>
      </c>
    </row>
    <row r="3508" spans="1:5" hidden="1" x14ac:dyDescent="0.2">
      <c r="A3508" s="348" t="str">
        <f>IF((SUM('Раздел 1'!X75:X75)=0),"","Неверно!")</f>
        <v/>
      </c>
      <c r="B3508" s="349" t="s">
        <v>4535</v>
      </c>
      <c r="C3508" s="352" t="s">
        <v>4540</v>
      </c>
      <c r="D3508" s="352" t="s">
        <v>8479</v>
      </c>
      <c r="E3508" s="349" t="str">
        <f>CONCATENATE(SUM('Раздел 1'!X75:X75),"=",0)</f>
        <v>0=0</v>
      </c>
    </row>
    <row r="3509" spans="1:5" hidden="1" x14ac:dyDescent="0.2">
      <c r="A3509" s="348" t="str">
        <f>IF((SUM('Раздел 1'!Y75:Y75)=0),"","Неверно!")</f>
        <v/>
      </c>
      <c r="B3509" s="349" t="s">
        <v>4535</v>
      </c>
      <c r="C3509" s="352" t="s">
        <v>4541</v>
      </c>
      <c r="D3509" s="352" t="s">
        <v>8479</v>
      </c>
      <c r="E3509" s="349" t="str">
        <f>CONCATENATE(SUM('Раздел 1'!Y75:Y75),"=",0)</f>
        <v>0=0</v>
      </c>
    </row>
    <row r="3510" spans="1:5" hidden="1" x14ac:dyDescent="0.2">
      <c r="A3510" s="348" t="str">
        <f>IF((SUM('Раздел 1'!T195:T195)=0),"","Неверно!")</f>
        <v/>
      </c>
      <c r="B3510" s="349" t="s">
        <v>4542</v>
      </c>
      <c r="C3510" s="352" t="s">
        <v>4543</v>
      </c>
      <c r="D3510" s="352" t="s">
        <v>8479</v>
      </c>
      <c r="E3510" s="349" t="str">
        <f>CONCATENATE(SUM('Раздел 1'!T195:T195),"=",0)</f>
        <v>0=0</v>
      </c>
    </row>
    <row r="3511" spans="1:5" hidden="1" x14ac:dyDescent="0.2">
      <c r="A3511" s="348" t="str">
        <f>IF((SUM('Раздел 1'!U195:U195)=0),"","Неверно!")</f>
        <v/>
      </c>
      <c r="B3511" s="349" t="s">
        <v>4542</v>
      </c>
      <c r="C3511" s="352" t="s">
        <v>4544</v>
      </c>
      <c r="D3511" s="352" t="s">
        <v>8479</v>
      </c>
      <c r="E3511" s="349" t="str">
        <f>CONCATENATE(SUM('Раздел 1'!U195:U195),"=",0)</f>
        <v>0=0</v>
      </c>
    </row>
    <row r="3512" spans="1:5" hidden="1" x14ac:dyDescent="0.2">
      <c r="A3512" s="348" t="str">
        <f>IF((SUM('Раздел 1'!V195:V195)=0),"","Неверно!")</f>
        <v/>
      </c>
      <c r="B3512" s="349" t="s">
        <v>4542</v>
      </c>
      <c r="C3512" s="352" t="s">
        <v>4545</v>
      </c>
      <c r="D3512" s="352" t="s">
        <v>8479</v>
      </c>
      <c r="E3512" s="349" t="str">
        <f>CONCATENATE(SUM('Раздел 1'!V195:V195),"=",0)</f>
        <v>0=0</v>
      </c>
    </row>
    <row r="3513" spans="1:5" hidden="1" x14ac:dyDescent="0.2">
      <c r="A3513" s="348" t="str">
        <f>IF((SUM('Раздел 1'!W195:W195)=0),"","Неверно!")</f>
        <v/>
      </c>
      <c r="B3513" s="349" t="s">
        <v>4542</v>
      </c>
      <c r="C3513" s="352" t="s">
        <v>4546</v>
      </c>
      <c r="D3513" s="352" t="s">
        <v>8479</v>
      </c>
      <c r="E3513" s="349" t="str">
        <f>CONCATENATE(SUM('Раздел 1'!W195:W195),"=",0)</f>
        <v>0=0</v>
      </c>
    </row>
    <row r="3514" spans="1:5" hidden="1" x14ac:dyDescent="0.2">
      <c r="A3514" s="348" t="str">
        <f>IF((SUM('Раздел 1'!X195:X195)=0),"","Неверно!")</f>
        <v/>
      </c>
      <c r="B3514" s="349" t="s">
        <v>4542</v>
      </c>
      <c r="C3514" s="352" t="s">
        <v>4547</v>
      </c>
      <c r="D3514" s="352" t="s">
        <v>8479</v>
      </c>
      <c r="E3514" s="349" t="str">
        <f>CONCATENATE(SUM('Раздел 1'!X195:X195),"=",0)</f>
        <v>0=0</v>
      </c>
    </row>
    <row r="3515" spans="1:5" hidden="1" x14ac:dyDescent="0.2">
      <c r="A3515" s="348" t="str">
        <f>IF((SUM('Раздел 1'!G10:G10)&lt;=SUM('Раздел 1'!E10:E10)),"","Неверно!")</f>
        <v/>
      </c>
      <c r="B3515" s="349" t="s">
        <v>4548</v>
      </c>
      <c r="C3515" s="352" t="s">
        <v>4549</v>
      </c>
      <c r="D3515" s="352" t="s">
        <v>8533</v>
      </c>
      <c r="E3515" s="349" t="str">
        <f>CONCATENATE(SUM('Раздел 1'!G10:G10),"&lt;=",SUM('Раздел 1'!E10:E10))</f>
        <v>153&lt;=30895</v>
      </c>
    </row>
    <row r="3516" spans="1:5" hidden="1" x14ac:dyDescent="0.2">
      <c r="A3516" s="348" t="str">
        <f>IF((SUM('Раздел 1'!G19:G19)&lt;=SUM('Раздел 1'!E19:E19)),"","Неверно!")</f>
        <v/>
      </c>
      <c r="B3516" s="349" t="s">
        <v>4548</v>
      </c>
      <c r="C3516" s="352" t="s">
        <v>4550</v>
      </c>
      <c r="D3516" s="352" t="s">
        <v>8533</v>
      </c>
      <c r="E3516" s="349" t="str">
        <f>CONCATENATE(SUM('Раздел 1'!G19:G19),"&lt;=",SUM('Раздел 1'!E19:E19))</f>
        <v>0&lt;=0</v>
      </c>
    </row>
    <row r="3517" spans="1:5" hidden="1" x14ac:dyDescent="0.2">
      <c r="A3517" s="348" t="str">
        <f>IF((SUM('Раздел 1'!G109:G109)&lt;=SUM('Раздел 1'!E109:E109)),"","Неверно!")</f>
        <v/>
      </c>
      <c r="B3517" s="349" t="s">
        <v>4548</v>
      </c>
      <c r="C3517" s="352" t="s">
        <v>4551</v>
      </c>
      <c r="D3517" s="352" t="s">
        <v>8533</v>
      </c>
      <c r="E3517" s="349" t="str">
        <f>CONCATENATE(SUM('Раздел 1'!G109:G109),"&lt;=",SUM('Раздел 1'!E109:E109))</f>
        <v>7&lt;=245</v>
      </c>
    </row>
    <row r="3518" spans="1:5" hidden="1" x14ac:dyDescent="0.2">
      <c r="A3518" s="348" t="str">
        <f>IF((SUM('Раздел 1'!G110:G110)&lt;=SUM('Раздел 1'!E110:E110)),"","Неверно!")</f>
        <v/>
      </c>
      <c r="B3518" s="349" t="s">
        <v>4548</v>
      </c>
      <c r="C3518" s="352" t="s">
        <v>4552</v>
      </c>
      <c r="D3518" s="352" t="s">
        <v>8533</v>
      </c>
      <c r="E3518" s="349" t="str">
        <f>CONCATENATE(SUM('Раздел 1'!G110:G110),"&lt;=",SUM('Раздел 1'!E110:E110))</f>
        <v>0&lt;=17</v>
      </c>
    </row>
    <row r="3519" spans="1:5" hidden="1" x14ac:dyDescent="0.2">
      <c r="A3519" s="348" t="str">
        <f>IF((SUM('Раздел 1'!G111:G111)&lt;=SUM('Раздел 1'!E111:E111)),"","Неверно!")</f>
        <v/>
      </c>
      <c r="B3519" s="349" t="s">
        <v>4548</v>
      </c>
      <c r="C3519" s="352" t="s">
        <v>4553</v>
      </c>
      <c r="D3519" s="352" t="s">
        <v>8533</v>
      </c>
      <c r="E3519" s="349" t="str">
        <f>CONCATENATE(SUM('Раздел 1'!G111:G111),"&lt;=",SUM('Раздел 1'!E111:E111))</f>
        <v>0&lt;=1</v>
      </c>
    </row>
    <row r="3520" spans="1:5" hidden="1" x14ac:dyDescent="0.2">
      <c r="A3520" s="348" t="str">
        <f>IF((SUM('Раздел 1'!G112:G112)&lt;=SUM('Раздел 1'!E112:E112)),"","Неверно!")</f>
        <v/>
      </c>
      <c r="B3520" s="349" t="s">
        <v>4548</v>
      </c>
      <c r="C3520" s="352" t="s">
        <v>4554</v>
      </c>
      <c r="D3520" s="352" t="s">
        <v>8533</v>
      </c>
      <c r="E3520" s="349" t="str">
        <f>CONCATENATE(SUM('Раздел 1'!G112:G112),"&lt;=",SUM('Раздел 1'!E112:E112))</f>
        <v>0&lt;=54</v>
      </c>
    </row>
    <row r="3521" spans="1:5" hidden="1" x14ac:dyDescent="0.2">
      <c r="A3521" s="348" t="str">
        <f>IF((SUM('Раздел 1'!G113:G113)&lt;=SUM('Раздел 1'!E113:E113)),"","Неверно!")</f>
        <v/>
      </c>
      <c r="B3521" s="349" t="s">
        <v>4548</v>
      </c>
      <c r="C3521" s="352" t="s">
        <v>4555</v>
      </c>
      <c r="D3521" s="352" t="s">
        <v>8533</v>
      </c>
      <c r="E3521" s="349" t="str">
        <f>CONCATENATE(SUM('Раздел 1'!G113:G113),"&lt;=",SUM('Раздел 1'!E113:E113))</f>
        <v>1&lt;=34</v>
      </c>
    </row>
    <row r="3522" spans="1:5" hidden="1" x14ac:dyDescent="0.2">
      <c r="A3522" s="348" t="str">
        <f>IF((SUM('Раздел 1'!G114:G114)&lt;=SUM('Раздел 1'!E114:E114)),"","Неверно!")</f>
        <v/>
      </c>
      <c r="B3522" s="349" t="s">
        <v>4548</v>
      </c>
      <c r="C3522" s="352" t="s">
        <v>4556</v>
      </c>
      <c r="D3522" s="352" t="s">
        <v>8533</v>
      </c>
      <c r="E3522" s="349" t="str">
        <f>CONCATENATE(SUM('Раздел 1'!G114:G114),"&lt;=",SUM('Раздел 1'!E114:E114))</f>
        <v>24&lt;=3648</v>
      </c>
    </row>
    <row r="3523" spans="1:5" hidden="1" x14ac:dyDescent="0.2">
      <c r="A3523" s="348" t="str">
        <f>IF((SUM('Раздел 1'!G115:G115)&lt;=SUM('Раздел 1'!E115:E115)),"","Неверно!")</f>
        <v/>
      </c>
      <c r="B3523" s="349" t="s">
        <v>4548</v>
      </c>
      <c r="C3523" s="352" t="s">
        <v>4557</v>
      </c>
      <c r="D3523" s="352" t="s">
        <v>8533</v>
      </c>
      <c r="E3523" s="349" t="str">
        <f>CONCATENATE(SUM('Раздел 1'!G115:G115),"&lt;=",SUM('Раздел 1'!E115:E115))</f>
        <v>4&lt;=361</v>
      </c>
    </row>
    <row r="3524" spans="1:5" hidden="1" x14ac:dyDescent="0.2">
      <c r="A3524" s="348" t="str">
        <f>IF((SUM('Раздел 1'!G116:G116)&lt;=SUM('Раздел 1'!E116:E116)),"","Неверно!")</f>
        <v/>
      </c>
      <c r="B3524" s="349" t="s">
        <v>4548</v>
      </c>
      <c r="C3524" s="352" t="s">
        <v>4558</v>
      </c>
      <c r="D3524" s="352" t="s">
        <v>8533</v>
      </c>
      <c r="E3524" s="349" t="str">
        <f>CONCATENATE(SUM('Раздел 1'!G116:G116),"&lt;=",SUM('Раздел 1'!E116:E116))</f>
        <v>0&lt;=0</v>
      </c>
    </row>
    <row r="3525" spans="1:5" hidden="1" x14ac:dyDescent="0.2">
      <c r="A3525" s="348" t="str">
        <f>IF((SUM('Раздел 1'!G117:G117)&lt;=SUM('Раздел 1'!E117:E117)),"","Неверно!")</f>
        <v/>
      </c>
      <c r="B3525" s="349" t="s">
        <v>4548</v>
      </c>
      <c r="C3525" s="352" t="s">
        <v>4559</v>
      </c>
      <c r="D3525" s="352" t="s">
        <v>8533</v>
      </c>
      <c r="E3525" s="349" t="str">
        <f>CONCATENATE(SUM('Раздел 1'!G117:G117),"&lt;=",SUM('Раздел 1'!E117:E117))</f>
        <v>0&lt;=107</v>
      </c>
    </row>
    <row r="3526" spans="1:5" hidden="1" x14ac:dyDescent="0.2">
      <c r="A3526" s="348" t="str">
        <f>IF((SUM('Раздел 1'!G118:G118)&lt;=SUM('Раздел 1'!E118:E118)),"","Неверно!")</f>
        <v/>
      </c>
      <c r="B3526" s="349" t="s">
        <v>4548</v>
      </c>
      <c r="C3526" s="352" t="s">
        <v>4560</v>
      </c>
      <c r="D3526" s="352" t="s">
        <v>8533</v>
      </c>
      <c r="E3526" s="349" t="str">
        <f>CONCATENATE(SUM('Раздел 1'!G118:G118),"&lt;=",SUM('Раздел 1'!E118:E118))</f>
        <v>0&lt;=0</v>
      </c>
    </row>
    <row r="3527" spans="1:5" hidden="1" x14ac:dyDescent="0.2">
      <c r="A3527" s="348" t="str">
        <f>IF((SUM('Раздел 1'!G20:G20)&lt;=SUM('Раздел 1'!E20:E20)),"","Неверно!")</f>
        <v/>
      </c>
      <c r="B3527" s="349" t="s">
        <v>4548</v>
      </c>
      <c r="C3527" s="352" t="s">
        <v>4561</v>
      </c>
      <c r="D3527" s="352" t="s">
        <v>8533</v>
      </c>
      <c r="E3527" s="349" t="str">
        <f>CONCATENATE(SUM('Раздел 1'!G20:G20),"&lt;=",SUM('Раздел 1'!E20:E20))</f>
        <v>0&lt;=0</v>
      </c>
    </row>
    <row r="3528" spans="1:5" hidden="1" x14ac:dyDescent="0.2">
      <c r="A3528" s="348" t="str">
        <f>IF((SUM('Раздел 1'!G119:G119)&lt;=SUM('Раздел 1'!E119:E119)),"","Неверно!")</f>
        <v/>
      </c>
      <c r="B3528" s="349" t="s">
        <v>4548</v>
      </c>
      <c r="C3528" s="352" t="s">
        <v>4562</v>
      </c>
      <c r="D3528" s="352" t="s">
        <v>8533</v>
      </c>
      <c r="E3528" s="349" t="str">
        <f>CONCATENATE(SUM('Раздел 1'!G119:G119),"&lt;=",SUM('Раздел 1'!E119:E119))</f>
        <v>0&lt;=0</v>
      </c>
    </row>
    <row r="3529" spans="1:5" hidden="1" x14ac:dyDescent="0.2">
      <c r="A3529" s="348" t="str">
        <f>IF((SUM('Раздел 1'!G120:G120)&lt;=SUM('Раздел 1'!E120:E120)),"","Неверно!")</f>
        <v/>
      </c>
      <c r="B3529" s="349" t="s">
        <v>4548</v>
      </c>
      <c r="C3529" s="352" t="s">
        <v>4563</v>
      </c>
      <c r="D3529" s="352" t="s">
        <v>8533</v>
      </c>
      <c r="E3529" s="349" t="str">
        <f>CONCATENATE(SUM('Раздел 1'!G120:G120),"&lt;=",SUM('Раздел 1'!E120:E120))</f>
        <v>0&lt;=0</v>
      </c>
    </row>
    <row r="3530" spans="1:5" hidden="1" x14ac:dyDescent="0.2">
      <c r="A3530" s="348" t="str">
        <f>IF((SUM('Раздел 1'!G121:G121)&lt;=SUM('Раздел 1'!E121:E121)),"","Неверно!")</f>
        <v/>
      </c>
      <c r="B3530" s="349" t="s">
        <v>4548</v>
      </c>
      <c r="C3530" s="352" t="s">
        <v>4564</v>
      </c>
      <c r="D3530" s="352" t="s">
        <v>8533</v>
      </c>
      <c r="E3530" s="349" t="str">
        <f>CONCATENATE(SUM('Раздел 1'!G121:G121),"&lt;=",SUM('Раздел 1'!E121:E121))</f>
        <v>0&lt;=0</v>
      </c>
    </row>
    <row r="3531" spans="1:5" hidden="1" x14ac:dyDescent="0.2">
      <c r="A3531" s="348" t="str">
        <f>IF((SUM('Раздел 1'!G122:G122)&lt;=SUM('Раздел 1'!E122:E122)),"","Неверно!")</f>
        <v/>
      </c>
      <c r="B3531" s="349" t="s">
        <v>4548</v>
      </c>
      <c r="C3531" s="352" t="s">
        <v>4565</v>
      </c>
      <c r="D3531" s="352" t="s">
        <v>8533</v>
      </c>
      <c r="E3531" s="349" t="str">
        <f>CONCATENATE(SUM('Раздел 1'!G122:G122),"&lt;=",SUM('Раздел 1'!E122:E122))</f>
        <v>0&lt;=0</v>
      </c>
    </row>
    <row r="3532" spans="1:5" hidden="1" x14ac:dyDescent="0.2">
      <c r="A3532" s="348" t="str">
        <f>IF((SUM('Раздел 1'!G123:G123)&lt;=SUM('Раздел 1'!E123:E123)),"","Неверно!")</f>
        <v/>
      </c>
      <c r="B3532" s="349" t="s">
        <v>4548</v>
      </c>
      <c r="C3532" s="352" t="s">
        <v>4566</v>
      </c>
      <c r="D3532" s="352" t="s">
        <v>8533</v>
      </c>
      <c r="E3532" s="349" t="str">
        <f>CONCATENATE(SUM('Раздел 1'!G123:G123),"&lt;=",SUM('Раздел 1'!E123:E123))</f>
        <v>0&lt;=0</v>
      </c>
    </row>
    <row r="3533" spans="1:5" hidden="1" x14ac:dyDescent="0.2">
      <c r="A3533" s="348" t="str">
        <f>IF((SUM('Раздел 1'!G124:G124)&lt;=SUM('Раздел 1'!E124:E124)),"","Неверно!")</f>
        <v/>
      </c>
      <c r="B3533" s="349" t="s">
        <v>4548</v>
      </c>
      <c r="C3533" s="352" t="s">
        <v>4567</v>
      </c>
      <c r="D3533" s="352" t="s">
        <v>8533</v>
      </c>
      <c r="E3533" s="349" t="str">
        <f>CONCATENATE(SUM('Раздел 1'!G124:G124),"&lt;=",SUM('Раздел 1'!E124:E124))</f>
        <v>0&lt;=5</v>
      </c>
    </row>
    <row r="3534" spans="1:5" hidden="1" x14ac:dyDescent="0.2">
      <c r="A3534" s="348" t="str">
        <f>IF((SUM('Раздел 1'!G125:G125)&lt;=SUM('Раздел 1'!E125:E125)),"","Неверно!")</f>
        <v/>
      </c>
      <c r="B3534" s="349" t="s">
        <v>4548</v>
      </c>
      <c r="C3534" s="352" t="s">
        <v>4568</v>
      </c>
      <c r="D3534" s="352" t="s">
        <v>8533</v>
      </c>
      <c r="E3534" s="349" t="str">
        <f>CONCATENATE(SUM('Раздел 1'!G125:G125),"&lt;=",SUM('Раздел 1'!E125:E125))</f>
        <v>0&lt;=3</v>
      </c>
    </row>
    <row r="3535" spans="1:5" hidden="1" x14ac:dyDescent="0.2">
      <c r="A3535" s="348" t="str">
        <f>IF((SUM('Раздел 1'!G126:G126)&lt;=SUM('Раздел 1'!E126:E126)),"","Неверно!")</f>
        <v/>
      </c>
      <c r="B3535" s="349" t="s">
        <v>4548</v>
      </c>
      <c r="C3535" s="352" t="s">
        <v>4569</v>
      </c>
      <c r="D3535" s="352" t="s">
        <v>8533</v>
      </c>
      <c r="E3535" s="349" t="str">
        <f>CONCATENATE(SUM('Раздел 1'!G126:G126),"&lt;=",SUM('Раздел 1'!E126:E126))</f>
        <v>0&lt;=1</v>
      </c>
    </row>
    <row r="3536" spans="1:5" hidden="1" x14ac:dyDescent="0.2">
      <c r="A3536" s="348" t="str">
        <f>IF((SUM('Раздел 1'!G127:G127)&lt;=SUM('Раздел 1'!E127:E127)),"","Неверно!")</f>
        <v/>
      </c>
      <c r="B3536" s="349" t="s">
        <v>4548</v>
      </c>
      <c r="C3536" s="352" t="s">
        <v>4570</v>
      </c>
      <c r="D3536" s="352" t="s">
        <v>8533</v>
      </c>
      <c r="E3536" s="349" t="str">
        <f>CONCATENATE(SUM('Раздел 1'!G127:G127),"&lt;=",SUM('Раздел 1'!E127:E127))</f>
        <v>0&lt;=31</v>
      </c>
    </row>
    <row r="3537" spans="1:5" hidden="1" x14ac:dyDescent="0.2">
      <c r="A3537" s="348" t="str">
        <f>IF((SUM('Раздел 1'!G128:G128)&lt;=SUM('Раздел 1'!E128:E128)),"","Неверно!")</f>
        <v/>
      </c>
      <c r="B3537" s="349" t="s">
        <v>4548</v>
      </c>
      <c r="C3537" s="352" t="s">
        <v>4571</v>
      </c>
      <c r="D3537" s="352" t="s">
        <v>8533</v>
      </c>
      <c r="E3537" s="349" t="str">
        <f>CONCATENATE(SUM('Раздел 1'!G128:G128),"&lt;=",SUM('Раздел 1'!E128:E128))</f>
        <v>0&lt;=374</v>
      </c>
    </row>
    <row r="3538" spans="1:5" hidden="1" x14ac:dyDescent="0.2">
      <c r="A3538" s="348" t="str">
        <f>IF((SUM('Раздел 1'!G21:G21)&lt;=SUM('Раздел 1'!E21:E21)),"","Неверно!")</f>
        <v/>
      </c>
      <c r="B3538" s="349" t="s">
        <v>4548</v>
      </c>
      <c r="C3538" s="352" t="s">
        <v>4572</v>
      </c>
      <c r="D3538" s="352" t="s">
        <v>8533</v>
      </c>
      <c r="E3538" s="349" t="str">
        <f>CONCATENATE(SUM('Раздел 1'!G21:G21),"&lt;=",SUM('Раздел 1'!E21:E21))</f>
        <v>0&lt;=1</v>
      </c>
    </row>
    <row r="3539" spans="1:5" hidden="1" x14ac:dyDescent="0.2">
      <c r="A3539" s="348" t="str">
        <f>IF((SUM('Раздел 1'!G129:G129)&lt;=SUM('Раздел 1'!E129:E129)),"","Неверно!")</f>
        <v/>
      </c>
      <c r="B3539" s="349" t="s">
        <v>4548</v>
      </c>
      <c r="C3539" s="352" t="s">
        <v>4573</v>
      </c>
      <c r="D3539" s="352" t="s">
        <v>8533</v>
      </c>
      <c r="E3539" s="349" t="str">
        <f>CONCATENATE(SUM('Раздел 1'!G129:G129),"&lt;=",SUM('Раздел 1'!E129:E129))</f>
        <v>0&lt;=13</v>
      </c>
    </row>
    <row r="3540" spans="1:5" hidden="1" x14ac:dyDescent="0.2">
      <c r="A3540" s="348" t="str">
        <f>IF((SUM('Раздел 1'!G130:G130)&lt;=SUM('Раздел 1'!E130:E130)),"","Неверно!")</f>
        <v/>
      </c>
      <c r="B3540" s="349" t="s">
        <v>4548</v>
      </c>
      <c r="C3540" s="352" t="s">
        <v>4574</v>
      </c>
      <c r="D3540" s="352" t="s">
        <v>8533</v>
      </c>
      <c r="E3540" s="349" t="str">
        <f>CONCATENATE(SUM('Раздел 1'!G130:G130),"&lt;=",SUM('Раздел 1'!E130:E130))</f>
        <v>0&lt;=6</v>
      </c>
    </row>
    <row r="3541" spans="1:5" hidden="1" x14ac:dyDescent="0.2">
      <c r="A3541" s="348" t="str">
        <f>IF((SUM('Раздел 1'!G131:G131)&lt;=SUM('Раздел 1'!E131:E131)),"","Неверно!")</f>
        <v/>
      </c>
      <c r="B3541" s="349" t="s">
        <v>4548</v>
      </c>
      <c r="C3541" s="352" t="s">
        <v>4575</v>
      </c>
      <c r="D3541" s="352" t="s">
        <v>8533</v>
      </c>
      <c r="E3541" s="349" t="str">
        <f>CONCATENATE(SUM('Раздел 1'!G131:G131),"&lt;=",SUM('Раздел 1'!E131:E131))</f>
        <v>0&lt;=67</v>
      </c>
    </row>
    <row r="3542" spans="1:5" hidden="1" x14ac:dyDescent="0.2">
      <c r="A3542" s="348" t="str">
        <f>IF((SUM('Раздел 1'!G132:G132)&lt;=SUM('Раздел 1'!E132:E132)),"","Неверно!")</f>
        <v/>
      </c>
      <c r="B3542" s="349" t="s">
        <v>4548</v>
      </c>
      <c r="C3542" s="352" t="s">
        <v>4576</v>
      </c>
      <c r="D3542" s="352" t="s">
        <v>8533</v>
      </c>
      <c r="E3542" s="349" t="str">
        <f>CONCATENATE(SUM('Раздел 1'!G132:G132),"&lt;=",SUM('Раздел 1'!E132:E132))</f>
        <v>0&lt;=1</v>
      </c>
    </row>
    <row r="3543" spans="1:5" hidden="1" x14ac:dyDescent="0.2">
      <c r="A3543" s="348" t="str">
        <f>IF((SUM('Раздел 1'!G133:G133)&lt;=SUM('Раздел 1'!E133:E133)),"","Неверно!")</f>
        <v/>
      </c>
      <c r="B3543" s="349" t="s">
        <v>4548</v>
      </c>
      <c r="C3543" s="352" t="s">
        <v>4577</v>
      </c>
      <c r="D3543" s="352" t="s">
        <v>8533</v>
      </c>
      <c r="E3543" s="349" t="str">
        <f>CONCATENATE(SUM('Раздел 1'!G133:G133),"&lt;=",SUM('Раздел 1'!E133:E133))</f>
        <v>0&lt;=0</v>
      </c>
    </row>
    <row r="3544" spans="1:5" hidden="1" x14ac:dyDescent="0.2">
      <c r="A3544" s="348" t="str">
        <f>IF((SUM('Раздел 1'!G134:G134)&lt;=SUM('Раздел 1'!E134:E134)),"","Неверно!")</f>
        <v/>
      </c>
      <c r="B3544" s="349" t="s">
        <v>4548</v>
      </c>
      <c r="C3544" s="352" t="s">
        <v>4578</v>
      </c>
      <c r="D3544" s="352" t="s">
        <v>8533</v>
      </c>
      <c r="E3544" s="349" t="str">
        <f>CONCATENATE(SUM('Раздел 1'!G134:G134),"&lt;=",SUM('Раздел 1'!E134:E134))</f>
        <v>0&lt;=4</v>
      </c>
    </row>
    <row r="3545" spans="1:5" hidden="1" x14ac:dyDescent="0.2">
      <c r="A3545" s="348" t="str">
        <f>IF((SUM('Раздел 1'!G135:G135)&lt;=SUM('Раздел 1'!E135:E135)),"","Неверно!")</f>
        <v/>
      </c>
      <c r="B3545" s="349" t="s">
        <v>4548</v>
      </c>
      <c r="C3545" s="352" t="s">
        <v>4579</v>
      </c>
      <c r="D3545" s="352" t="s">
        <v>8533</v>
      </c>
      <c r="E3545" s="349" t="str">
        <f>CONCATENATE(SUM('Раздел 1'!G135:G135),"&lt;=",SUM('Раздел 1'!E135:E135))</f>
        <v>0&lt;=0</v>
      </c>
    </row>
    <row r="3546" spans="1:5" hidden="1" x14ac:dyDescent="0.2">
      <c r="A3546" s="348" t="str">
        <f>IF((SUM('Раздел 1'!G136:G136)&lt;=SUM('Раздел 1'!E136:E136)),"","Неверно!")</f>
        <v/>
      </c>
      <c r="B3546" s="349" t="s">
        <v>4548</v>
      </c>
      <c r="C3546" s="352" t="s">
        <v>4580</v>
      </c>
      <c r="D3546" s="352" t="s">
        <v>8533</v>
      </c>
      <c r="E3546" s="349" t="str">
        <f>CONCATENATE(SUM('Раздел 1'!G136:G136),"&lt;=",SUM('Раздел 1'!E136:E136))</f>
        <v>0&lt;=0</v>
      </c>
    </row>
    <row r="3547" spans="1:5" hidden="1" x14ac:dyDescent="0.2">
      <c r="A3547" s="348" t="str">
        <f>IF((SUM('Раздел 1'!G137:G137)&lt;=SUM('Раздел 1'!E137:E137)),"","Неверно!")</f>
        <v/>
      </c>
      <c r="B3547" s="349" t="s">
        <v>4548</v>
      </c>
      <c r="C3547" s="352" t="s">
        <v>4581</v>
      </c>
      <c r="D3547" s="352" t="s">
        <v>8533</v>
      </c>
      <c r="E3547" s="349" t="str">
        <f>CONCATENATE(SUM('Раздел 1'!G137:G137),"&lt;=",SUM('Раздел 1'!E137:E137))</f>
        <v>0&lt;=0</v>
      </c>
    </row>
    <row r="3548" spans="1:5" hidden="1" x14ac:dyDescent="0.2">
      <c r="A3548" s="348" t="str">
        <f>IF((SUM('Раздел 1'!G138:G138)&lt;=SUM('Раздел 1'!E138:E138)),"","Неверно!")</f>
        <v/>
      </c>
      <c r="B3548" s="349" t="s">
        <v>4548</v>
      </c>
      <c r="C3548" s="352" t="s">
        <v>3085</v>
      </c>
      <c r="D3548" s="352" t="s">
        <v>8533</v>
      </c>
      <c r="E3548" s="349" t="str">
        <f>CONCATENATE(SUM('Раздел 1'!G138:G138),"&lt;=",SUM('Раздел 1'!E138:E138))</f>
        <v>0&lt;=11</v>
      </c>
    </row>
    <row r="3549" spans="1:5" hidden="1" x14ac:dyDescent="0.2">
      <c r="A3549" s="348" t="str">
        <f>IF((SUM('Раздел 1'!G22:G22)&lt;=SUM('Раздел 1'!E22:E22)),"","Неверно!")</f>
        <v/>
      </c>
      <c r="B3549" s="349" t="s">
        <v>4548</v>
      </c>
      <c r="C3549" s="352" t="s">
        <v>3086</v>
      </c>
      <c r="D3549" s="352" t="s">
        <v>8533</v>
      </c>
      <c r="E3549" s="349" t="str">
        <f>CONCATENATE(SUM('Раздел 1'!G22:G22),"&lt;=",SUM('Раздел 1'!E22:E22))</f>
        <v>0&lt;=0</v>
      </c>
    </row>
    <row r="3550" spans="1:5" hidden="1" x14ac:dyDescent="0.2">
      <c r="A3550" s="348" t="str">
        <f>IF((SUM('Раздел 1'!G139:G139)&lt;=SUM('Раздел 1'!E139:E139)),"","Неверно!")</f>
        <v/>
      </c>
      <c r="B3550" s="349" t="s">
        <v>4548</v>
      </c>
      <c r="C3550" s="352" t="s">
        <v>3087</v>
      </c>
      <c r="D3550" s="352" t="s">
        <v>8533</v>
      </c>
      <c r="E3550" s="349" t="str">
        <f>CONCATENATE(SUM('Раздел 1'!G139:G139),"&lt;=",SUM('Раздел 1'!E139:E139))</f>
        <v>0&lt;=0</v>
      </c>
    </row>
    <row r="3551" spans="1:5" hidden="1" x14ac:dyDescent="0.2">
      <c r="A3551" s="348" t="str">
        <f>IF((SUM('Раздел 1'!G140:G140)&lt;=SUM('Раздел 1'!E140:E140)),"","Неверно!")</f>
        <v/>
      </c>
      <c r="B3551" s="349" t="s">
        <v>4548</v>
      </c>
      <c r="C3551" s="352" t="s">
        <v>3088</v>
      </c>
      <c r="D3551" s="352" t="s">
        <v>8533</v>
      </c>
      <c r="E3551" s="349" t="str">
        <f>CONCATENATE(SUM('Раздел 1'!G140:G140),"&lt;=",SUM('Раздел 1'!E140:E140))</f>
        <v>0&lt;=0</v>
      </c>
    </row>
    <row r="3552" spans="1:5" hidden="1" x14ac:dyDescent="0.2">
      <c r="A3552" s="348" t="str">
        <f>IF((SUM('Раздел 1'!G141:G141)&lt;=SUM('Раздел 1'!E141:E141)),"","Неверно!")</f>
        <v/>
      </c>
      <c r="B3552" s="349" t="s">
        <v>4548</v>
      </c>
      <c r="C3552" s="352" t="s">
        <v>3089</v>
      </c>
      <c r="D3552" s="352" t="s">
        <v>8533</v>
      </c>
      <c r="E3552" s="349" t="str">
        <f>CONCATENATE(SUM('Раздел 1'!G141:G141),"&lt;=",SUM('Раздел 1'!E141:E141))</f>
        <v>0&lt;=22</v>
      </c>
    </row>
    <row r="3553" spans="1:5" hidden="1" x14ac:dyDescent="0.2">
      <c r="A3553" s="348" t="str">
        <f>IF((SUM('Раздел 1'!G142:G142)&lt;=SUM('Раздел 1'!E142:E142)),"","Неверно!")</f>
        <v/>
      </c>
      <c r="B3553" s="349" t="s">
        <v>4548</v>
      </c>
      <c r="C3553" s="352" t="s">
        <v>3090</v>
      </c>
      <c r="D3553" s="352" t="s">
        <v>8533</v>
      </c>
      <c r="E3553" s="349" t="str">
        <f>CONCATENATE(SUM('Раздел 1'!G142:G142),"&lt;=",SUM('Раздел 1'!E142:E142))</f>
        <v>0&lt;=1</v>
      </c>
    </row>
    <row r="3554" spans="1:5" hidden="1" x14ac:dyDescent="0.2">
      <c r="A3554" s="348" t="str">
        <f>IF((SUM('Раздел 1'!G143:G143)&lt;=SUM('Раздел 1'!E143:E143)),"","Неверно!")</f>
        <v/>
      </c>
      <c r="B3554" s="349" t="s">
        <v>4548</v>
      </c>
      <c r="C3554" s="352" t="s">
        <v>3091</v>
      </c>
      <c r="D3554" s="352" t="s">
        <v>8533</v>
      </c>
      <c r="E3554" s="349" t="str">
        <f>CONCATENATE(SUM('Раздел 1'!G143:G143),"&lt;=",SUM('Раздел 1'!E143:E143))</f>
        <v>0&lt;=0</v>
      </c>
    </row>
    <row r="3555" spans="1:5" hidden="1" x14ac:dyDescent="0.2">
      <c r="A3555" s="348" t="str">
        <f>IF((SUM('Раздел 1'!G144:G144)&lt;=SUM('Раздел 1'!E144:E144)),"","Неверно!")</f>
        <v/>
      </c>
      <c r="B3555" s="349" t="s">
        <v>4548</v>
      </c>
      <c r="C3555" s="352" t="s">
        <v>3092</v>
      </c>
      <c r="D3555" s="352" t="s">
        <v>8533</v>
      </c>
      <c r="E3555" s="349" t="str">
        <f>CONCATENATE(SUM('Раздел 1'!G144:G144),"&lt;=",SUM('Раздел 1'!E144:E144))</f>
        <v>3&lt;=420</v>
      </c>
    </row>
    <row r="3556" spans="1:5" hidden="1" x14ac:dyDescent="0.2">
      <c r="A3556" s="348" t="str">
        <f>IF((SUM('Раздел 1'!G145:G145)&lt;=SUM('Раздел 1'!E145:E145)),"","Неверно!")</f>
        <v/>
      </c>
      <c r="B3556" s="349" t="s">
        <v>4548</v>
      </c>
      <c r="C3556" s="352" t="s">
        <v>3093</v>
      </c>
      <c r="D3556" s="352" t="s">
        <v>8533</v>
      </c>
      <c r="E3556" s="349" t="str">
        <f>CONCATENATE(SUM('Раздел 1'!G145:G145),"&lt;=",SUM('Раздел 1'!E145:E145))</f>
        <v>1&lt;=84</v>
      </c>
    </row>
    <row r="3557" spans="1:5" hidden="1" x14ac:dyDescent="0.2">
      <c r="A3557" s="348" t="str">
        <f>IF((SUM('Раздел 1'!G146:G146)&lt;=SUM('Раздел 1'!E146:E146)),"","Неверно!")</f>
        <v/>
      </c>
      <c r="B3557" s="349" t="s">
        <v>4548</v>
      </c>
      <c r="C3557" s="352" t="s">
        <v>3094</v>
      </c>
      <c r="D3557" s="352" t="s">
        <v>8533</v>
      </c>
      <c r="E3557" s="349" t="str">
        <f>CONCATENATE(SUM('Раздел 1'!G146:G146),"&lt;=",SUM('Раздел 1'!E146:E146))</f>
        <v>0&lt;=0</v>
      </c>
    </row>
    <row r="3558" spans="1:5" hidden="1" x14ac:dyDescent="0.2">
      <c r="A3558" s="348" t="str">
        <f>IF((SUM('Раздел 1'!G147:G147)&lt;=SUM('Раздел 1'!E147:E147)),"","Неверно!")</f>
        <v/>
      </c>
      <c r="B3558" s="349" t="s">
        <v>4548</v>
      </c>
      <c r="C3558" s="352" t="s">
        <v>3095</v>
      </c>
      <c r="D3558" s="352" t="s">
        <v>8533</v>
      </c>
      <c r="E3558" s="349" t="str">
        <f>CONCATENATE(SUM('Раздел 1'!G147:G147),"&lt;=",SUM('Раздел 1'!E147:E147))</f>
        <v>0&lt;=0</v>
      </c>
    </row>
    <row r="3559" spans="1:5" hidden="1" x14ac:dyDescent="0.2">
      <c r="A3559" s="348" t="str">
        <f>IF((SUM('Раздел 1'!G148:G148)&lt;=SUM('Раздел 1'!E148:E148)),"","Неверно!")</f>
        <v/>
      </c>
      <c r="B3559" s="349" t="s">
        <v>4548</v>
      </c>
      <c r="C3559" s="352" t="s">
        <v>3096</v>
      </c>
      <c r="D3559" s="352" t="s">
        <v>8533</v>
      </c>
      <c r="E3559" s="349" t="str">
        <f>CONCATENATE(SUM('Раздел 1'!G148:G148),"&lt;=",SUM('Раздел 1'!E148:E148))</f>
        <v>0&lt;=0</v>
      </c>
    </row>
    <row r="3560" spans="1:5" hidden="1" x14ac:dyDescent="0.2">
      <c r="A3560" s="348" t="str">
        <f>IF((SUM('Раздел 1'!G23:G23)&lt;=SUM('Раздел 1'!E23:E23)),"","Неверно!")</f>
        <v/>
      </c>
      <c r="B3560" s="349" t="s">
        <v>4548</v>
      </c>
      <c r="C3560" s="352" t="s">
        <v>3097</v>
      </c>
      <c r="D3560" s="352" t="s">
        <v>8533</v>
      </c>
      <c r="E3560" s="349" t="str">
        <f>CONCATENATE(SUM('Раздел 1'!G23:G23),"&lt;=",SUM('Раздел 1'!E23:E23))</f>
        <v>1&lt;=4</v>
      </c>
    </row>
    <row r="3561" spans="1:5" hidden="1" x14ac:dyDescent="0.2">
      <c r="A3561" s="348" t="str">
        <f>IF((SUM('Раздел 1'!G149:G149)&lt;=SUM('Раздел 1'!E149:E149)),"","Неверно!")</f>
        <v/>
      </c>
      <c r="B3561" s="349" t="s">
        <v>4548</v>
      </c>
      <c r="C3561" s="352" t="s">
        <v>3098</v>
      </c>
      <c r="D3561" s="352" t="s">
        <v>8533</v>
      </c>
      <c r="E3561" s="349" t="str">
        <f>CONCATENATE(SUM('Раздел 1'!G149:G149),"&lt;=",SUM('Раздел 1'!E149:E149))</f>
        <v>0&lt;=0</v>
      </c>
    </row>
    <row r="3562" spans="1:5" hidden="1" x14ac:dyDescent="0.2">
      <c r="A3562" s="348" t="str">
        <f>IF((SUM('Раздел 1'!G150:G150)&lt;=SUM('Раздел 1'!E150:E150)),"","Неверно!")</f>
        <v/>
      </c>
      <c r="B3562" s="349" t="s">
        <v>4548</v>
      </c>
      <c r="C3562" s="352" t="s">
        <v>3099</v>
      </c>
      <c r="D3562" s="352" t="s">
        <v>8533</v>
      </c>
      <c r="E3562" s="349" t="str">
        <f>CONCATENATE(SUM('Раздел 1'!G150:G150),"&lt;=",SUM('Раздел 1'!E150:E150))</f>
        <v>0&lt;=0</v>
      </c>
    </row>
    <row r="3563" spans="1:5" hidden="1" x14ac:dyDescent="0.2">
      <c r="A3563" s="348" t="str">
        <f>IF((SUM('Раздел 1'!G151:G151)&lt;=SUM('Раздел 1'!E151:E151)),"","Неверно!")</f>
        <v/>
      </c>
      <c r="B3563" s="349" t="s">
        <v>4548</v>
      </c>
      <c r="C3563" s="352" t="s">
        <v>3100</v>
      </c>
      <c r="D3563" s="352" t="s">
        <v>8533</v>
      </c>
      <c r="E3563" s="349" t="str">
        <f>CONCATENATE(SUM('Раздел 1'!G151:G151),"&lt;=",SUM('Раздел 1'!E151:E151))</f>
        <v>0&lt;=3</v>
      </c>
    </row>
    <row r="3564" spans="1:5" hidden="1" x14ac:dyDescent="0.2">
      <c r="A3564" s="348" t="str">
        <f>IF((SUM('Раздел 1'!G152:G152)&lt;=SUM('Раздел 1'!E152:E152)),"","Неверно!")</f>
        <v/>
      </c>
      <c r="B3564" s="349" t="s">
        <v>4548</v>
      </c>
      <c r="C3564" s="352" t="s">
        <v>3101</v>
      </c>
      <c r="D3564" s="352" t="s">
        <v>8533</v>
      </c>
      <c r="E3564" s="349" t="str">
        <f>CONCATENATE(SUM('Раздел 1'!G152:G152),"&lt;=",SUM('Раздел 1'!E152:E152))</f>
        <v>0&lt;=32</v>
      </c>
    </row>
    <row r="3565" spans="1:5" hidden="1" x14ac:dyDescent="0.2">
      <c r="A3565" s="348" t="str">
        <f>IF((SUM('Раздел 1'!G153:G153)&lt;=SUM('Раздел 1'!E153:E153)),"","Неверно!")</f>
        <v/>
      </c>
      <c r="B3565" s="349" t="s">
        <v>4548</v>
      </c>
      <c r="C3565" s="352" t="s">
        <v>3102</v>
      </c>
      <c r="D3565" s="352" t="s">
        <v>8533</v>
      </c>
      <c r="E3565" s="349" t="str">
        <f>CONCATENATE(SUM('Раздел 1'!G153:G153),"&lt;=",SUM('Раздел 1'!E153:E153))</f>
        <v>0&lt;=0</v>
      </c>
    </row>
    <row r="3566" spans="1:5" hidden="1" x14ac:dyDescent="0.2">
      <c r="A3566" s="348" t="str">
        <f>IF((SUM('Раздел 1'!G154:G154)&lt;=SUM('Раздел 1'!E154:E154)),"","Неверно!")</f>
        <v/>
      </c>
      <c r="B3566" s="349" t="s">
        <v>4548</v>
      </c>
      <c r="C3566" s="352" t="s">
        <v>3103</v>
      </c>
      <c r="D3566" s="352" t="s">
        <v>8533</v>
      </c>
      <c r="E3566" s="349" t="str">
        <f>CONCATENATE(SUM('Раздел 1'!G154:G154),"&lt;=",SUM('Раздел 1'!E154:E154))</f>
        <v>0&lt;=0</v>
      </c>
    </row>
    <row r="3567" spans="1:5" hidden="1" x14ac:dyDescent="0.2">
      <c r="A3567" s="348" t="str">
        <f>IF((SUM('Раздел 1'!G155:G155)&lt;=SUM('Раздел 1'!E155:E155)),"","Неверно!")</f>
        <v/>
      </c>
      <c r="B3567" s="349" t="s">
        <v>4548</v>
      </c>
      <c r="C3567" s="352" t="s">
        <v>3104</v>
      </c>
      <c r="D3567" s="352" t="s">
        <v>8533</v>
      </c>
      <c r="E3567" s="349" t="str">
        <f>CONCATENATE(SUM('Раздел 1'!G155:G155),"&lt;=",SUM('Раздел 1'!E155:E155))</f>
        <v>0&lt;=0</v>
      </c>
    </row>
    <row r="3568" spans="1:5" hidden="1" x14ac:dyDescent="0.2">
      <c r="A3568" s="348" t="str">
        <f>IF((SUM('Раздел 1'!G156:G156)&lt;=SUM('Раздел 1'!E156:E156)),"","Неверно!")</f>
        <v/>
      </c>
      <c r="B3568" s="349" t="s">
        <v>4548</v>
      </c>
      <c r="C3568" s="352" t="s">
        <v>3105</v>
      </c>
      <c r="D3568" s="352" t="s">
        <v>8533</v>
      </c>
      <c r="E3568" s="349" t="str">
        <f>CONCATENATE(SUM('Раздел 1'!G156:G156),"&lt;=",SUM('Раздел 1'!E156:E156))</f>
        <v>0&lt;=0</v>
      </c>
    </row>
    <row r="3569" spans="1:5" hidden="1" x14ac:dyDescent="0.2">
      <c r="A3569" s="348" t="str">
        <f>IF((SUM('Раздел 1'!G157:G157)&lt;=SUM('Раздел 1'!E157:E157)),"","Неверно!")</f>
        <v/>
      </c>
      <c r="B3569" s="349" t="s">
        <v>4548</v>
      </c>
      <c r="C3569" s="352" t="s">
        <v>3106</v>
      </c>
      <c r="D3569" s="352" t="s">
        <v>8533</v>
      </c>
      <c r="E3569" s="349" t="str">
        <f>CONCATENATE(SUM('Раздел 1'!G157:G157),"&lt;=",SUM('Раздел 1'!E157:E157))</f>
        <v>0&lt;=1</v>
      </c>
    </row>
    <row r="3570" spans="1:5" hidden="1" x14ac:dyDescent="0.2">
      <c r="A3570" s="348" t="str">
        <f>IF((SUM('Раздел 1'!G158:G158)&lt;=SUM('Раздел 1'!E158:E158)),"","Неверно!")</f>
        <v/>
      </c>
      <c r="B3570" s="349" t="s">
        <v>4548</v>
      </c>
      <c r="C3570" s="352" t="s">
        <v>3107</v>
      </c>
      <c r="D3570" s="352" t="s">
        <v>8533</v>
      </c>
      <c r="E3570" s="349" t="str">
        <f>CONCATENATE(SUM('Раздел 1'!G158:G158),"&lt;=",SUM('Раздел 1'!E158:E158))</f>
        <v>0&lt;=0</v>
      </c>
    </row>
    <row r="3571" spans="1:5" hidden="1" x14ac:dyDescent="0.2">
      <c r="A3571" s="348" t="str">
        <f>IF((SUM('Раздел 1'!G24:G24)&lt;=SUM('Раздел 1'!E24:E24)),"","Неверно!")</f>
        <v/>
      </c>
      <c r="B3571" s="349" t="s">
        <v>4548</v>
      </c>
      <c r="C3571" s="352" t="s">
        <v>3108</v>
      </c>
      <c r="D3571" s="352" t="s">
        <v>8533</v>
      </c>
      <c r="E3571" s="349" t="str">
        <f>CONCATENATE(SUM('Раздел 1'!G24:G24),"&lt;=",SUM('Раздел 1'!E24:E24))</f>
        <v>0&lt;=0</v>
      </c>
    </row>
    <row r="3572" spans="1:5" hidden="1" x14ac:dyDescent="0.2">
      <c r="A3572" s="348" t="str">
        <f>IF((SUM('Раздел 1'!G159:G159)&lt;=SUM('Раздел 1'!E159:E159)),"","Неверно!")</f>
        <v/>
      </c>
      <c r="B3572" s="349" t="s">
        <v>4548</v>
      </c>
      <c r="C3572" s="352" t="s">
        <v>3109</v>
      </c>
      <c r="D3572" s="352" t="s">
        <v>8533</v>
      </c>
      <c r="E3572" s="349" t="str">
        <f>CONCATENATE(SUM('Раздел 1'!G159:G159),"&lt;=",SUM('Раздел 1'!E159:E159))</f>
        <v>0&lt;=58</v>
      </c>
    </row>
    <row r="3573" spans="1:5" hidden="1" x14ac:dyDescent="0.2">
      <c r="A3573" s="348" t="str">
        <f>IF((SUM('Раздел 1'!G160:G160)&lt;=SUM('Раздел 1'!E160:E160)),"","Неверно!")</f>
        <v/>
      </c>
      <c r="B3573" s="349" t="s">
        <v>4548</v>
      </c>
      <c r="C3573" s="352" t="s">
        <v>3110</v>
      </c>
      <c r="D3573" s="352" t="s">
        <v>8533</v>
      </c>
      <c r="E3573" s="349" t="str">
        <f>CONCATENATE(SUM('Раздел 1'!G160:G160),"&lt;=",SUM('Раздел 1'!E160:E160))</f>
        <v>0&lt;=7</v>
      </c>
    </row>
    <row r="3574" spans="1:5" hidden="1" x14ac:dyDescent="0.2">
      <c r="A3574" s="348" t="str">
        <f>IF((SUM('Раздел 1'!G161:G161)&lt;=SUM('Раздел 1'!E161:E161)),"","Неверно!")</f>
        <v/>
      </c>
      <c r="B3574" s="349" t="s">
        <v>4548</v>
      </c>
      <c r="C3574" s="352" t="s">
        <v>3111</v>
      </c>
      <c r="D3574" s="352" t="s">
        <v>8533</v>
      </c>
      <c r="E3574" s="349" t="str">
        <f>CONCATENATE(SUM('Раздел 1'!G161:G161),"&lt;=",SUM('Раздел 1'!E161:E161))</f>
        <v>0&lt;=0</v>
      </c>
    </row>
    <row r="3575" spans="1:5" hidden="1" x14ac:dyDescent="0.2">
      <c r="A3575" s="348" t="str">
        <f>IF((SUM('Раздел 1'!G162:G162)&lt;=SUM('Раздел 1'!E162:E162)),"","Неверно!")</f>
        <v/>
      </c>
      <c r="B3575" s="349" t="s">
        <v>4548</v>
      </c>
      <c r="C3575" s="352" t="s">
        <v>3112</v>
      </c>
      <c r="D3575" s="352" t="s">
        <v>8533</v>
      </c>
      <c r="E3575" s="349" t="str">
        <f>CONCATENATE(SUM('Раздел 1'!G162:G162),"&lt;=",SUM('Раздел 1'!E162:E162))</f>
        <v>3&lt;=1619</v>
      </c>
    </row>
    <row r="3576" spans="1:5" hidden="1" x14ac:dyDescent="0.2">
      <c r="A3576" s="348" t="str">
        <f>IF((SUM('Раздел 1'!G163:G163)&lt;=SUM('Раздел 1'!E163:E163)),"","Неверно!")</f>
        <v/>
      </c>
      <c r="B3576" s="349" t="s">
        <v>4548</v>
      </c>
      <c r="C3576" s="352" t="s">
        <v>3113</v>
      </c>
      <c r="D3576" s="352" t="s">
        <v>8533</v>
      </c>
      <c r="E3576" s="349" t="str">
        <f>CONCATENATE(SUM('Раздел 1'!G163:G163),"&lt;=",SUM('Раздел 1'!E163:E163))</f>
        <v>0&lt;=1029</v>
      </c>
    </row>
    <row r="3577" spans="1:5" hidden="1" x14ac:dyDescent="0.2">
      <c r="A3577" s="348" t="str">
        <f>IF((SUM('Раздел 1'!G164:G164)&lt;=SUM('Раздел 1'!E164:E164)),"","Неверно!")</f>
        <v/>
      </c>
      <c r="B3577" s="349" t="s">
        <v>4548</v>
      </c>
      <c r="C3577" s="352" t="s">
        <v>3114</v>
      </c>
      <c r="D3577" s="352" t="s">
        <v>8533</v>
      </c>
      <c r="E3577" s="349" t="str">
        <f>CONCATENATE(SUM('Раздел 1'!G164:G164),"&lt;=",SUM('Раздел 1'!E164:E164))</f>
        <v>0&lt;=0</v>
      </c>
    </row>
    <row r="3578" spans="1:5" hidden="1" x14ac:dyDescent="0.2">
      <c r="A3578" s="348" t="str">
        <f>IF((SUM('Раздел 1'!G165:G165)&lt;=SUM('Раздел 1'!E165:E165)),"","Неверно!")</f>
        <v/>
      </c>
      <c r="B3578" s="349" t="s">
        <v>4548</v>
      </c>
      <c r="C3578" s="352" t="s">
        <v>3115</v>
      </c>
      <c r="D3578" s="352" t="s">
        <v>8533</v>
      </c>
      <c r="E3578" s="349" t="str">
        <f>CONCATENATE(SUM('Раздел 1'!G165:G165),"&lt;=",SUM('Раздел 1'!E165:E165))</f>
        <v>0&lt;=1</v>
      </c>
    </row>
    <row r="3579" spans="1:5" hidden="1" x14ac:dyDescent="0.2">
      <c r="A3579" s="348" t="str">
        <f>IF((SUM('Раздел 1'!G166:G166)&lt;=SUM('Раздел 1'!E166:E166)),"","Неверно!")</f>
        <v/>
      </c>
      <c r="B3579" s="349" t="s">
        <v>4548</v>
      </c>
      <c r="C3579" s="352" t="s">
        <v>3116</v>
      </c>
      <c r="D3579" s="352" t="s">
        <v>8533</v>
      </c>
      <c r="E3579" s="349" t="str">
        <f>CONCATENATE(SUM('Раздел 1'!G166:G166),"&lt;=",SUM('Раздел 1'!E166:E166))</f>
        <v>0&lt;=0</v>
      </c>
    </row>
    <row r="3580" spans="1:5" hidden="1" x14ac:dyDescent="0.2">
      <c r="A3580" s="348" t="str">
        <f>IF((SUM('Раздел 1'!G167:G167)&lt;=SUM('Раздел 1'!E167:E167)),"","Неверно!")</f>
        <v/>
      </c>
      <c r="B3580" s="349" t="s">
        <v>4548</v>
      </c>
      <c r="C3580" s="352" t="s">
        <v>3117</v>
      </c>
      <c r="D3580" s="352" t="s">
        <v>8533</v>
      </c>
      <c r="E3580" s="349" t="str">
        <f>CONCATENATE(SUM('Раздел 1'!G167:G167),"&lt;=",SUM('Раздел 1'!E167:E167))</f>
        <v>0&lt;=0</v>
      </c>
    </row>
    <row r="3581" spans="1:5" hidden="1" x14ac:dyDescent="0.2">
      <c r="A3581" s="348" t="str">
        <f>IF((SUM('Раздел 1'!G168:G168)&lt;=SUM('Раздел 1'!E168:E168)),"","Неверно!")</f>
        <v/>
      </c>
      <c r="B3581" s="349" t="s">
        <v>4548</v>
      </c>
      <c r="C3581" s="352" t="s">
        <v>3118</v>
      </c>
      <c r="D3581" s="352" t="s">
        <v>8533</v>
      </c>
      <c r="E3581" s="349" t="str">
        <f>CONCATENATE(SUM('Раздел 1'!G168:G168),"&lt;=",SUM('Раздел 1'!E168:E168))</f>
        <v>0&lt;=18</v>
      </c>
    </row>
    <row r="3582" spans="1:5" hidden="1" x14ac:dyDescent="0.2">
      <c r="A3582" s="348" t="str">
        <f>IF((SUM('Раздел 1'!G25:G25)&lt;=SUM('Раздел 1'!E25:E25)),"","Неверно!")</f>
        <v/>
      </c>
      <c r="B3582" s="349" t="s">
        <v>4548</v>
      </c>
      <c r="C3582" s="352" t="s">
        <v>3119</v>
      </c>
      <c r="D3582" s="352" t="s">
        <v>8533</v>
      </c>
      <c r="E3582" s="349" t="str">
        <f>CONCATENATE(SUM('Раздел 1'!G25:G25),"&lt;=",SUM('Раздел 1'!E25:E25))</f>
        <v>0&lt;=0</v>
      </c>
    </row>
    <row r="3583" spans="1:5" hidden="1" x14ac:dyDescent="0.2">
      <c r="A3583" s="348" t="str">
        <f>IF((SUM('Раздел 1'!G169:G169)&lt;=SUM('Раздел 1'!E169:E169)),"","Неверно!")</f>
        <v/>
      </c>
      <c r="B3583" s="349" t="s">
        <v>4548</v>
      </c>
      <c r="C3583" s="352" t="s">
        <v>3120</v>
      </c>
      <c r="D3583" s="352" t="s">
        <v>8533</v>
      </c>
      <c r="E3583" s="349" t="str">
        <f>CONCATENATE(SUM('Раздел 1'!G169:G169),"&lt;=",SUM('Раздел 1'!E169:E169))</f>
        <v>0&lt;=2</v>
      </c>
    </row>
    <row r="3584" spans="1:5" hidden="1" x14ac:dyDescent="0.2">
      <c r="A3584" s="348" t="str">
        <f>IF((SUM('Раздел 1'!G170:G170)&lt;=SUM('Раздел 1'!E170:E170)),"","Неверно!")</f>
        <v/>
      </c>
      <c r="B3584" s="349" t="s">
        <v>4548</v>
      </c>
      <c r="C3584" s="352" t="s">
        <v>3121</v>
      </c>
      <c r="D3584" s="352" t="s">
        <v>8533</v>
      </c>
      <c r="E3584" s="349" t="str">
        <f>CONCATENATE(SUM('Раздел 1'!G170:G170),"&lt;=",SUM('Раздел 1'!E170:E170))</f>
        <v>0&lt;=0</v>
      </c>
    </row>
    <row r="3585" spans="1:5" hidden="1" x14ac:dyDescent="0.2">
      <c r="A3585" s="348" t="str">
        <f>IF((SUM('Раздел 1'!G171:G171)&lt;=SUM('Раздел 1'!E171:E171)),"","Неверно!")</f>
        <v/>
      </c>
      <c r="B3585" s="349" t="s">
        <v>4548</v>
      </c>
      <c r="C3585" s="352" t="s">
        <v>3122</v>
      </c>
      <c r="D3585" s="352" t="s">
        <v>8533</v>
      </c>
      <c r="E3585" s="349" t="str">
        <f>CONCATENATE(SUM('Раздел 1'!G171:G171),"&lt;=",SUM('Раздел 1'!E171:E171))</f>
        <v>0&lt;=0</v>
      </c>
    </row>
    <row r="3586" spans="1:5" hidden="1" x14ac:dyDescent="0.2">
      <c r="A3586" s="348" t="str">
        <f>IF((SUM('Раздел 1'!G172:G172)&lt;=SUM('Раздел 1'!E172:E172)),"","Неверно!")</f>
        <v/>
      </c>
      <c r="B3586" s="349" t="s">
        <v>4548</v>
      </c>
      <c r="C3586" s="352" t="s">
        <v>3123</v>
      </c>
      <c r="D3586" s="352" t="s">
        <v>8533</v>
      </c>
      <c r="E3586" s="349" t="str">
        <f>CONCATENATE(SUM('Раздел 1'!G172:G172),"&lt;=",SUM('Раздел 1'!E172:E172))</f>
        <v>0&lt;=0</v>
      </c>
    </row>
    <row r="3587" spans="1:5" hidden="1" x14ac:dyDescent="0.2">
      <c r="A3587" s="348" t="str">
        <f>IF((SUM('Раздел 1'!G173:G173)&lt;=SUM('Раздел 1'!E173:E173)),"","Неверно!")</f>
        <v/>
      </c>
      <c r="B3587" s="349" t="s">
        <v>4548</v>
      </c>
      <c r="C3587" s="352" t="s">
        <v>3124</v>
      </c>
      <c r="D3587" s="352" t="s">
        <v>8533</v>
      </c>
      <c r="E3587" s="349" t="str">
        <f>CONCATENATE(SUM('Раздел 1'!G173:G173),"&lt;=",SUM('Раздел 1'!E173:E173))</f>
        <v>0&lt;=0</v>
      </c>
    </row>
    <row r="3588" spans="1:5" hidden="1" x14ac:dyDescent="0.2">
      <c r="A3588" s="348" t="str">
        <f>IF((SUM('Раздел 1'!G174:G174)&lt;=SUM('Раздел 1'!E174:E174)),"","Неверно!")</f>
        <v/>
      </c>
      <c r="B3588" s="349" t="s">
        <v>4548</v>
      </c>
      <c r="C3588" s="352" t="s">
        <v>3125</v>
      </c>
      <c r="D3588" s="352" t="s">
        <v>8533</v>
      </c>
      <c r="E3588" s="349" t="str">
        <f>CONCATENATE(SUM('Раздел 1'!G174:G174),"&lt;=",SUM('Раздел 1'!E174:E174))</f>
        <v>0&lt;=3</v>
      </c>
    </row>
    <row r="3589" spans="1:5" hidden="1" x14ac:dyDescent="0.2">
      <c r="A3589" s="348" t="str">
        <f>IF((SUM('Раздел 1'!G175:G175)&lt;=SUM('Раздел 1'!E175:E175)),"","Неверно!")</f>
        <v/>
      </c>
      <c r="B3589" s="349" t="s">
        <v>4548</v>
      </c>
      <c r="C3589" s="352" t="s">
        <v>3126</v>
      </c>
      <c r="D3589" s="352" t="s">
        <v>8533</v>
      </c>
      <c r="E3589" s="349" t="str">
        <f>CONCATENATE(SUM('Раздел 1'!G175:G175),"&lt;=",SUM('Раздел 1'!E175:E175))</f>
        <v>0&lt;=0</v>
      </c>
    </row>
    <row r="3590" spans="1:5" hidden="1" x14ac:dyDescent="0.2">
      <c r="A3590" s="348" t="str">
        <f>IF((SUM('Раздел 1'!G176:G176)&lt;=SUM('Раздел 1'!E176:E176)),"","Неверно!")</f>
        <v/>
      </c>
      <c r="B3590" s="349" t="s">
        <v>4548</v>
      </c>
      <c r="C3590" s="352" t="s">
        <v>3127</v>
      </c>
      <c r="D3590" s="352" t="s">
        <v>8533</v>
      </c>
      <c r="E3590" s="349" t="str">
        <f>CONCATENATE(SUM('Раздел 1'!G176:G176),"&lt;=",SUM('Раздел 1'!E176:E176))</f>
        <v>0&lt;=0</v>
      </c>
    </row>
    <row r="3591" spans="1:5" hidden="1" x14ac:dyDescent="0.2">
      <c r="A3591" s="348" t="str">
        <f>IF((SUM('Раздел 1'!G177:G177)&lt;=SUM('Раздел 1'!E177:E177)),"","Неверно!")</f>
        <v/>
      </c>
      <c r="B3591" s="349" t="s">
        <v>4548</v>
      </c>
      <c r="C3591" s="352" t="s">
        <v>3128</v>
      </c>
      <c r="D3591" s="352" t="s">
        <v>8533</v>
      </c>
      <c r="E3591" s="349" t="str">
        <f>CONCATENATE(SUM('Раздел 1'!G177:G177),"&lt;=",SUM('Раздел 1'!E177:E177))</f>
        <v>4&lt;=554</v>
      </c>
    </row>
    <row r="3592" spans="1:5" hidden="1" x14ac:dyDescent="0.2">
      <c r="A3592" s="348" t="str">
        <f>IF((SUM('Раздел 1'!G178:G178)&lt;=SUM('Раздел 1'!E178:E178)),"","Неверно!")</f>
        <v/>
      </c>
      <c r="B3592" s="349" t="s">
        <v>4548</v>
      </c>
      <c r="C3592" s="352" t="s">
        <v>3129</v>
      </c>
      <c r="D3592" s="352" t="s">
        <v>8533</v>
      </c>
      <c r="E3592" s="349" t="str">
        <f>CONCATENATE(SUM('Раздел 1'!G178:G178),"&lt;=",SUM('Раздел 1'!E178:E178))</f>
        <v>0&lt;=16</v>
      </c>
    </row>
    <row r="3593" spans="1:5" hidden="1" x14ac:dyDescent="0.2">
      <c r="A3593" s="348" t="str">
        <f>IF((SUM('Раздел 1'!G26:G26)&lt;=SUM('Раздел 1'!E26:E26)),"","Неверно!")</f>
        <v/>
      </c>
      <c r="B3593" s="349" t="s">
        <v>4548</v>
      </c>
      <c r="C3593" s="352" t="s">
        <v>3130</v>
      </c>
      <c r="D3593" s="352" t="s">
        <v>8533</v>
      </c>
      <c r="E3593" s="349" t="str">
        <f>CONCATENATE(SUM('Раздел 1'!G26:G26),"&lt;=",SUM('Раздел 1'!E26:E26))</f>
        <v>0&lt;=1</v>
      </c>
    </row>
    <row r="3594" spans="1:5" hidden="1" x14ac:dyDescent="0.2">
      <c r="A3594" s="348" t="str">
        <f>IF((SUM('Раздел 1'!G179:G179)&lt;=SUM('Раздел 1'!E179:E179)),"","Неверно!")</f>
        <v/>
      </c>
      <c r="B3594" s="349" t="s">
        <v>4548</v>
      </c>
      <c r="C3594" s="352" t="s">
        <v>3131</v>
      </c>
      <c r="D3594" s="352" t="s">
        <v>8533</v>
      </c>
      <c r="E3594" s="349" t="str">
        <f>CONCATENATE(SUM('Раздел 1'!G179:G179),"&lt;=",SUM('Раздел 1'!E179:E179))</f>
        <v>0&lt;=1</v>
      </c>
    </row>
    <row r="3595" spans="1:5" hidden="1" x14ac:dyDescent="0.2">
      <c r="A3595" s="348" t="str">
        <f>IF((SUM('Раздел 1'!G180:G180)&lt;=SUM('Раздел 1'!E180:E180)),"","Неверно!")</f>
        <v/>
      </c>
      <c r="B3595" s="349" t="s">
        <v>4548</v>
      </c>
      <c r="C3595" s="352" t="s">
        <v>3132</v>
      </c>
      <c r="D3595" s="352" t="s">
        <v>8533</v>
      </c>
      <c r="E3595" s="349" t="str">
        <f>CONCATENATE(SUM('Раздел 1'!G180:G180),"&lt;=",SUM('Раздел 1'!E180:E180))</f>
        <v>0&lt;=0</v>
      </c>
    </row>
    <row r="3596" spans="1:5" hidden="1" x14ac:dyDescent="0.2">
      <c r="A3596" s="348" t="str">
        <f>IF((SUM('Раздел 1'!G181:G181)&lt;=SUM('Раздел 1'!E181:E181)),"","Неверно!")</f>
        <v/>
      </c>
      <c r="B3596" s="349" t="s">
        <v>4548</v>
      </c>
      <c r="C3596" s="352" t="s">
        <v>3133</v>
      </c>
      <c r="D3596" s="352" t="s">
        <v>8533</v>
      </c>
      <c r="E3596" s="349" t="str">
        <f>CONCATENATE(SUM('Раздел 1'!G181:G181),"&lt;=",SUM('Раздел 1'!E181:E181))</f>
        <v>0&lt;=0</v>
      </c>
    </row>
    <row r="3597" spans="1:5" hidden="1" x14ac:dyDescent="0.2">
      <c r="A3597" s="348" t="str">
        <f>IF((SUM('Раздел 1'!G182:G182)&lt;=SUM('Раздел 1'!E182:E182)),"","Неверно!")</f>
        <v/>
      </c>
      <c r="B3597" s="349" t="s">
        <v>4548</v>
      </c>
      <c r="C3597" s="352" t="s">
        <v>3134</v>
      </c>
      <c r="D3597" s="352" t="s">
        <v>8533</v>
      </c>
      <c r="E3597" s="349" t="str">
        <f>CONCATENATE(SUM('Раздел 1'!G182:G182),"&lt;=",SUM('Раздел 1'!E182:E182))</f>
        <v>0&lt;=0</v>
      </c>
    </row>
    <row r="3598" spans="1:5" hidden="1" x14ac:dyDescent="0.2">
      <c r="A3598" s="348" t="str">
        <f>IF((SUM('Раздел 1'!G183:G183)&lt;=SUM('Раздел 1'!E183:E183)),"","Неверно!")</f>
        <v/>
      </c>
      <c r="B3598" s="349" t="s">
        <v>4548</v>
      </c>
      <c r="C3598" s="352" t="s">
        <v>3135</v>
      </c>
      <c r="D3598" s="352" t="s">
        <v>8533</v>
      </c>
      <c r="E3598" s="349" t="str">
        <f>CONCATENATE(SUM('Раздел 1'!G183:G183),"&lt;=",SUM('Раздел 1'!E183:E183))</f>
        <v>0&lt;=0</v>
      </c>
    </row>
    <row r="3599" spans="1:5" hidden="1" x14ac:dyDescent="0.2">
      <c r="A3599" s="348" t="str">
        <f>IF((SUM('Раздел 1'!G184:G184)&lt;=SUM('Раздел 1'!E184:E184)),"","Неверно!")</f>
        <v/>
      </c>
      <c r="B3599" s="349" t="s">
        <v>4548</v>
      </c>
      <c r="C3599" s="352" t="s">
        <v>3136</v>
      </c>
      <c r="D3599" s="352" t="s">
        <v>8533</v>
      </c>
      <c r="E3599" s="349" t="str">
        <f>CONCATENATE(SUM('Раздел 1'!G184:G184),"&lt;=",SUM('Раздел 1'!E184:E184))</f>
        <v>0&lt;=0</v>
      </c>
    </row>
    <row r="3600" spans="1:5" hidden="1" x14ac:dyDescent="0.2">
      <c r="A3600" s="348" t="str">
        <f>IF((SUM('Раздел 1'!G185:G185)&lt;=SUM('Раздел 1'!E185:E185)),"","Неверно!")</f>
        <v/>
      </c>
      <c r="B3600" s="349" t="s">
        <v>4548</v>
      </c>
      <c r="C3600" s="352" t="s">
        <v>3137</v>
      </c>
      <c r="D3600" s="352" t="s">
        <v>8533</v>
      </c>
      <c r="E3600" s="349" t="str">
        <f>CONCATENATE(SUM('Раздел 1'!G185:G185),"&lt;=",SUM('Раздел 1'!E185:E185))</f>
        <v>0&lt;=0</v>
      </c>
    </row>
    <row r="3601" spans="1:5" hidden="1" x14ac:dyDescent="0.2">
      <c r="A3601" s="348" t="str">
        <f>IF((SUM('Раздел 1'!G186:G186)&lt;=SUM('Раздел 1'!E186:E186)),"","Неверно!")</f>
        <v/>
      </c>
      <c r="B3601" s="349" t="s">
        <v>4548</v>
      </c>
      <c r="C3601" s="352" t="s">
        <v>3138</v>
      </c>
      <c r="D3601" s="352" t="s">
        <v>8533</v>
      </c>
      <c r="E3601" s="349" t="str">
        <f>CONCATENATE(SUM('Раздел 1'!G186:G186),"&lt;=",SUM('Раздел 1'!E186:E186))</f>
        <v>0&lt;=0</v>
      </c>
    </row>
    <row r="3602" spans="1:5" hidden="1" x14ac:dyDescent="0.2">
      <c r="A3602" s="348" t="str">
        <f>IF((SUM('Раздел 1'!G187:G187)&lt;=SUM('Раздел 1'!E187:E187)),"","Неверно!")</f>
        <v/>
      </c>
      <c r="B3602" s="349" t="s">
        <v>4548</v>
      </c>
      <c r="C3602" s="352" t="s">
        <v>3139</v>
      </c>
      <c r="D3602" s="352" t="s">
        <v>8533</v>
      </c>
      <c r="E3602" s="349" t="str">
        <f>CONCATENATE(SUM('Раздел 1'!G187:G187),"&lt;=",SUM('Раздел 1'!E187:E187))</f>
        <v>0&lt;=2</v>
      </c>
    </row>
    <row r="3603" spans="1:5" hidden="1" x14ac:dyDescent="0.2">
      <c r="A3603" s="348" t="str">
        <f>IF((SUM('Раздел 1'!G188:G188)&lt;=SUM('Раздел 1'!E188:E188)),"","Неверно!")</f>
        <v/>
      </c>
      <c r="B3603" s="349" t="s">
        <v>4548</v>
      </c>
      <c r="C3603" s="352" t="s">
        <v>3140</v>
      </c>
      <c r="D3603" s="352" t="s">
        <v>8533</v>
      </c>
      <c r="E3603" s="349" t="str">
        <f>CONCATENATE(SUM('Раздел 1'!G188:G188),"&lt;=",SUM('Раздел 1'!E188:E188))</f>
        <v>0&lt;=0</v>
      </c>
    </row>
    <row r="3604" spans="1:5" hidden="1" x14ac:dyDescent="0.2">
      <c r="A3604" s="348" t="str">
        <f>IF((SUM('Раздел 1'!G27:G27)&lt;=SUM('Раздел 1'!E27:E27)),"","Неверно!")</f>
        <v/>
      </c>
      <c r="B3604" s="349" t="s">
        <v>4548</v>
      </c>
      <c r="C3604" s="352" t="s">
        <v>3141</v>
      </c>
      <c r="D3604" s="352" t="s">
        <v>8533</v>
      </c>
      <c r="E3604" s="349" t="str">
        <f>CONCATENATE(SUM('Раздел 1'!G27:G27),"&lt;=",SUM('Раздел 1'!E27:E27))</f>
        <v>0&lt;=0</v>
      </c>
    </row>
    <row r="3605" spans="1:5" hidden="1" x14ac:dyDescent="0.2">
      <c r="A3605" s="348" t="str">
        <f>IF((SUM('Раздел 1'!G189:G189)&lt;=SUM('Раздел 1'!E189:E189)),"","Неверно!")</f>
        <v/>
      </c>
      <c r="B3605" s="349" t="s">
        <v>4548</v>
      </c>
      <c r="C3605" s="352" t="s">
        <v>3142</v>
      </c>
      <c r="D3605" s="352" t="s">
        <v>8533</v>
      </c>
      <c r="E3605" s="349" t="str">
        <f>CONCATENATE(SUM('Раздел 1'!G189:G189),"&lt;=",SUM('Раздел 1'!E189:E189))</f>
        <v>0&lt;=169</v>
      </c>
    </row>
    <row r="3606" spans="1:5" hidden="1" x14ac:dyDescent="0.2">
      <c r="A3606" s="348" t="str">
        <f>IF((SUM('Раздел 1'!G190:G190)&lt;=SUM('Раздел 1'!E190:E190)),"","Неверно!")</f>
        <v/>
      </c>
      <c r="B3606" s="349" t="s">
        <v>4548</v>
      </c>
      <c r="C3606" s="352" t="s">
        <v>3143</v>
      </c>
      <c r="D3606" s="352" t="s">
        <v>8533</v>
      </c>
      <c r="E3606" s="349" t="str">
        <f>CONCATENATE(SUM('Раздел 1'!G190:G190),"&lt;=",SUM('Раздел 1'!E190:E190))</f>
        <v>0&lt;=0</v>
      </c>
    </row>
    <row r="3607" spans="1:5" hidden="1" x14ac:dyDescent="0.2">
      <c r="A3607" s="348" t="str">
        <f>IF((SUM('Раздел 1'!G191:G191)&lt;=SUM('Раздел 1'!E191:E191)),"","Неверно!")</f>
        <v/>
      </c>
      <c r="B3607" s="349" t="s">
        <v>4548</v>
      </c>
      <c r="C3607" s="352" t="s">
        <v>3144</v>
      </c>
      <c r="D3607" s="352" t="s">
        <v>8533</v>
      </c>
      <c r="E3607" s="349" t="str">
        <f>CONCATENATE(SUM('Раздел 1'!G191:G191),"&lt;=",SUM('Раздел 1'!E191:E191))</f>
        <v>1&lt;=88</v>
      </c>
    </row>
    <row r="3608" spans="1:5" hidden="1" x14ac:dyDescent="0.2">
      <c r="A3608" s="348" t="str">
        <f>IF((SUM('Раздел 1'!G192:G192)&lt;=SUM('Раздел 1'!E192:E192)),"","Неверно!")</f>
        <v/>
      </c>
      <c r="B3608" s="349" t="s">
        <v>4548</v>
      </c>
      <c r="C3608" s="352" t="s">
        <v>3145</v>
      </c>
      <c r="D3608" s="352" t="s">
        <v>8533</v>
      </c>
      <c r="E3608" s="349" t="str">
        <f>CONCATENATE(SUM('Раздел 1'!G192:G192),"&lt;=",SUM('Раздел 1'!E192:E192))</f>
        <v>0&lt;=131</v>
      </c>
    </row>
    <row r="3609" spans="1:5" hidden="1" x14ac:dyDescent="0.2">
      <c r="A3609" s="348" t="str">
        <f>IF((SUM('Раздел 1'!G193:G193)&lt;=SUM('Раздел 1'!E193:E193)),"","Неверно!")</f>
        <v/>
      </c>
      <c r="B3609" s="349" t="s">
        <v>4548</v>
      </c>
      <c r="C3609" s="352" t="s">
        <v>3146</v>
      </c>
      <c r="D3609" s="352" t="s">
        <v>8533</v>
      </c>
      <c r="E3609" s="349" t="str">
        <f>CONCATENATE(SUM('Раздел 1'!G193:G193),"&lt;=",SUM('Раздел 1'!E193:E193))</f>
        <v>0&lt;=0</v>
      </c>
    </row>
    <row r="3610" spans="1:5" hidden="1" x14ac:dyDescent="0.2">
      <c r="A3610" s="348" t="str">
        <f>IF((SUM('Раздел 1'!G194:G194)&lt;=SUM('Раздел 1'!E194:E194)),"","Неверно!")</f>
        <v/>
      </c>
      <c r="B3610" s="349" t="s">
        <v>4548</v>
      </c>
      <c r="C3610" s="352" t="s">
        <v>3147</v>
      </c>
      <c r="D3610" s="352" t="s">
        <v>8533</v>
      </c>
      <c r="E3610" s="349" t="str">
        <f>CONCATENATE(SUM('Раздел 1'!G194:G194),"&lt;=",SUM('Раздел 1'!E194:E194))</f>
        <v>0&lt;=8</v>
      </c>
    </row>
    <row r="3611" spans="1:5" hidden="1" x14ac:dyDescent="0.2">
      <c r="A3611" s="348" t="str">
        <f>IF((SUM('Раздел 1'!G195:G195)&lt;=SUM('Раздел 1'!E195:E195)),"","Неверно!")</f>
        <v/>
      </c>
      <c r="B3611" s="349" t="s">
        <v>4548</v>
      </c>
      <c r="C3611" s="352" t="s">
        <v>3148</v>
      </c>
      <c r="D3611" s="352" t="s">
        <v>8533</v>
      </c>
      <c r="E3611" s="349" t="str">
        <f>CONCATENATE(SUM('Раздел 1'!G195:G195),"&lt;=",SUM('Раздел 1'!E195:E195))</f>
        <v>0&lt;=0</v>
      </c>
    </row>
    <row r="3612" spans="1:5" hidden="1" x14ac:dyDescent="0.2">
      <c r="A3612" s="348" t="str">
        <f>IF((SUM('Раздел 1'!G196:G196)&lt;=SUM('Раздел 1'!E196:E196)),"","Неверно!")</f>
        <v/>
      </c>
      <c r="B3612" s="349" t="s">
        <v>4548</v>
      </c>
      <c r="C3612" s="352" t="s">
        <v>3149</v>
      </c>
      <c r="D3612" s="352" t="s">
        <v>8533</v>
      </c>
      <c r="E3612" s="349" t="str">
        <f>CONCATENATE(SUM('Раздел 1'!G196:G196),"&lt;=",SUM('Раздел 1'!E196:E196))</f>
        <v>0&lt;=0</v>
      </c>
    </row>
    <row r="3613" spans="1:5" hidden="1" x14ac:dyDescent="0.2">
      <c r="A3613" s="348" t="str">
        <f>IF((SUM('Раздел 1'!G197:G197)&lt;=SUM('Раздел 1'!E197:E197)),"","Неверно!")</f>
        <v/>
      </c>
      <c r="B3613" s="349" t="s">
        <v>4548</v>
      </c>
      <c r="C3613" s="352" t="s">
        <v>3150</v>
      </c>
      <c r="D3613" s="352" t="s">
        <v>8533</v>
      </c>
      <c r="E3613" s="349" t="str">
        <f>CONCATENATE(SUM('Раздел 1'!G197:G197),"&lt;=",SUM('Раздел 1'!E197:E197))</f>
        <v>0&lt;=0</v>
      </c>
    </row>
    <row r="3614" spans="1:5" hidden="1" x14ac:dyDescent="0.2">
      <c r="A3614" s="348" t="str">
        <f>IF((SUM('Раздел 1'!G198:G198)&lt;=SUM('Раздел 1'!E198:E198)),"","Неверно!")</f>
        <v/>
      </c>
      <c r="B3614" s="349" t="s">
        <v>4548</v>
      </c>
      <c r="C3614" s="352" t="s">
        <v>3151</v>
      </c>
      <c r="D3614" s="352" t="s">
        <v>8533</v>
      </c>
      <c r="E3614" s="349" t="str">
        <f>CONCATENATE(SUM('Раздел 1'!G198:G198),"&lt;=",SUM('Раздел 1'!E198:E198))</f>
        <v>0&lt;=0</v>
      </c>
    </row>
    <row r="3615" spans="1:5" hidden="1" x14ac:dyDescent="0.2">
      <c r="A3615" s="348" t="str">
        <f>IF((SUM('Раздел 1'!G28:G28)&lt;=SUM('Раздел 1'!E28:E28)),"","Неверно!")</f>
        <v/>
      </c>
      <c r="B3615" s="349" t="s">
        <v>4548</v>
      </c>
      <c r="C3615" s="352" t="s">
        <v>3152</v>
      </c>
      <c r="D3615" s="352" t="s">
        <v>8533</v>
      </c>
      <c r="E3615" s="349" t="str">
        <f>CONCATENATE(SUM('Раздел 1'!G28:G28),"&lt;=",SUM('Раздел 1'!E28:E28))</f>
        <v>0&lt;=0</v>
      </c>
    </row>
    <row r="3616" spans="1:5" hidden="1" x14ac:dyDescent="0.2">
      <c r="A3616" s="348" t="str">
        <f>IF((SUM('Раздел 1'!G199:G199)&lt;=SUM('Раздел 1'!E199:E199)),"","Неверно!")</f>
        <v/>
      </c>
      <c r="B3616" s="349" t="s">
        <v>4548</v>
      </c>
      <c r="C3616" s="352" t="s">
        <v>3153</v>
      </c>
      <c r="D3616" s="352" t="s">
        <v>8533</v>
      </c>
      <c r="E3616" s="349" t="str">
        <f>CONCATENATE(SUM('Раздел 1'!G199:G199),"&lt;=",SUM('Раздел 1'!E199:E199))</f>
        <v>0&lt;=0</v>
      </c>
    </row>
    <row r="3617" spans="1:5" hidden="1" x14ac:dyDescent="0.2">
      <c r="A3617" s="348" t="str">
        <f>IF((SUM('Раздел 1'!G200:G200)&lt;=SUM('Раздел 1'!E200:E200)),"","Неверно!")</f>
        <v/>
      </c>
      <c r="B3617" s="349" t="s">
        <v>4548</v>
      </c>
      <c r="C3617" s="352" t="s">
        <v>3154</v>
      </c>
      <c r="D3617" s="352" t="s">
        <v>8533</v>
      </c>
      <c r="E3617" s="349" t="str">
        <f>CONCATENATE(SUM('Раздел 1'!G200:G200),"&lt;=",SUM('Раздел 1'!E200:E200))</f>
        <v>0&lt;=0</v>
      </c>
    </row>
    <row r="3618" spans="1:5" hidden="1" x14ac:dyDescent="0.2">
      <c r="A3618" s="348" t="str">
        <f>IF((SUM('Раздел 1'!G201:G201)&lt;=SUM('Раздел 1'!E201:E201)),"","Неверно!")</f>
        <v/>
      </c>
      <c r="B3618" s="349" t="s">
        <v>4548</v>
      </c>
      <c r="C3618" s="352" t="s">
        <v>3155</v>
      </c>
      <c r="D3618" s="352" t="s">
        <v>8533</v>
      </c>
      <c r="E3618" s="349" t="str">
        <f>CONCATENATE(SUM('Раздел 1'!G201:G201),"&lt;=",SUM('Раздел 1'!E201:E201))</f>
        <v>0&lt;=0</v>
      </c>
    </row>
    <row r="3619" spans="1:5" hidden="1" x14ac:dyDescent="0.2">
      <c r="A3619" s="348" t="str">
        <f>IF((SUM('Раздел 1'!G202:G202)&lt;=SUM('Раздел 1'!E202:E202)),"","Неверно!")</f>
        <v/>
      </c>
      <c r="B3619" s="349" t="s">
        <v>4548</v>
      </c>
      <c r="C3619" s="352" t="s">
        <v>3156</v>
      </c>
      <c r="D3619" s="352" t="s">
        <v>8533</v>
      </c>
      <c r="E3619" s="349" t="str">
        <f>CONCATENATE(SUM('Раздел 1'!G202:G202),"&lt;=",SUM('Раздел 1'!E202:E202))</f>
        <v>0&lt;=0</v>
      </c>
    </row>
    <row r="3620" spans="1:5" hidden="1" x14ac:dyDescent="0.2">
      <c r="A3620" s="348" t="str">
        <f>IF((SUM('Раздел 1'!G203:G203)&lt;=SUM('Раздел 1'!E203:E203)),"","Неверно!")</f>
        <v/>
      </c>
      <c r="B3620" s="349" t="s">
        <v>4548</v>
      </c>
      <c r="C3620" s="352" t="s">
        <v>3157</v>
      </c>
      <c r="D3620" s="352" t="s">
        <v>8533</v>
      </c>
      <c r="E3620" s="349" t="str">
        <f>CONCATENATE(SUM('Раздел 1'!G203:G203),"&lt;=",SUM('Раздел 1'!E203:E203))</f>
        <v>0&lt;=1</v>
      </c>
    </row>
    <row r="3621" spans="1:5" hidden="1" x14ac:dyDescent="0.2">
      <c r="A3621" s="348" t="str">
        <f>IF((SUM('Раздел 1'!G204:G204)&lt;=SUM('Раздел 1'!E204:E204)),"","Неверно!")</f>
        <v/>
      </c>
      <c r="B3621" s="349" t="s">
        <v>4548</v>
      </c>
      <c r="C3621" s="352" t="s">
        <v>3158</v>
      </c>
      <c r="D3621" s="352" t="s">
        <v>8533</v>
      </c>
      <c r="E3621" s="349" t="str">
        <f>CONCATENATE(SUM('Раздел 1'!G204:G204),"&lt;=",SUM('Раздел 1'!E204:E204))</f>
        <v>0&lt;=6</v>
      </c>
    </row>
    <row r="3622" spans="1:5" hidden="1" x14ac:dyDescent="0.2">
      <c r="A3622" s="348" t="str">
        <f>IF((SUM('Раздел 1'!G205:G205)&lt;=SUM('Раздел 1'!E205:E205)),"","Неверно!")</f>
        <v/>
      </c>
      <c r="B3622" s="349" t="s">
        <v>4548</v>
      </c>
      <c r="C3622" s="352" t="s">
        <v>3159</v>
      </c>
      <c r="D3622" s="352" t="s">
        <v>8533</v>
      </c>
      <c r="E3622" s="349" t="str">
        <f>CONCATENATE(SUM('Раздел 1'!G205:G205),"&lt;=",SUM('Раздел 1'!E205:E205))</f>
        <v>0&lt;=152</v>
      </c>
    </row>
    <row r="3623" spans="1:5" hidden="1" x14ac:dyDescent="0.2">
      <c r="A3623" s="348" t="str">
        <f>IF((SUM('Раздел 1'!G206:G206)&lt;=SUM('Раздел 1'!E206:E206)),"","Неверно!")</f>
        <v/>
      </c>
      <c r="B3623" s="349" t="s">
        <v>4548</v>
      </c>
      <c r="C3623" s="352" t="s">
        <v>3160</v>
      </c>
      <c r="D3623" s="352" t="s">
        <v>8533</v>
      </c>
      <c r="E3623" s="349" t="str">
        <f>CONCATENATE(SUM('Раздел 1'!G206:G206),"&lt;=",SUM('Раздел 1'!E206:E206))</f>
        <v>1&lt;=35</v>
      </c>
    </row>
    <row r="3624" spans="1:5" hidden="1" x14ac:dyDescent="0.2">
      <c r="A3624" s="348" t="str">
        <f>IF((SUM('Раздел 1'!G207:G207)&lt;=SUM('Раздел 1'!E207:E207)),"","Неверно!")</f>
        <v/>
      </c>
      <c r="B3624" s="349" t="s">
        <v>4548</v>
      </c>
      <c r="C3624" s="352" t="s">
        <v>3161</v>
      </c>
      <c r="D3624" s="352" t="s">
        <v>8533</v>
      </c>
      <c r="E3624" s="349" t="str">
        <f>CONCATENATE(SUM('Раздел 1'!G207:G207),"&lt;=",SUM('Раздел 1'!E207:E207))</f>
        <v>4&lt;=571</v>
      </c>
    </row>
    <row r="3625" spans="1:5" hidden="1" x14ac:dyDescent="0.2">
      <c r="A3625" s="348" t="str">
        <f>IF((SUM('Раздел 1'!G208:G208)&lt;=SUM('Раздел 1'!E208:E208)),"","Неверно!")</f>
        <v/>
      </c>
      <c r="B3625" s="349" t="s">
        <v>4548</v>
      </c>
      <c r="C3625" s="352" t="s">
        <v>3162</v>
      </c>
      <c r="D3625" s="352" t="s">
        <v>8533</v>
      </c>
      <c r="E3625" s="349" t="str">
        <f>CONCATENATE(SUM('Раздел 1'!G208:G208),"&lt;=",SUM('Раздел 1'!E208:E208))</f>
        <v>0&lt;=9</v>
      </c>
    </row>
    <row r="3626" spans="1:5" hidden="1" x14ac:dyDescent="0.2">
      <c r="A3626" s="348" t="str">
        <f>IF((SUM('Раздел 1'!G11:G11)&lt;=SUM('Раздел 1'!E11:E11)),"","Неверно!")</f>
        <v/>
      </c>
      <c r="B3626" s="349" t="s">
        <v>4548</v>
      </c>
      <c r="C3626" s="352" t="s">
        <v>3163</v>
      </c>
      <c r="D3626" s="352" t="s">
        <v>8533</v>
      </c>
      <c r="E3626" s="349" t="str">
        <f>CONCATENATE(SUM('Раздел 1'!G11:G11),"&lt;=",SUM('Раздел 1'!E11:E11))</f>
        <v>153&lt;=30881</v>
      </c>
    </row>
    <row r="3627" spans="1:5" hidden="1" x14ac:dyDescent="0.2">
      <c r="A3627" s="348" t="str">
        <f>IF((SUM('Раздел 1'!G29:G29)&lt;=SUM('Раздел 1'!E29:E29)),"","Неверно!")</f>
        <v/>
      </c>
      <c r="B3627" s="349" t="s">
        <v>4548</v>
      </c>
      <c r="C3627" s="352" t="s">
        <v>3164</v>
      </c>
      <c r="D3627" s="352" t="s">
        <v>8533</v>
      </c>
      <c r="E3627" s="349" t="str">
        <f>CONCATENATE(SUM('Раздел 1'!G29:G29),"&lt;=",SUM('Раздел 1'!E29:E29))</f>
        <v>0&lt;=4</v>
      </c>
    </row>
    <row r="3628" spans="1:5" hidden="1" x14ac:dyDescent="0.2">
      <c r="A3628" s="348" t="str">
        <f>IF((SUM('Раздел 1'!G209:G209)&lt;=SUM('Раздел 1'!E209:E209)),"","Неверно!")</f>
        <v/>
      </c>
      <c r="B3628" s="349" t="s">
        <v>4548</v>
      </c>
      <c r="C3628" s="352" t="s">
        <v>3165</v>
      </c>
      <c r="D3628" s="352" t="s">
        <v>8533</v>
      </c>
      <c r="E3628" s="349" t="str">
        <f>CONCATENATE(SUM('Раздел 1'!G209:G209),"&lt;=",SUM('Раздел 1'!E209:E209))</f>
        <v>1&lt;=4</v>
      </c>
    </row>
    <row r="3629" spans="1:5" hidden="1" x14ac:dyDescent="0.2">
      <c r="A3629" s="348" t="str">
        <f>IF((SUM('Раздел 1'!G210:G210)&lt;=SUM('Раздел 1'!E210:E210)),"","Неверно!")</f>
        <v/>
      </c>
      <c r="B3629" s="349" t="s">
        <v>4548</v>
      </c>
      <c r="C3629" s="352" t="s">
        <v>3166</v>
      </c>
      <c r="D3629" s="352" t="s">
        <v>8533</v>
      </c>
      <c r="E3629" s="349" t="str">
        <f>CONCATENATE(SUM('Раздел 1'!G210:G210),"&lt;=",SUM('Раздел 1'!E210:E210))</f>
        <v>0&lt;=350</v>
      </c>
    </row>
    <row r="3630" spans="1:5" hidden="1" x14ac:dyDescent="0.2">
      <c r="A3630" s="348" t="str">
        <f>IF((SUM('Раздел 1'!G211:G211)&lt;=SUM('Раздел 1'!E211:E211)),"","Неверно!")</f>
        <v/>
      </c>
      <c r="B3630" s="349" t="s">
        <v>4548</v>
      </c>
      <c r="C3630" s="352" t="s">
        <v>3167</v>
      </c>
      <c r="D3630" s="352" t="s">
        <v>8533</v>
      </c>
      <c r="E3630" s="349" t="str">
        <f>CONCATENATE(SUM('Раздел 1'!G211:G211),"&lt;=",SUM('Раздел 1'!E211:E211))</f>
        <v>0&lt;=0</v>
      </c>
    </row>
    <row r="3631" spans="1:5" hidden="1" x14ac:dyDescent="0.2">
      <c r="A3631" s="348" t="str">
        <f>IF((SUM('Раздел 1'!G212:G212)&lt;=SUM('Раздел 1'!E212:E212)),"","Неверно!")</f>
        <v/>
      </c>
      <c r="B3631" s="349" t="s">
        <v>4548</v>
      </c>
      <c r="C3631" s="352" t="s">
        <v>3168</v>
      </c>
      <c r="D3631" s="352" t="s">
        <v>8533</v>
      </c>
      <c r="E3631" s="349" t="str">
        <f>CONCATENATE(SUM('Раздел 1'!G212:G212),"&lt;=",SUM('Раздел 1'!E212:E212))</f>
        <v>0&lt;=33</v>
      </c>
    </row>
    <row r="3632" spans="1:5" hidden="1" x14ac:dyDescent="0.2">
      <c r="A3632" s="348" t="str">
        <f>IF((SUM('Раздел 1'!G213:G213)&lt;=SUM('Раздел 1'!E213:E213)),"","Неверно!")</f>
        <v/>
      </c>
      <c r="B3632" s="349" t="s">
        <v>4548</v>
      </c>
      <c r="C3632" s="352" t="s">
        <v>3169</v>
      </c>
      <c r="D3632" s="352" t="s">
        <v>8533</v>
      </c>
      <c r="E3632" s="349" t="str">
        <f>CONCATENATE(SUM('Раздел 1'!G213:G213),"&lt;=",SUM('Раздел 1'!E213:E213))</f>
        <v>0&lt;=186</v>
      </c>
    </row>
    <row r="3633" spans="1:5" hidden="1" x14ac:dyDescent="0.2">
      <c r="A3633" s="348" t="str">
        <f>IF((SUM('Раздел 1'!G214:G214)&lt;=SUM('Раздел 1'!E214:E214)),"","Неверно!")</f>
        <v/>
      </c>
      <c r="B3633" s="349" t="s">
        <v>4548</v>
      </c>
      <c r="C3633" s="352" t="s">
        <v>3170</v>
      </c>
      <c r="D3633" s="352" t="s">
        <v>8533</v>
      </c>
      <c r="E3633" s="349" t="str">
        <f>CONCATENATE(SUM('Раздел 1'!G214:G214),"&lt;=",SUM('Раздел 1'!E214:E214))</f>
        <v>0&lt;=32</v>
      </c>
    </row>
    <row r="3634" spans="1:5" hidden="1" x14ac:dyDescent="0.2">
      <c r="A3634" s="348" t="str">
        <f>IF((SUM('Раздел 1'!G215:G215)&lt;=SUM('Раздел 1'!E215:E215)),"","Неверно!")</f>
        <v/>
      </c>
      <c r="B3634" s="349" t="s">
        <v>4548</v>
      </c>
      <c r="C3634" s="352" t="s">
        <v>3171</v>
      </c>
      <c r="D3634" s="352" t="s">
        <v>8533</v>
      </c>
      <c r="E3634" s="349" t="str">
        <f>CONCATENATE(SUM('Раздел 1'!G215:G215),"&lt;=",SUM('Раздел 1'!E215:E215))</f>
        <v>0&lt;=4</v>
      </c>
    </row>
    <row r="3635" spans="1:5" hidden="1" x14ac:dyDescent="0.2">
      <c r="A3635" s="348" t="str">
        <f>IF((SUM('Раздел 1'!G216:G216)&lt;=SUM('Раздел 1'!E216:E216)),"","Неверно!")</f>
        <v/>
      </c>
      <c r="B3635" s="349" t="s">
        <v>4548</v>
      </c>
      <c r="C3635" s="352" t="s">
        <v>3172</v>
      </c>
      <c r="D3635" s="352" t="s">
        <v>8533</v>
      </c>
      <c r="E3635" s="349" t="str">
        <f>CONCATENATE(SUM('Раздел 1'!G216:G216),"&lt;=",SUM('Раздел 1'!E216:E216))</f>
        <v>2&lt;=537</v>
      </c>
    </row>
    <row r="3636" spans="1:5" hidden="1" x14ac:dyDescent="0.2">
      <c r="A3636" s="348" t="str">
        <f>IF((SUM('Раздел 1'!G217:G217)&lt;=SUM('Раздел 1'!E217:E217)),"","Неверно!")</f>
        <v/>
      </c>
      <c r="B3636" s="349" t="s">
        <v>4548</v>
      </c>
      <c r="C3636" s="352" t="s">
        <v>3173</v>
      </c>
      <c r="D3636" s="352" t="s">
        <v>8533</v>
      </c>
      <c r="E3636" s="349" t="str">
        <f>CONCATENATE(SUM('Раздел 1'!G217:G217),"&lt;=",SUM('Раздел 1'!E217:E217))</f>
        <v>0&lt;=0</v>
      </c>
    </row>
    <row r="3637" spans="1:5" hidden="1" x14ac:dyDescent="0.2">
      <c r="A3637" s="348" t="str">
        <f>IF((SUM('Раздел 1'!G218:G218)&lt;=SUM('Раздел 1'!E218:E218)),"","Неверно!")</f>
        <v/>
      </c>
      <c r="B3637" s="349" t="s">
        <v>4548</v>
      </c>
      <c r="C3637" s="352" t="s">
        <v>3174</v>
      </c>
      <c r="D3637" s="352" t="s">
        <v>8533</v>
      </c>
      <c r="E3637" s="349" t="str">
        <f>CONCATENATE(SUM('Раздел 1'!G218:G218),"&lt;=",SUM('Раздел 1'!E218:E218))</f>
        <v>0&lt;=2</v>
      </c>
    </row>
    <row r="3638" spans="1:5" hidden="1" x14ac:dyDescent="0.2">
      <c r="A3638" s="348" t="str">
        <f>IF((SUM('Раздел 1'!G30:G30)&lt;=SUM('Раздел 1'!E30:E30)),"","Неверно!")</f>
        <v/>
      </c>
      <c r="B3638" s="349" t="s">
        <v>4548</v>
      </c>
      <c r="C3638" s="352" t="s">
        <v>3175</v>
      </c>
      <c r="D3638" s="352" t="s">
        <v>8533</v>
      </c>
      <c r="E3638" s="349" t="str">
        <f>CONCATENATE(SUM('Раздел 1'!G30:G30),"&lt;=",SUM('Раздел 1'!E30:E30))</f>
        <v>0&lt;=0</v>
      </c>
    </row>
    <row r="3639" spans="1:5" hidden="1" x14ac:dyDescent="0.2">
      <c r="A3639" s="348" t="str">
        <f>IF((SUM('Раздел 1'!G219:G219)&lt;=SUM('Раздел 1'!E219:E219)),"","Неверно!")</f>
        <v/>
      </c>
      <c r="B3639" s="349" t="s">
        <v>4548</v>
      </c>
      <c r="C3639" s="352" t="s">
        <v>3176</v>
      </c>
      <c r="D3639" s="352" t="s">
        <v>8533</v>
      </c>
      <c r="E3639" s="349" t="str">
        <f>CONCATENATE(SUM('Раздел 1'!G219:G219),"&lt;=",SUM('Раздел 1'!E219:E219))</f>
        <v>0&lt;=0</v>
      </c>
    </row>
    <row r="3640" spans="1:5" hidden="1" x14ac:dyDescent="0.2">
      <c r="A3640" s="348" t="str">
        <f>IF((SUM('Раздел 1'!G220:G220)&lt;=SUM('Раздел 1'!E220:E220)),"","Неверно!")</f>
        <v/>
      </c>
      <c r="B3640" s="349" t="s">
        <v>4548</v>
      </c>
      <c r="C3640" s="352" t="s">
        <v>3177</v>
      </c>
      <c r="D3640" s="352" t="s">
        <v>8533</v>
      </c>
      <c r="E3640" s="349" t="str">
        <f>CONCATENATE(SUM('Раздел 1'!G220:G220),"&lt;=",SUM('Раздел 1'!E220:E220))</f>
        <v>0&lt;=0</v>
      </c>
    </row>
    <row r="3641" spans="1:5" hidden="1" x14ac:dyDescent="0.2">
      <c r="A3641" s="348" t="str">
        <f>IF((SUM('Раздел 1'!G221:G221)&lt;=SUM('Раздел 1'!E221:E221)),"","Неверно!")</f>
        <v/>
      </c>
      <c r="B3641" s="349" t="s">
        <v>4548</v>
      </c>
      <c r="C3641" s="352" t="s">
        <v>3178</v>
      </c>
      <c r="D3641" s="352" t="s">
        <v>8533</v>
      </c>
      <c r="E3641" s="349" t="str">
        <f>CONCATENATE(SUM('Раздел 1'!G221:G221),"&lt;=",SUM('Раздел 1'!E221:E221))</f>
        <v>0&lt;=28</v>
      </c>
    </row>
    <row r="3642" spans="1:5" hidden="1" x14ac:dyDescent="0.2">
      <c r="A3642" s="348" t="str">
        <f>IF((SUM('Раздел 1'!G222:G222)&lt;=SUM('Раздел 1'!E222:E222)),"","Неверно!")</f>
        <v/>
      </c>
      <c r="B3642" s="349" t="s">
        <v>4548</v>
      </c>
      <c r="C3642" s="352" t="s">
        <v>3179</v>
      </c>
      <c r="D3642" s="352" t="s">
        <v>8533</v>
      </c>
      <c r="E3642" s="349" t="str">
        <f>CONCATENATE(SUM('Раздел 1'!G222:G222),"&lt;=",SUM('Раздел 1'!E222:E222))</f>
        <v>0&lt;=4</v>
      </c>
    </row>
    <row r="3643" spans="1:5" hidden="1" x14ac:dyDescent="0.2">
      <c r="A3643" s="348" t="str">
        <f>IF((SUM('Раздел 1'!G223:G223)&lt;=SUM('Раздел 1'!E223:E223)),"","Неверно!")</f>
        <v/>
      </c>
      <c r="B3643" s="349" t="s">
        <v>4548</v>
      </c>
      <c r="C3643" s="352" t="s">
        <v>3180</v>
      </c>
      <c r="D3643" s="352" t="s">
        <v>8533</v>
      </c>
      <c r="E3643" s="349" t="str">
        <f>CONCATENATE(SUM('Раздел 1'!G223:G223),"&lt;=",SUM('Раздел 1'!E223:E223))</f>
        <v>0&lt;=132</v>
      </c>
    </row>
    <row r="3644" spans="1:5" hidden="1" x14ac:dyDescent="0.2">
      <c r="A3644" s="348" t="str">
        <f>IF((SUM('Раздел 1'!G224:G224)&lt;=SUM('Раздел 1'!E224:E224)),"","Неверно!")</f>
        <v/>
      </c>
      <c r="B3644" s="349" t="s">
        <v>4548</v>
      </c>
      <c r="C3644" s="352" t="s">
        <v>3181</v>
      </c>
      <c r="D3644" s="352" t="s">
        <v>8533</v>
      </c>
      <c r="E3644" s="349" t="str">
        <f>CONCATENATE(SUM('Раздел 1'!G224:G224),"&lt;=",SUM('Раздел 1'!E224:E224))</f>
        <v>0&lt;=7</v>
      </c>
    </row>
    <row r="3645" spans="1:5" hidden="1" x14ac:dyDescent="0.2">
      <c r="A3645" s="348" t="str">
        <f>IF((SUM('Раздел 1'!G225:G225)&lt;=SUM('Раздел 1'!E225:E225)),"","Неверно!")</f>
        <v/>
      </c>
      <c r="B3645" s="349" t="s">
        <v>4548</v>
      </c>
      <c r="C3645" s="352" t="s">
        <v>3182</v>
      </c>
      <c r="D3645" s="352" t="s">
        <v>8533</v>
      </c>
      <c r="E3645" s="349" t="str">
        <f>CONCATENATE(SUM('Раздел 1'!G225:G225),"&lt;=",SUM('Раздел 1'!E225:E225))</f>
        <v>0&lt;=0</v>
      </c>
    </row>
    <row r="3646" spans="1:5" hidden="1" x14ac:dyDescent="0.2">
      <c r="A3646" s="348" t="str">
        <f>IF((SUM('Раздел 1'!G226:G226)&lt;=SUM('Раздел 1'!E226:E226)),"","Неверно!")</f>
        <v/>
      </c>
      <c r="B3646" s="349" t="s">
        <v>4548</v>
      </c>
      <c r="C3646" s="352" t="s">
        <v>3183</v>
      </c>
      <c r="D3646" s="352" t="s">
        <v>8533</v>
      </c>
      <c r="E3646" s="349" t="str">
        <f>CONCATENATE(SUM('Раздел 1'!G226:G226),"&lt;=",SUM('Раздел 1'!E226:E226))</f>
        <v>0&lt;=0</v>
      </c>
    </row>
    <row r="3647" spans="1:5" hidden="1" x14ac:dyDescent="0.2">
      <c r="A3647" s="348" t="str">
        <f>IF((SUM('Раздел 1'!G227:G227)&lt;=SUM('Раздел 1'!E227:E227)),"","Неверно!")</f>
        <v/>
      </c>
      <c r="B3647" s="349" t="s">
        <v>4548</v>
      </c>
      <c r="C3647" s="352" t="s">
        <v>3184</v>
      </c>
      <c r="D3647" s="352" t="s">
        <v>8533</v>
      </c>
      <c r="E3647" s="349" t="str">
        <f>CONCATENATE(SUM('Раздел 1'!G227:G227),"&lt;=",SUM('Раздел 1'!E227:E227))</f>
        <v>0&lt;=0</v>
      </c>
    </row>
    <row r="3648" spans="1:5" hidden="1" x14ac:dyDescent="0.2">
      <c r="A3648" s="348" t="str">
        <f>IF((SUM('Раздел 1'!G228:G228)&lt;=SUM('Раздел 1'!E228:E228)),"","Неверно!")</f>
        <v/>
      </c>
      <c r="B3648" s="349" t="s">
        <v>4548</v>
      </c>
      <c r="C3648" s="352" t="s">
        <v>3185</v>
      </c>
      <c r="D3648" s="352" t="s">
        <v>8533</v>
      </c>
      <c r="E3648" s="349" t="str">
        <f>CONCATENATE(SUM('Раздел 1'!G228:G228),"&lt;=",SUM('Раздел 1'!E228:E228))</f>
        <v>0&lt;=1</v>
      </c>
    </row>
    <row r="3649" spans="1:5" hidden="1" x14ac:dyDescent="0.2">
      <c r="A3649" s="348" t="str">
        <f>IF((SUM('Раздел 1'!G31:G31)&lt;=SUM('Раздел 1'!E31:E31)),"","Неверно!")</f>
        <v/>
      </c>
      <c r="B3649" s="349" t="s">
        <v>4548</v>
      </c>
      <c r="C3649" s="352" t="s">
        <v>3186</v>
      </c>
      <c r="D3649" s="352" t="s">
        <v>8533</v>
      </c>
      <c r="E3649" s="349" t="str">
        <f>CONCATENATE(SUM('Раздел 1'!G31:G31),"&lt;=",SUM('Раздел 1'!E31:E31))</f>
        <v>0&lt;=1</v>
      </c>
    </row>
    <row r="3650" spans="1:5" hidden="1" x14ac:dyDescent="0.2">
      <c r="A3650" s="348" t="str">
        <f>IF((SUM('Раздел 1'!G229:G229)&lt;=SUM('Раздел 1'!E229:E229)),"","Неверно!")</f>
        <v/>
      </c>
      <c r="B3650" s="349" t="s">
        <v>4548</v>
      </c>
      <c r="C3650" s="352" t="s">
        <v>3187</v>
      </c>
      <c r="D3650" s="352" t="s">
        <v>8533</v>
      </c>
      <c r="E3650" s="349" t="str">
        <f>CONCATENATE(SUM('Раздел 1'!G229:G229),"&lt;=",SUM('Раздел 1'!E229:E229))</f>
        <v>0&lt;=28</v>
      </c>
    </row>
    <row r="3651" spans="1:5" hidden="1" x14ac:dyDescent="0.2">
      <c r="A3651" s="348" t="str">
        <f>IF((SUM('Раздел 1'!G230:G230)&lt;=SUM('Раздел 1'!E230:E230)),"","Неверно!")</f>
        <v/>
      </c>
      <c r="B3651" s="349" t="s">
        <v>4548</v>
      </c>
      <c r="C3651" s="352" t="s">
        <v>3188</v>
      </c>
      <c r="D3651" s="352" t="s">
        <v>8533</v>
      </c>
      <c r="E3651" s="349" t="str">
        <f>CONCATENATE(SUM('Раздел 1'!G230:G230),"&lt;=",SUM('Раздел 1'!E230:E230))</f>
        <v>1&lt;=87</v>
      </c>
    </row>
    <row r="3652" spans="1:5" hidden="1" x14ac:dyDescent="0.2">
      <c r="A3652" s="348" t="str">
        <f>IF((SUM('Раздел 1'!G231:G231)&lt;=SUM('Раздел 1'!E231:E231)),"","Неверно!")</f>
        <v/>
      </c>
      <c r="B3652" s="349" t="s">
        <v>4548</v>
      </c>
      <c r="C3652" s="352" t="s">
        <v>3189</v>
      </c>
      <c r="D3652" s="352" t="s">
        <v>8533</v>
      </c>
      <c r="E3652" s="349" t="str">
        <f>CONCATENATE(SUM('Раздел 1'!G231:G231),"&lt;=",SUM('Раздел 1'!E231:E231))</f>
        <v>0&lt;=0</v>
      </c>
    </row>
    <row r="3653" spans="1:5" hidden="1" x14ac:dyDescent="0.2">
      <c r="A3653" s="348" t="str">
        <f>IF((SUM('Раздел 1'!G232:G232)&lt;=SUM('Раздел 1'!E232:E232)),"","Неверно!")</f>
        <v/>
      </c>
      <c r="B3653" s="349" t="s">
        <v>4548</v>
      </c>
      <c r="C3653" s="352" t="s">
        <v>3190</v>
      </c>
      <c r="D3653" s="352" t="s">
        <v>8533</v>
      </c>
      <c r="E3653" s="349" t="str">
        <f>CONCATENATE(SUM('Раздел 1'!G232:G232),"&lt;=",SUM('Раздел 1'!E232:E232))</f>
        <v>0&lt;=32</v>
      </c>
    </row>
    <row r="3654" spans="1:5" hidden="1" x14ac:dyDescent="0.2">
      <c r="A3654" s="348" t="str">
        <f>IF((SUM('Раздел 1'!G233:G233)&lt;=SUM('Раздел 1'!E233:E233)),"","Неверно!")</f>
        <v/>
      </c>
      <c r="B3654" s="349" t="s">
        <v>4548</v>
      </c>
      <c r="C3654" s="352" t="s">
        <v>3191</v>
      </c>
      <c r="D3654" s="352" t="s">
        <v>8533</v>
      </c>
      <c r="E3654" s="349" t="str">
        <f>CONCATENATE(SUM('Раздел 1'!G233:G233),"&lt;=",SUM('Раздел 1'!E233:E233))</f>
        <v>0&lt;=0</v>
      </c>
    </row>
    <row r="3655" spans="1:5" hidden="1" x14ac:dyDescent="0.2">
      <c r="A3655" s="348" t="str">
        <f>IF((SUM('Раздел 1'!G234:G234)&lt;=SUM('Раздел 1'!E234:E234)),"","Неверно!")</f>
        <v/>
      </c>
      <c r="B3655" s="349" t="s">
        <v>4548</v>
      </c>
      <c r="C3655" s="352" t="s">
        <v>3192</v>
      </c>
      <c r="D3655" s="352" t="s">
        <v>8533</v>
      </c>
      <c r="E3655" s="349" t="str">
        <f>CONCATENATE(SUM('Раздел 1'!G234:G234),"&lt;=",SUM('Раздел 1'!E234:E234))</f>
        <v>0&lt;=8</v>
      </c>
    </row>
    <row r="3656" spans="1:5" hidden="1" x14ac:dyDescent="0.2">
      <c r="A3656" s="348" t="str">
        <f>IF((SUM('Раздел 1'!G235:G235)&lt;=SUM('Раздел 1'!E235:E235)),"","Неверно!")</f>
        <v/>
      </c>
      <c r="B3656" s="349" t="s">
        <v>4548</v>
      </c>
      <c r="C3656" s="352" t="s">
        <v>3193</v>
      </c>
      <c r="D3656" s="352" t="s">
        <v>8533</v>
      </c>
      <c r="E3656" s="349" t="str">
        <f>CONCATENATE(SUM('Раздел 1'!G235:G235),"&lt;=",SUM('Раздел 1'!E235:E235))</f>
        <v>0&lt;=3</v>
      </c>
    </row>
    <row r="3657" spans="1:5" hidden="1" x14ac:dyDescent="0.2">
      <c r="A3657" s="348" t="str">
        <f>IF((SUM('Раздел 1'!G236:G236)&lt;=SUM('Раздел 1'!E236:E236)),"","Неверно!")</f>
        <v/>
      </c>
      <c r="B3657" s="349" t="s">
        <v>4548</v>
      </c>
      <c r="C3657" s="352" t="s">
        <v>3194</v>
      </c>
      <c r="D3657" s="352" t="s">
        <v>8533</v>
      </c>
      <c r="E3657" s="349" t="str">
        <f>CONCATENATE(SUM('Раздел 1'!G236:G236),"&lt;=",SUM('Раздел 1'!E236:E236))</f>
        <v>4&lt;=7047</v>
      </c>
    </row>
    <row r="3658" spans="1:5" hidden="1" x14ac:dyDescent="0.2">
      <c r="A3658" s="348" t="str">
        <f>IF((SUM('Раздел 1'!G237:G237)&lt;=SUM('Раздел 1'!E237:E237)),"","Неверно!")</f>
        <v/>
      </c>
      <c r="B3658" s="349" t="s">
        <v>4548</v>
      </c>
      <c r="C3658" s="352" t="s">
        <v>3195</v>
      </c>
      <c r="D3658" s="352" t="s">
        <v>8533</v>
      </c>
      <c r="E3658" s="349" t="str">
        <f>CONCATENATE(SUM('Раздел 1'!G237:G237),"&lt;=",SUM('Раздел 1'!E237:E237))</f>
        <v>0&lt;=0</v>
      </c>
    </row>
    <row r="3659" spans="1:5" hidden="1" x14ac:dyDescent="0.2">
      <c r="A3659" s="348" t="str">
        <f>IF((SUM('Раздел 1'!G238:G238)&lt;=SUM('Раздел 1'!E238:E238)),"","Неверно!")</f>
        <v/>
      </c>
      <c r="B3659" s="349" t="s">
        <v>4548</v>
      </c>
      <c r="C3659" s="352" t="s">
        <v>3196</v>
      </c>
      <c r="D3659" s="352" t="s">
        <v>8533</v>
      </c>
      <c r="E3659" s="349" t="str">
        <f>CONCATENATE(SUM('Раздел 1'!G238:G238),"&lt;=",SUM('Раздел 1'!E238:E238))</f>
        <v>30&lt;=5711</v>
      </c>
    </row>
    <row r="3660" spans="1:5" hidden="1" x14ac:dyDescent="0.2">
      <c r="A3660" s="348" t="str">
        <f>IF((SUM('Раздел 1'!G32:G32)&lt;=SUM('Раздел 1'!E32:E32)),"","Неверно!")</f>
        <v/>
      </c>
      <c r="B3660" s="349" t="s">
        <v>4548</v>
      </c>
      <c r="C3660" s="352" t="s">
        <v>3197</v>
      </c>
      <c r="D3660" s="352" t="s">
        <v>8533</v>
      </c>
      <c r="E3660" s="349" t="str">
        <f>CONCATENATE(SUM('Раздел 1'!G32:G32),"&lt;=",SUM('Раздел 1'!E32:E32))</f>
        <v>0&lt;=51</v>
      </c>
    </row>
    <row r="3661" spans="1:5" hidden="1" x14ac:dyDescent="0.2">
      <c r="A3661" s="348" t="str">
        <f>IF((SUM('Раздел 1'!G239:G239)&lt;=SUM('Раздел 1'!E239:E239)),"","Неверно!")</f>
        <v/>
      </c>
      <c r="B3661" s="349" t="s">
        <v>4548</v>
      </c>
      <c r="C3661" s="352" t="s">
        <v>3198</v>
      </c>
      <c r="D3661" s="352" t="s">
        <v>8533</v>
      </c>
      <c r="E3661" s="349" t="str">
        <f>CONCATENATE(SUM('Раздел 1'!G239:G239),"&lt;=",SUM('Раздел 1'!E239:E239))</f>
        <v>0&lt;=8</v>
      </c>
    </row>
    <row r="3662" spans="1:5" hidden="1" x14ac:dyDescent="0.2">
      <c r="A3662" s="348" t="str">
        <f>IF((SUM('Раздел 1'!G240:G240)&lt;=SUM('Раздел 1'!E240:E240)),"","Неверно!")</f>
        <v/>
      </c>
      <c r="B3662" s="349" t="s">
        <v>4548</v>
      </c>
      <c r="C3662" s="352" t="s">
        <v>3199</v>
      </c>
      <c r="D3662" s="352" t="s">
        <v>8533</v>
      </c>
      <c r="E3662" s="349" t="str">
        <f>CONCATENATE(SUM('Раздел 1'!G240:G240),"&lt;=",SUM('Раздел 1'!E240:E240))</f>
        <v>0&lt;=0</v>
      </c>
    </row>
    <row r="3663" spans="1:5" hidden="1" x14ac:dyDescent="0.2">
      <c r="A3663" s="348" t="str">
        <f>IF((SUM('Раздел 1'!G241:G241)&lt;=SUM('Раздел 1'!E241:E241)),"","Неверно!")</f>
        <v/>
      </c>
      <c r="B3663" s="349" t="s">
        <v>4548</v>
      </c>
      <c r="C3663" s="352" t="s">
        <v>3200</v>
      </c>
      <c r="D3663" s="352" t="s">
        <v>8533</v>
      </c>
      <c r="E3663" s="349" t="str">
        <f>CONCATENATE(SUM('Раздел 1'!G241:G241),"&lt;=",SUM('Раздел 1'!E241:E241))</f>
        <v>0&lt;=3</v>
      </c>
    </row>
    <row r="3664" spans="1:5" hidden="1" x14ac:dyDescent="0.2">
      <c r="A3664" s="348" t="str">
        <f>IF((SUM('Раздел 1'!G242:G242)&lt;=SUM('Раздел 1'!E242:E242)),"","Неверно!")</f>
        <v/>
      </c>
      <c r="B3664" s="349" t="s">
        <v>4548</v>
      </c>
      <c r="C3664" s="352" t="s">
        <v>3201</v>
      </c>
      <c r="D3664" s="352" t="s">
        <v>8533</v>
      </c>
      <c r="E3664" s="349" t="str">
        <f>CONCATENATE(SUM('Раздел 1'!G242:G242),"&lt;=",SUM('Раздел 1'!E242:E242))</f>
        <v>0&lt;=0</v>
      </c>
    </row>
    <row r="3665" spans="1:5" hidden="1" x14ac:dyDescent="0.2">
      <c r="A3665" s="348" t="str">
        <f>IF((SUM('Раздел 1'!G243:G243)&lt;=SUM('Раздел 1'!E243:E243)),"","Неверно!")</f>
        <v/>
      </c>
      <c r="B3665" s="349" t="s">
        <v>4548</v>
      </c>
      <c r="C3665" s="352" t="s">
        <v>3202</v>
      </c>
      <c r="D3665" s="352" t="s">
        <v>8533</v>
      </c>
      <c r="E3665" s="349" t="str">
        <f>CONCATENATE(SUM('Раздел 1'!G243:G243),"&lt;=",SUM('Раздел 1'!E243:E243))</f>
        <v>0&lt;=0</v>
      </c>
    </row>
    <row r="3666" spans="1:5" hidden="1" x14ac:dyDescent="0.2">
      <c r="A3666" s="348" t="str">
        <f>IF((SUM('Раздел 1'!G244:G244)&lt;=SUM('Раздел 1'!E244:E244)),"","Неверно!")</f>
        <v/>
      </c>
      <c r="B3666" s="349" t="s">
        <v>4548</v>
      </c>
      <c r="C3666" s="352" t="s">
        <v>3203</v>
      </c>
      <c r="D3666" s="352" t="s">
        <v>8533</v>
      </c>
      <c r="E3666" s="349" t="str">
        <f>CONCATENATE(SUM('Раздел 1'!G244:G244),"&lt;=",SUM('Раздел 1'!E244:E244))</f>
        <v>0&lt;=2</v>
      </c>
    </row>
    <row r="3667" spans="1:5" hidden="1" x14ac:dyDescent="0.2">
      <c r="A3667" s="348" t="str">
        <f>IF((SUM('Раздел 1'!G245:G245)&lt;=SUM('Раздел 1'!E245:E245)),"","Неверно!")</f>
        <v/>
      </c>
      <c r="B3667" s="349" t="s">
        <v>4548</v>
      </c>
      <c r="C3667" s="352" t="s">
        <v>3204</v>
      </c>
      <c r="D3667" s="352" t="s">
        <v>8533</v>
      </c>
      <c r="E3667" s="349" t="str">
        <f>CONCATENATE(SUM('Раздел 1'!G245:G245),"&lt;=",SUM('Раздел 1'!E245:E245))</f>
        <v>0&lt;=1</v>
      </c>
    </row>
    <row r="3668" spans="1:5" hidden="1" x14ac:dyDescent="0.2">
      <c r="A3668" s="348" t="str">
        <f>IF((SUM('Раздел 1'!G246:G246)&lt;=SUM('Раздел 1'!E246:E246)),"","Неверно!")</f>
        <v/>
      </c>
      <c r="B3668" s="349" t="s">
        <v>4548</v>
      </c>
      <c r="C3668" s="352" t="s">
        <v>3205</v>
      </c>
      <c r="D3668" s="352" t="s">
        <v>8533</v>
      </c>
      <c r="E3668" s="349" t="str">
        <f>CONCATENATE(SUM('Раздел 1'!G246:G246),"&lt;=",SUM('Раздел 1'!E246:E246))</f>
        <v>0&lt;=0</v>
      </c>
    </row>
    <row r="3669" spans="1:5" hidden="1" x14ac:dyDescent="0.2">
      <c r="A3669" s="348" t="str">
        <f>IF((SUM('Раздел 1'!G247:G247)&lt;=SUM('Раздел 1'!E247:E247)),"","Неверно!")</f>
        <v/>
      </c>
      <c r="B3669" s="349" t="s">
        <v>4548</v>
      </c>
      <c r="C3669" s="352" t="s">
        <v>3206</v>
      </c>
      <c r="D3669" s="352" t="s">
        <v>8533</v>
      </c>
      <c r="E3669" s="349" t="str">
        <f>CONCATENATE(SUM('Раздел 1'!G247:G247),"&lt;=",SUM('Раздел 1'!E247:E247))</f>
        <v>0&lt;=166</v>
      </c>
    </row>
    <row r="3670" spans="1:5" hidden="1" x14ac:dyDescent="0.2">
      <c r="A3670" s="348" t="str">
        <f>IF((SUM('Раздел 1'!G248:G248)&lt;=SUM('Раздел 1'!E248:E248)),"","Неверно!")</f>
        <v/>
      </c>
      <c r="B3670" s="349" t="s">
        <v>4548</v>
      </c>
      <c r="C3670" s="352" t="s">
        <v>3207</v>
      </c>
      <c r="D3670" s="352" t="s">
        <v>8533</v>
      </c>
      <c r="E3670" s="349" t="str">
        <f>CONCATENATE(SUM('Раздел 1'!G248:G248),"&lt;=",SUM('Раздел 1'!E248:E248))</f>
        <v>0&lt;=0</v>
      </c>
    </row>
    <row r="3671" spans="1:5" hidden="1" x14ac:dyDescent="0.2">
      <c r="A3671" s="348" t="str">
        <f>IF((SUM('Раздел 1'!G33:G33)&lt;=SUM('Раздел 1'!E33:E33)),"","Неверно!")</f>
        <v/>
      </c>
      <c r="B3671" s="349" t="s">
        <v>4548</v>
      </c>
      <c r="C3671" s="352" t="s">
        <v>3208</v>
      </c>
      <c r="D3671" s="352" t="s">
        <v>8533</v>
      </c>
      <c r="E3671" s="349" t="str">
        <f>CONCATENATE(SUM('Раздел 1'!G33:G33),"&lt;=",SUM('Раздел 1'!E33:E33))</f>
        <v>0&lt;=143</v>
      </c>
    </row>
    <row r="3672" spans="1:5" hidden="1" x14ac:dyDescent="0.2">
      <c r="A3672" s="348" t="str">
        <f>IF((SUM('Раздел 1'!G249:G249)&lt;=SUM('Раздел 1'!E249:E249)),"","Неверно!")</f>
        <v/>
      </c>
      <c r="B3672" s="349" t="s">
        <v>4548</v>
      </c>
      <c r="C3672" s="352" t="s">
        <v>3209</v>
      </c>
      <c r="D3672" s="352" t="s">
        <v>8533</v>
      </c>
      <c r="E3672" s="349" t="str">
        <f>CONCATENATE(SUM('Раздел 1'!G249:G249),"&lt;=",SUM('Раздел 1'!E249:E249))</f>
        <v>0&lt;=57</v>
      </c>
    </row>
    <row r="3673" spans="1:5" hidden="1" x14ac:dyDescent="0.2">
      <c r="A3673" s="348" t="str">
        <f>IF((SUM('Раздел 1'!G250:G250)&lt;=SUM('Раздел 1'!E250:E250)),"","Неверно!")</f>
        <v/>
      </c>
      <c r="B3673" s="349" t="s">
        <v>4548</v>
      </c>
      <c r="C3673" s="352" t="s">
        <v>3210</v>
      </c>
      <c r="D3673" s="352" t="s">
        <v>8533</v>
      </c>
      <c r="E3673" s="349" t="str">
        <f>CONCATENATE(SUM('Раздел 1'!G250:G250),"&lt;=",SUM('Раздел 1'!E250:E250))</f>
        <v>0&lt;=0</v>
      </c>
    </row>
    <row r="3674" spans="1:5" hidden="1" x14ac:dyDescent="0.2">
      <c r="A3674" s="348" t="str">
        <f>IF((SUM('Раздел 1'!G251:G251)&lt;=SUM('Раздел 1'!E251:E251)),"","Неверно!")</f>
        <v/>
      </c>
      <c r="B3674" s="349" t="s">
        <v>4548</v>
      </c>
      <c r="C3674" s="352" t="s">
        <v>3211</v>
      </c>
      <c r="D3674" s="352" t="s">
        <v>8533</v>
      </c>
      <c r="E3674" s="349" t="str">
        <f>CONCATENATE(SUM('Раздел 1'!G251:G251),"&lt;=",SUM('Раздел 1'!E251:E251))</f>
        <v>0&lt;=0</v>
      </c>
    </row>
    <row r="3675" spans="1:5" hidden="1" x14ac:dyDescent="0.2">
      <c r="A3675" s="348" t="str">
        <f>IF((SUM('Раздел 1'!G252:G252)&lt;=SUM('Раздел 1'!E252:E252)),"","Неверно!")</f>
        <v/>
      </c>
      <c r="B3675" s="349" t="s">
        <v>4548</v>
      </c>
      <c r="C3675" s="352" t="s">
        <v>3212</v>
      </c>
      <c r="D3675" s="352" t="s">
        <v>8533</v>
      </c>
      <c r="E3675" s="349" t="str">
        <f>CONCATENATE(SUM('Раздел 1'!G252:G252),"&lt;=",SUM('Раздел 1'!E252:E252))</f>
        <v>0&lt;=0</v>
      </c>
    </row>
    <row r="3676" spans="1:5" hidden="1" x14ac:dyDescent="0.2">
      <c r="A3676" s="348" t="str">
        <f>IF((SUM('Раздел 1'!G253:G253)&lt;=SUM('Раздел 1'!E253:E253)),"","Неверно!")</f>
        <v/>
      </c>
      <c r="B3676" s="349" t="s">
        <v>4548</v>
      </c>
      <c r="C3676" s="352" t="s">
        <v>3213</v>
      </c>
      <c r="D3676" s="352" t="s">
        <v>8533</v>
      </c>
      <c r="E3676" s="349" t="str">
        <f>CONCATENATE(SUM('Раздел 1'!G253:G253),"&lt;=",SUM('Раздел 1'!E253:E253))</f>
        <v>0&lt;=14</v>
      </c>
    </row>
    <row r="3677" spans="1:5" hidden="1" x14ac:dyDescent="0.2">
      <c r="A3677" s="348" t="str">
        <f>IF((SUM('Раздел 1'!G254:G254)&lt;=SUM('Раздел 1'!E254:E254)),"","Неверно!")</f>
        <v/>
      </c>
      <c r="B3677" s="349" t="s">
        <v>4548</v>
      </c>
      <c r="C3677" s="352" t="s">
        <v>3214</v>
      </c>
      <c r="D3677" s="352" t="s">
        <v>8533</v>
      </c>
      <c r="E3677" s="349" t="str">
        <f>CONCATENATE(SUM('Раздел 1'!G254:G254),"&lt;=",SUM('Раздел 1'!E254:E254))</f>
        <v>1&lt;=647</v>
      </c>
    </row>
    <row r="3678" spans="1:5" hidden="1" x14ac:dyDescent="0.2">
      <c r="A3678" s="348" t="str">
        <f>IF((SUM('Раздел 1'!G255:G255)&lt;=SUM('Раздел 1'!E255:E255)),"","Неверно!")</f>
        <v/>
      </c>
      <c r="B3678" s="349" t="s">
        <v>4548</v>
      </c>
      <c r="C3678" s="352" t="s">
        <v>3215</v>
      </c>
      <c r="D3678" s="352" t="s">
        <v>8533</v>
      </c>
      <c r="E3678" s="349" t="str">
        <f>CONCATENATE(SUM('Раздел 1'!G255:G255),"&lt;=",SUM('Раздел 1'!E255:E255))</f>
        <v>0&lt;=0</v>
      </c>
    </row>
    <row r="3679" spans="1:5" hidden="1" x14ac:dyDescent="0.2">
      <c r="A3679" s="348" t="str">
        <f>IF((SUM('Раздел 1'!G256:G256)&lt;=SUM('Раздел 1'!E256:E256)),"","Неверно!")</f>
        <v/>
      </c>
      <c r="B3679" s="349" t="s">
        <v>4548</v>
      </c>
      <c r="C3679" s="352" t="s">
        <v>3216</v>
      </c>
      <c r="D3679" s="352" t="s">
        <v>8533</v>
      </c>
      <c r="E3679" s="349" t="str">
        <f>CONCATENATE(SUM('Раздел 1'!G256:G256),"&lt;=",SUM('Раздел 1'!E256:E256))</f>
        <v>0&lt;=16</v>
      </c>
    </row>
    <row r="3680" spans="1:5" hidden="1" x14ac:dyDescent="0.2">
      <c r="A3680" s="348" t="str">
        <f>IF((SUM('Раздел 1'!G257:G257)&lt;=SUM('Раздел 1'!E257:E257)),"","Неверно!")</f>
        <v/>
      </c>
      <c r="B3680" s="349" t="s">
        <v>4548</v>
      </c>
      <c r="C3680" s="352" t="s">
        <v>3217</v>
      </c>
      <c r="D3680" s="352" t="s">
        <v>8533</v>
      </c>
      <c r="E3680" s="349" t="str">
        <f>CONCATENATE(SUM('Раздел 1'!G257:G257),"&lt;=",SUM('Раздел 1'!E257:E257))</f>
        <v>0&lt;=0</v>
      </c>
    </row>
    <row r="3681" spans="1:5" hidden="1" x14ac:dyDescent="0.2">
      <c r="A3681" s="348" t="str">
        <f>IF((SUM('Раздел 1'!G258:G258)&lt;=SUM('Раздел 1'!E258:E258)),"","Неверно!")</f>
        <v/>
      </c>
      <c r="B3681" s="349" t="s">
        <v>4548</v>
      </c>
      <c r="C3681" s="352" t="s">
        <v>3218</v>
      </c>
      <c r="D3681" s="352" t="s">
        <v>8533</v>
      </c>
      <c r="E3681" s="349" t="str">
        <f>CONCATENATE(SUM('Раздел 1'!G258:G258),"&lt;=",SUM('Раздел 1'!E258:E258))</f>
        <v>0&lt;=9</v>
      </c>
    </row>
    <row r="3682" spans="1:5" hidden="1" x14ac:dyDescent="0.2">
      <c r="A3682" s="348" t="str">
        <f>IF((SUM('Раздел 1'!G34:G34)&lt;=SUM('Раздел 1'!E34:E34)),"","Неверно!")</f>
        <v/>
      </c>
      <c r="B3682" s="349" t="s">
        <v>4548</v>
      </c>
      <c r="C3682" s="352" t="s">
        <v>3219</v>
      </c>
      <c r="D3682" s="352" t="s">
        <v>8533</v>
      </c>
      <c r="E3682" s="349" t="str">
        <f>CONCATENATE(SUM('Раздел 1'!G34:G34),"&lt;=",SUM('Раздел 1'!E34:E34))</f>
        <v>0&lt;=0</v>
      </c>
    </row>
    <row r="3683" spans="1:5" hidden="1" x14ac:dyDescent="0.2">
      <c r="A3683" s="348" t="str">
        <f>IF((SUM('Раздел 1'!G259:G259)&lt;=SUM('Раздел 1'!E259:E259)),"","Неверно!")</f>
        <v/>
      </c>
      <c r="B3683" s="349" t="s">
        <v>4548</v>
      </c>
      <c r="C3683" s="352" t="s">
        <v>3220</v>
      </c>
      <c r="D3683" s="352" t="s">
        <v>8533</v>
      </c>
      <c r="E3683" s="349" t="str">
        <f>CONCATENATE(SUM('Раздел 1'!G259:G259),"&lt;=",SUM('Раздел 1'!E259:E259))</f>
        <v>0&lt;=7</v>
      </c>
    </row>
    <row r="3684" spans="1:5" hidden="1" x14ac:dyDescent="0.2">
      <c r="A3684" s="348" t="str">
        <f>IF((SUM('Раздел 1'!G260:G260)&lt;=SUM('Раздел 1'!E260:E260)),"","Неверно!")</f>
        <v/>
      </c>
      <c r="B3684" s="349" t="s">
        <v>4548</v>
      </c>
      <c r="C3684" s="352" t="s">
        <v>3221</v>
      </c>
      <c r="D3684" s="352" t="s">
        <v>8533</v>
      </c>
      <c r="E3684" s="349" t="str">
        <f>CONCATENATE(SUM('Раздел 1'!G260:G260),"&lt;=",SUM('Раздел 1'!E260:E260))</f>
        <v>0&lt;=8</v>
      </c>
    </row>
    <row r="3685" spans="1:5" hidden="1" x14ac:dyDescent="0.2">
      <c r="A3685" s="348" t="str">
        <f>IF((SUM('Раздел 1'!G261:G261)&lt;=SUM('Раздел 1'!E261:E261)),"","Неверно!")</f>
        <v/>
      </c>
      <c r="B3685" s="349" t="s">
        <v>4548</v>
      </c>
      <c r="C3685" s="352" t="s">
        <v>3222</v>
      </c>
      <c r="D3685" s="352" t="s">
        <v>8533</v>
      </c>
      <c r="E3685" s="349" t="str">
        <f>CONCATENATE(SUM('Раздел 1'!G261:G261),"&lt;=",SUM('Раздел 1'!E261:E261))</f>
        <v>0&lt;=1</v>
      </c>
    </row>
    <row r="3686" spans="1:5" hidden="1" x14ac:dyDescent="0.2">
      <c r="A3686" s="348" t="str">
        <f>IF((SUM('Раздел 1'!G262:G262)&lt;=SUM('Раздел 1'!E262:E262)),"","Неверно!")</f>
        <v/>
      </c>
      <c r="B3686" s="349" t="s">
        <v>4548</v>
      </c>
      <c r="C3686" s="352" t="s">
        <v>3223</v>
      </c>
      <c r="D3686" s="352" t="s">
        <v>8533</v>
      </c>
      <c r="E3686" s="349" t="str">
        <f>CONCATENATE(SUM('Раздел 1'!G262:G262),"&lt;=",SUM('Раздел 1'!E262:E262))</f>
        <v>0&lt;=0</v>
      </c>
    </row>
    <row r="3687" spans="1:5" hidden="1" x14ac:dyDescent="0.2">
      <c r="A3687" s="348" t="str">
        <f>IF((SUM('Раздел 1'!G263:G263)&lt;=SUM('Раздел 1'!E263:E263)),"","Неверно!")</f>
        <v/>
      </c>
      <c r="B3687" s="349" t="s">
        <v>4548</v>
      </c>
      <c r="C3687" s="352" t="s">
        <v>3224</v>
      </c>
      <c r="D3687" s="352" t="s">
        <v>8533</v>
      </c>
      <c r="E3687" s="349" t="str">
        <f>CONCATENATE(SUM('Раздел 1'!G263:G263),"&lt;=",SUM('Раздел 1'!E263:E263))</f>
        <v>7&lt;=363</v>
      </c>
    </row>
    <row r="3688" spans="1:5" hidden="1" x14ac:dyDescent="0.2">
      <c r="A3688" s="348" t="str">
        <f>IF((SUM('Раздел 1'!G35:G35)&lt;=SUM('Раздел 1'!E35:E35)),"","Неверно!")</f>
        <v/>
      </c>
      <c r="B3688" s="349" t="s">
        <v>4548</v>
      </c>
      <c r="C3688" s="352" t="s">
        <v>3225</v>
      </c>
      <c r="D3688" s="352" t="s">
        <v>8533</v>
      </c>
      <c r="E3688" s="349" t="str">
        <f>CONCATENATE(SUM('Раздел 1'!G35:G35),"&lt;=",SUM('Раздел 1'!E35:E35))</f>
        <v>0&lt;=2</v>
      </c>
    </row>
    <row r="3689" spans="1:5" hidden="1" x14ac:dyDescent="0.2">
      <c r="A3689" s="348" t="str">
        <f>IF((SUM('Раздел 1'!G36:G36)&lt;=SUM('Раздел 1'!E36:E36)),"","Неверно!")</f>
        <v/>
      </c>
      <c r="B3689" s="349" t="s">
        <v>4548</v>
      </c>
      <c r="C3689" s="352" t="s">
        <v>3226</v>
      </c>
      <c r="D3689" s="352" t="s">
        <v>8533</v>
      </c>
      <c r="E3689" s="349" t="str">
        <f>CONCATENATE(SUM('Раздел 1'!G36:G36),"&lt;=",SUM('Раздел 1'!E36:E36))</f>
        <v>0&lt;=0</v>
      </c>
    </row>
    <row r="3690" spans="1:5" hidden="1" x14ac:dyDescent="0.2">
      <c r="A3690" s="348" t="str">
        <f>IF((SUM('Раздел 1'!G37:G37)&lt;=SUM('Раздел 1'!E37:E37)),"","Неверно!")</f>
        <v/>
      </c>
      <c r="B3690" s="349" t="s">
        <v>4548</v>
      </c>
      <c r="C3690" s="352" t="s">
        <v>3227</v>
      </c>
      <c r="D3690" s="352" t="s">
        <v>8533</v>
      </c>
      <c r="E3690" s="349" t="str">
        <f>CONCATENATE(SUM('Раздел 1'!G37:G37),"&lt;=",SUM('Раздел 1'!E37:E37))</f>
        <v>0&lt;=0</v>
      </c>
    </row>
    <row r="3691" spans="1:5" hidden="1" x14ac:dyDescent="0.2">
      <c r="A3691" s="348" t="str">
        <f>IF((SUM('Раздел 1'!G38:G38)&lt;=SUM('Раздел 1'!E38:E38)),"","Неверно!")</f>
        <v/>
      </c>
      <c r="B3691" s="349" t="s">
        <v>4548</v>
      </c>
      <c r="C3691" s="352" t="s">
        <v>3228</v>
      </c>
      <c r="D3691" s="352" t="s">
        <v>8533</v>
      </c>
      <c r="E3691" s="349" t="str">
        <f>CONCATENATE(SUM('Раздел 1'!G38:G38),"&lt;=",SUM('Раздел 1'!E38:E38))</f>
        <v>0&lt;=0</v>
      </c>
    </row>
    <row r="3692" spans="1:5" hidden="1" x14ac:dyDescent="0.2">
      <c r="A3692" s="348" t="str">
        <f>IF((SUM('Раздел 1'!G12:G12)&lt;=SUM('Раздел 1'!E12:E12)),"","Неверно!")</f>
        <v/>
      </c>
      <c r="B3692" s="349" t="s">
        <v>4548</v>
      </c>
      <c r="C3692" s="352" t="s">
        <v>3229</v>
      </c>
      <c r="D3692" s="352" t="s">
        <v>8533</v>
      </c>
      <c r="E3692" s="349" t="str">
        <f>CONCATENATE(SUM('Раздел 1'!G12:G12),"&lt;=",SUM('Раздел 1'!E12:E12))</f>
        <v>0&lt;=0</v>
      </c>
    </row>
    <row r="3693" spans="1:5" hidden="1" x14ac:dyDescent="0.2">
      <c r="A3693" s="348" t="str">
        <f>IF((SUM('Раздел 1'!G39:G39)&lt;=SUM('Раздел 1'!E39:E39)),"","Неверно!")</f>
        <v/>
      </c>
      <c r="B3693" s="349" t="s">
        <v>4548</v>
      </c>
      <c r="C3693" s="352" t="s">
        <v>3230</v>
      </c>
      <c r="D3693" s="352" t="s">
        <v>8533</v>
      </c>
      <c r="E3693" s="349" t="str">
        <f>CONCATENATE(SUM('Раздел 1'!G39:G39),"&lt;=",SUM('Раздел 1'!E39:E39))</f>
        <v>0&lt;=2</v>
      </c>
    </row>
    <row r="3694" spans="1:5" hidden="1" x14ac:dyDescent="0.2">
      <c r="A3694" s="348" t="str">
        <f>IF((SUM('Раздел 1'!G40:G40)&lt;=SUM('Раздел 1'!E40:E40)),"","Неверно!")</f>
        <v/>
      </c>
      <c r="B3694" s="349" t="s">
        <v>4548</v>
      </c>
      <c r="C3694" s="352" t="s">
        <v>3231</v>
      </c>
      <c r="D3694" s="352" t="s">
        <v>8533</v>
      </c>
      <c r="E3694" s="349" t="str">
        <f>CONCATENATE(SUM('Раздел 1'!G40:G40),"&lt;=",SUM('Раздел 1'!E40:E40))</f>
        <v>0&lt;=0</v>
      </c>
    </row>
    <row r="3695" spans="1:5" hidden="1" x14ac:dyDescent="0.2">
      <c r="A3695" s="348" t="str">
        <f>IF((SUM('Раздел 1'!G41:G41)&lt;=SUM('Раздел 1'!E41:E41)),"","Неверно!")</f>
        <v/>
      </c>
      <c r="B3695" s="349" t="s">
        <v>4548</v>
      </c>
      <c r="C3695" s="352" t="s">
        <v>3232</v>
      </c>
      <c r="D3695" s="352" t="s">
        <v>8533</v>
      </c>
      <c r="E3695" s="349" t="str">
        <f>CONCATENATE(SUM('Раздел 1'!G41:G41),"&lt;=",SUM('Раздел 1'!E41:E41))</f>
        <v>0&lt;=54</v>
      </c>
    </row>
    <row r="3696" spans="1:5" hidden="1" x14ac:dyDescent="0.2">
      <c r="A3696" s="348" t="str">
        <f>IF((SUM('Раздел 1'!G42:G42)&lt;=SUM('Раздел 1'!E42:E42)),"","Неверно!")</f>
        <v/>
      </c>
      <c r="B3696" s="349" t="s">
        <v>4548</v>
      </c>
      <c r="C3696" s="352" t="s">
        <v>3233</v>
      </c>
      <c r="D3696" s="352" t="s">
        <v>8533</v>
      </c>
      <c r="E3696" s="349" t="str">
        <f>CONCATENATE(SUM('Раздел 1'!G42:G42),"&lt;=",SUM('Раздел 1'!E42:E42))</f>
        <v>4&lt;=651</v>
      </c>
    </row>
    <row r="3697" spans="1:5" hidden="1" x14ac:dyDescent="0.2">
      <c r="A3697" s="348" t="str">
        <f>IF((SUM('Раздел 1'!G43:G43)&lt;=SUM('Раздел 1'!E43:E43)),"","Неверно!")</f>
        <v/>
      </c>
      <c r="B3697" s="349" t="s">
        <v>4548</v>
      </c>
      <c r="C3697" s="352" t="s">
        <v>3234</v>
      </c>
      <c r="D3697" s="352" t="s">
        <v>8533</v>
      </c>
      <c r="E3697" s="349" t="str">
        <f>CONCATENATE(SUM('Раздел 1'!G43:G43),"&lt;=",SUM('Раздел 1'!E43:E43))</f>
        <v>0&lt;=2</v>
      </c>
    </row>
    <row r="3698" spans="1:5" hidden="1" x14ac:dyDescent="0.2">
      <c r="A3698" s="348" t="str">
        <f>IF((SUM('Раздел 1'!G44:G44)&lt;=SUM('Раздел 1'!E44:E44)),"","Неверно!")</f>
        <v/>
      </c>
      <c r="B3698" s="349" t="s">
        <v>4548</v>
      </c>
      <c r="C3698" s="352" t="s">
        <v>3235</v>
      </c>
      <c r="D3698" s="352" t="s">
        <v>8533</v>
      </c>
      <c r="E3698" s="349" t="str">
        <f>CONCATENATE(SUM('Раздел 1'!G44:G44),"&lt;=",SUM('Раздел 1'!E44:E44))</f>
        <v>0&lt;=1</v>
      </c>
    </row>
    <row r="3699" spans="1:5" hidden="1" x14ac:dyDescent="0.2">
      <c r="A3699" s="348" t="str">
        <f>IF((SUM('Раздел 1'!G45:G45)&lt;=SUM('Раздел 1'!E45:E45)),"","Неверно!")</f>
        <v/>
      </c>
      <c r="B3699" s="349" t="s">
        <v>4548</v>
      </c>
      <c r="C3699" s="352" t="s">
        <v>3236</v>
      </c>
      <c r="D3699" s="352" t="s">
        <v>8533</v>
      </c>
      <c r="E3699" s="349" t="str">
        <f>CONCATENATE(SUM('Раздел 1'!G45:G45),"&lt;=",SUM('Раздел 1'!E45:E45))</f>
        <v>0&lt;=0</v>
      </c>
    </row>
    <row r="3700" spans="1:5" hidden="1" x14ac:dyDescent="0.2">
      <c r="A3700" s="348" t="str">
        <f>IF((SUM('Раздел 1'!G46:G46)&lt;=SUM('Раздел 1'!E46:E46)),"","Неверно!")</f>
        <v/>
      </c>
      <c r="B3700" s="349" t="s">
        <v>4548</v>
      </c>
      <c r="C3700" s="352" t="s">
        <v>3237</v>
      </c>
      <c r="D3700" s="352" t="s">
        <v>8533</v>
      </c>
      <c r="E3700" s="349" t="str">
        <f>CONCATENATE(SUM('Раздел 1'!G46:G46),"&lt;=",SUM('Раздел 1'!E46:E46))</f>
        <v>0&lt;=0</v>
      </c>
    </row>
    <row r="3701" spans="1:5" hidden="1" x14ac:dyDescent="0.2">
      <c r="A3701" s="348" t="str">
        <f>IF((SUM('Раздел 1'!G47:G47)&lt;=SUM('Раздел 1'!E47:E47)),"","Неверно!")</f>
        <v/>
      </c>
      <c r="B3701" s="349" t="s">
        <v>4548</v>
      </c>
      <c r="C3701" s="352" t="s">
        <v>3238</v>
      </c>
      <c r="D3701" s="352" t="s">
        <v>8533</v>
      </c>
      <c r="E3701" s="349" t="str">
        <f>CONCATENATE(SUM('Раздел 1'!G47:G47),"&lt;=",SUM('Раздел 1'!E47:E47))</f>
        <v>0&lt;=3</v>
      </c>
    </row>
    <row r="3702" spans="1:5" hidden="1" x14ac:dyDescent="0.2">
      <c r="A3702" s="348" t="str">
        <f>IF((SUM('Раздел 1'!G48:G48)&lt;=SUM('Раздел 1'!E48:E48)),"","Неверно!")</f>
        <v/>
      </c>
      <c r="B3702" s="349" t="s">
        <v>4548</v>
      </c>
      <c r="C3702" s="352" t="s">
        <v>3239</v>
      </c>
      <c r="D3702" s="352" t="s">
        <v>8533</v>
      </c>
      <c r="E3702" s="349" t="str">
        <f>CONCATENATE(SUM('Раздел 1'!G48:G48),"&lt;=",SUM('Раздел 1'!E48:E48))</f>
        <v>0&lt;=1</v>
      </c>
    </row>
    <row r="3703" spans="1:5" hidden="1" x14ac:dyDescent="0.2">
      <c r="A3703" s="348" t="str">
        <f>IF((SUM('Раздел 1'!G13:G13)&lt;=SUM('Раздел 1'!E13:E13)),"","Неверно!")</f>
        <v/>
      </c>
      <c r="B3703" s="349" t="s">
        <v>4548</v>
      </c>
      <c r="C3703" s="352" t="s">
        <v>3240</v>
      </c>
      <c r="D3703" s="352" t="s">
        <v>8533</v>
      </c>
      <c r="E3703" s="349" t="str">
        <f>CONCATENATE(SUM('Раздел 1'!G13:G13),"&lt;=",SUM('Раздел 1'!E13:E13))</f>
        <v>0&lt;=0</v>
      </c>
    </row>
    <row r="3704" spans="1:5" hidden="1" x14ac:dyDescent="0.2">
      <c r="A3704" s="348" t="str">
        <f>IF((SUM('Раздел 1'!G49:G49)&lt;=SUM('Раздел 1'!E49:E49)),"","Неверно!")</f>
        <v/>
      </c>
      <c r="B3704" s="349" t="s">
        <v>4548</v>
      </c>
      <c r="C3704" s="352" t="s">
        <v>3241</v>
      </c>
      <c r="D3704" s="352" t="s">
        <v>8533</v>
      </c>
      <c r="E3704" s="349" t="str">
        <f>CONCATENATE(SUM('Раздел 1'!G49:G49),"&lt;=",SUM('Раздел 1'!E49:E49))</f>
        <v>0&lt;=1</v>
      </c>
    </row>
    <row r="3705" spans="1:5" hidden="1" x14ac:dyDescent="0.2">
      <c r="A3705" s="348" t="str">
        <f>IF((SUM('Раздел 1'!G50:G50)&lt;=SUM('Раздел 1'!E50:E50)),"","Неверно!")</f>
        <v/>
      </c>
      <c r="B3705" s="349" t="s">
        <v>4548</v>
      </c>
      <c r="C3705" s="352" t="s">
        <v>3242</v>
      </c>
      <c r="D3705" s="352" t="s">
        <v>8533</v>
      </c>
      <c r="E3705" s="349" t="str">
        <f>CONCATENATE(SUM('Раздел 1'!G50:G50),"&lt;=",SUM('Раздел 1'!E50:E50))</f>
        <v>0&lt;=0</v>
      </c>
    </row>
    <row r="3706" spans="1:5" hidden="1" x14ac:dyDescent="0.2">
      <c r="A3706" s="348" t="str">
        <f>IF((SUM('Раздел 1'!G51:G51)&lt;=SUM('Раздел 1'!E51:E51)),"","Неверно!")</f>
        <v/>
      </c>
      <c r="B3706" s="349" t="s">
        <v>4548</v>
      </c>
      <c r="C3706" s="352" t="s">
        <v>3243</v>
      </c>
      <c r="D3706" s="352" t="s">
        <v>8533</v>
      </c>
      <c r="E3706" s="349" t="str">
        <f>CONCATENATE(SUM('Раздел 1'!G51:G51),"&lt;=",SUM('Раздел 1'!E51:E51))</f>
        <v>0&lt;=0</v>
      </c>
    </row>
    <row r="3707" spans="1:5" hidden="1" x14ac:dyDescent="0.2">
      <c r="A3707" s="348" t="str">
        <f>IF((SUM('Раздел 1'!G52:G52)&lt;=SUM('Раздел 1'!E52:E52)),"","Неверно!")</f>
        <v/>
      </c>
      <c r="B3707" s="349" t="s">
        <v>4548</v>
      </c>
      <c r="C3707" s="352" t="s">
        <v>3244</v>
      </c>
      <c r="D3707" s="352" t="s">
        <v>8533</v>
      </c>
      <c r="E3707" s="349" t="str">
        <f>CONCATENATE(SUM('Раздел 1'!G52:G52),"&lt;=",SUM('Раздел 1'!E52:E52))</f>
        <v>0&lt;=0</v>
      </c>
    </row>
    <row r="3708" spans="1:5" hidden="1" x14ac:dyDescent="0.2">
      <c r="A3708" s="348" t="str">
        <f>IF((SUM('Раздел 1'!G53:G53)&lt;=SUM('Раздел 1'!E53:E53)),"","Неверно!")</f>
        <v/>
      </c>
      <c r="B3708" s="349" t="s">
        <v>4548</v>
      </c>
      <c r="C3708" s="352" t="s">
        <v>3245</v>
      </c>
      <c r="D3708" s="352" t="s">
        <v>8533</v>
      </c>
      <c r="E3708" s="349" t="str">
        <f>CONCATENATE(SUM('Раздел 1'!G53:G53),"&lt;=",SUM('Раздел 1'!E53:E53))</f>
        <v>0&lt;=0</v>
      </c>
    </row>
    <row r="3709" spans="1:5" hidden="1" x14ac:dyDescent="0.2">
      <c r="A3709" s="348" t="str">
        <f>IF((SUM('Раздел 1'!G54:G54)&lt;=SUM('Раздел 1'!E54:E54)),"","Неверно!")</f>
        <v/>
      </c>
      <c r="B3709" s="349" t="s">
        <v>4548</v>
      </c>
      <c r="C3709" s="352" t="s">
        <v>3246</v>
      </c>
      <c r="D3709" s="352" t="s">
        <v>8533</v>
      </c>
      <c r="E3709" s="349" t="str">
        <f>CONCATENATE(SUM('Раздел 1'!G54:G54),"&lt;=",SUM('Раздел 1'!E54:E54))</f>
        <v>0&lt;=74</v>
      </c>
    </row>
    <row r="3710" spans="1:5" hidden="1" x14ac:dyDescent="0.2">
      <c r="A3710" s="348" t="str">
        <f>IF((SUM('Раздел 1'!G55:G55)&lt;=SUM('Раздел 1'!E55:E55)),"","Неверно!")</f>
        <v/>
      </c>
      <c r="B3710" s="349" t="s">
        <v>4548</v>
      </c>
      <c r="C3710" s="352" t="s">
        <v>3247</v>
      </c>
      <c r="D3710" s="352" t="s">
        <v>8533</v>
      </c>
      <c r="E3710" s="349" t="str">
        <f>CONCATENATE(SUM('Раздел 1'!G55:G55),"&lt;=",SUM('Раздел 1'!E55:E55))</f>
        <v>0&lt;=0</v>
      </c>
    </row>
    <row r="3711" spans="1:5" hidden="1" x14ac:dyDescent="0.2">
      <c r="A3711" s="348" t="str">
        <f>IF((SUM('Раздел 1'!G56:G56)&lt;=SUM('Раздел 1'!E56:E56)),"","Неверно!")</f>
        <v/>
      </c>
      <c r="B3711" s="349" t="s">
        <v>4548</v>
      </c>
      <c r="C3711" s="352" t="s">
        <v>3248</v>
      </c>
      <c r="D3711" s="352" t="s">
        <v>8533</v>
      </c>
      <c r="E3711" s="349" t="str">
        <f>CONCATENATE(SUM('Раздел 1'!G56:G56),"&lt;=",SUM('Раздел 1'!E56:E56))</f>
        <v>0&lt;=40</v>
      </c>
    </row>
    <row r="3712" spans="1:5" hidden="1" x14ac:dyDescent="0.2">
      <c r="A3712" s="348" t="str">
        <f>IF((SUM('Раздел 1'!G57:G57)&lt;=SUM('Раздел 1'!E57:E57)),"","Неверно!")</f>
        <v/>
      </c>
      <c r="B3712" s="349" t="s">
        <v>4548</v>
      </c>
      <c r="C3712" s="352" t="s">
        <v>3249</v>
      </c>
      <c r="D3712" s="352" t="s">
        <v>8533</v>
      </c>
      <c r="E3712" s="349" t="str">
        <f>CONCATENATE(SUM('Раздел 1'!G57:G57),"&lt;=",SUM('Раздел 1'!E57:E57))</f>
        <v>0&lt;=0</v>
      </c>
    </row>
    <row r="3713" spans="1:5" hidden="1" x14ac:dyDescent="0.2">
      <c r="A3713" s="348" t="str">
        <f>IF((SUM('Раздел 1'!G58:G58)&lt;=SUM('Раздел 1'!E58:E58)),"","Неверно!")</f>
        <v/>
      </c>
      <c r="B3713" s="349" t="s">
        <v>4548</v>
      </c>
      <c r="C3713" s="352" t="s">
        <v>3250</v>
      </c>
      <c r="D3713" s="352" t="s">
        <v>8533</v>
      </c>
      <c r="E3713" s="349" t="str">
        <f>CONCATENATE(SUM('Раздел 1'!G58:G58),"&lt;=",SUM('Раздел 1'!E58:E58))</f>
        <v>0&lt;=0</v>
      </c>
    </row>
    <row r="3714" spans="1:5" hidden="1" x14ac:dyDescent="0.2">
      <c r="A3714" s="348" t="str">
        <f>IF((SUM('Раздел 1'!G14:G14)&lt;=SUM('Раздел 1'!E14:E14)),"","Неверно!")</f>
        <v/>
      </c>
      <c r="B3714" s="349" t="s">
        <v>4548</v>
      </c>
      <c r="C3714" s="352" t="s">
        <v>3251</v>
      </c>
      <c r="D3714" s="352" t="s">
        <v>8533</v>
      </c>
      <c r="E3714" s="349" t="str">
        <f>CONCATENATE(SUM('Раздел 1'!G14:G14),"&lt;=",SUM('Раздел 1'!E14:E14))</f>
        <v>0&lt;=0</v>
      </c>
    </row>
    <row r="3715" spans="1:5" hidden="1" x14ac:dyDescent="0.2">
      <c r="A3715" s="348" t="str">
        <f>IF((SUM('Раздел 1'!G59:G59)&lt;=SUM('Раздел 1'!E59:E59)),"","Неверно!")</f>
        <v/>
      </c>
      <c r="B3715" s="349" t="s">
        <v>4548</v>
      </c>
      <c r="C3715" s="352" t="s">
        <v>3252</v>
      </c>
      <c r="D3715" s="352" t="s">
        <v>8533</v>
      </c>
      <c r="E3715" s="349" t="str">
        <f>CONCATENATE(SUM('Раздел 1'!G59:G59),"&lt;=",SUM('Раздел 1'!E59:E59))</f>
        <v>2&lt;=227</v>
      </c>
    </row>
    <row r="3716" spans="1:5" hidden="1" x14ac:dyDescent="0.2">
      <c r="A3716" s="348" t="str">
        <f>IF((SUM('Раздел 1'!G60:G60)&lt;=SUM('Раздел 1'!E60:E60)),"","Неверно!")</f>
        <v/>
      </c>
      <c r="B3716" s="349" t="s">
        <v>4548</v>
      </c>
      <c r="C3716" s="352" t="s">
        <v>3253</v>
      </c>
      <c r="D3716" s="352" t="s">
        <v>8533</v>
      </c>
      <c r="E3716" s="349" t="str">
        <f>CONCATENATE(SUM('Раздел 1'!G60:G60),"&lt;=",SUM('Раздел 1'!E60:E60))</f>
        <v>0&lt;=314</v>
      </c>
    </row>
    <row r="3717" spans="1:5" hidden="1" x14ac:dyDescent="0.2">
      <c r="A3717" s="348" t="str">
        <f>IF((SUM('Раздел 1'!G61:G61)&lt;=SUM('Раздел 1'!E61:E61)),"","Неверно!")</f>
        <v/>
      </c>
      <c r="B3717" s="349" t="s">
        <v>4548</v>
      </c>
      <c r="C3717" s="352" t="s">
        <v>3254</v>
      </c>
      <c r="D3717" s="352" t="s">
        <v>8533</v>
      </c>
      <c r="E3717" s="349" t="str">
        <f>CONCATENATE(SUM('Раздел 1'!G61:G61),"&lt;=",SUM('Раздел 1'!E61:E61))</f>
        <v>0&lt;=8</v>
      </c>
    </row>
    <row r="3718" spans="1:5" hidden="1" x14ac:dyDescent="0.2">
      <c r="A3718" s="348" t="str">
        <f>IF((SUM('Раздел 1'!G62:G62)&lt;=SUM('Раздел 1'!E62:E62)),"","Неверно!")</f>
        <v/>
      </c>
      <c r="B3718" s="349" t="s">
        <v>4548</v>
      </c>
      <c r="C3718" s="352" t="s">
        <v>3255</v>
      </c>
      <c r="D3718" s="352" t="s">
        <v>8533</v>
      </c>
      <c r="E3718" s="349" t="str">
        <f>CONCATENATE(SUM('Раздел 1'!G62:G62),"&lt;=",SUM('Раздел 1'!E62:E62))</f>
        <v>2&lt;=618</v>
      </c>
    </row>
    <row r="3719" spans="1:5" hidden="1" x14ac:dyDescent="0.2">
      <c r="A3719" s="348" t="str">
        <f>IF((SUM('Раздел 1'!G63:G63)&lt;=SUM('Раздел 1'!E63:E63)),"","Неверно!")</f>
        <v/>
      </c>
      <c r="B3719" s="349" t="s">
        <v>4548</v>
      </c>
      <c r="C3719" s="352" t="s">
        <v>3256</v>
      </c>
      <c r="D3719" s="352" t="s">
        <v>8533</v>
      </c>
      <c r="E3719" s="349" t="str">
        <f>CONCATENATE(SUM('Раздел 1'!G63:G63),"&lt;=",SUM('Раздел 1'!E63:E63))</f>
        <v>1&lt;=6</v>
      </c>
    </row>
    <row r="3720" spans="1:5" hidden="1" x14ac:dyDescent="0.2">
      <c r="A3720" s="348" t="str">
        <f>IF((SUM('Раздел 1'!G64:G64)&lt;=SUM('Раздел 1'!E64:E64)),"","Неверно!")</f>
        <v/>
      </c>
      <c r="B3720" s="349" t="s">
        <v>4548</v>
      </c>
      <c r="C3720" s="352" t="s">
        <v>3257</v>
      </c>
      <c r="D3720" s="352" t="s">
        <v>8533</v>
      </c>
      <c r="E3720" s="349" t="str">
        <f>CONCATENATE(SUM('Раздел 1'!G64:G64),"&lt;=",SUM('Раздел 1'!E64:E64))</f>
        <v>0&lt;=0</v>
      </c>
    </row>
    <row r="3721" spans="1:5" hidden="1" x14ac:dyDescent="0.2">
      <c r="A3721" s="348" t="str">
        <f>IF((SUM('Раздел 1'!G65:G65)&lt;=SUM('Раздел 1'!E65:E65)),"","Неверно!")</f>
        <v/>
      </c>
      <c r="B3721" s="349" t="s">
        <v>4548</v>
      </c>
      <c r="C3721" s="352" t="s">
        <v>3258</v>
      </c>
      <c r="D3721" s="352" t="s">
        <v>8533</v>
      </c>
      <c r="E3721" s="349" t="str">
        <f>CONCATENATE(SUM('Раздел 1'!G65:G65),"&lt;=",SUM('Раздел 1'!E65:E65))</f>
        <v>0&lt;=0</v>
      </c>
    </row>
    <row r="3722" spans="1:5" hidden="1" x14ac:dyDescent="0.2">
      <c r="A3722" s="348" t="str">
        <f>IF((SUM('Раздел 1'!G66:G66)&lt;=SUM('Раздел 1'!E66:E66)),"","Неверно!")</f>
        <v/>
      </c>
      <c r="B3722" s="349" t="s">
        <v>4548</v>
      </c>
      <c r="C3722" s="352" t="s">
        <v>3259</v>
      </c>
      <c r="D3722" s="352" t="s">
        <v>8533</v>
      </c>
      <c r="E3722" s="349" t="str">
        <f>CONCATENATE(SUM('Раздел 1'!G66:G66),"&lt;=",SUM('Раздел 1'!E66:E66))</f>
        <v>0&lt;=0</v>
      </c>
    </row>
    <row r="3723" spans="1:5" hidden="1" x14ac:dyDescent="0.2">
      <c r="A3723" s="348" t="str">
        <f>IF((SUM('Раздел 1'!G67:G67)&lt;=SUM('Раздел 1'!E67:E67)),"","Неверно!")</f>
        <v/>
      </c>
      <c r="B3723" s="349" t="s">
        <v>4548</v>
      </c>
      <c r="C3723" s="352" t="s">
        <v>3260</v>
      </c>
      <c r="D3723" s="352" t="s">
        <v>8533</v>
      </c>
      <c r="E3723" s="349" t="str">
        <f>CONCATENATE(SUM('Раздел 1'!G67:G67),"&lt;=",SUM('Раздел 1'!E67:E67))</f>
        <v>0&lt;=1</v>
      </c>
    </row>
    <row r="3724" spans="1:5" hidden="1" x14ac:dyDescent="0.2">
      <c r="A3724" s="348" t="str">
        <f>IF((SUM('Раздел 1'!G68:G68)&lt;=SUM('Раздел 1'!E68:E68)),"","Неверно!")</f>
        <v/>
      </c>
      <c r="B3724" s="349" t="s">
        <v>4548</v>
      </c>
      <c r="C3724" s="352" t="s">
        <v>3261</v>
      </c>
      <c r="D3724" s="352" t="s">
        <v>8533</v>
      </c>
      <c r="E3724" s="349" t="str">
        <f>CONCATENATE(SUM('Раздел 1'!G68:G68),"&lt;=",SUM('Раздел 1'!E68:E68))</f>
        <v>1&lt;=1</v>
      </c>
    </row>
    <row r="3725" spans="1:5" hidden="1" x14ac:dyDescent="0.2">
      <c r="A3725" s="348" t="str">
        <f>IF((SUM('Раздел 1'!G15:G15)&lt;=SUM('Раздел 1'!E15:E15)),"","Неверно!")</f>
        <v/>
      </c>
      <c r="B3725" s="349" t="s">
        <v>4548</v>
      </c>
      <c r="C3725" s="352" t="s">
        <v>3262</v>
      </c>
      <c r="D3725" s="352" t="s">
        <v>8533</v>
      </c>
      <c r="E3725" s="349" t="str">
        <f>CONCATENATE(SUM('Раздел 1'!G15:G15),"&lt;=",SUM('Раздел 1'!E15:E15))</f>
        <v>0&lt;=0</v>
      </c>
    </row>
    <row r="3726" spans="1:5" hidden="1" x14ac:dyDescent="0.2">
      <c r="A3726" s="348" t="str">
        <f>IF((SUM('Раздел 1'!G69:G69)&lt;=SUM('Раздел 1'!E69:E69)),"","Неверно!")</f>
        <v/>
      </c>
      <c r="B3726" s="349" t="s">
        <v>4548</v>
      </c>
      <c r="C3726" s="352" t="s">
        <v>3263</v>
      </c>
      <c r="D3726" s="352" t="s">
        <v>8533</v>
      </c>
      <c r="E3726" s="349" t="str">
        <f>CONCATENATE(SUM('Раздел 1'!G69:G69),"&lt;=",SUM('Раздел 1'!E69:E69))</f>
        <v>0&lt;=0</v>
      </c>
    </row>
    <row r="3727" spans="1:5" hidden="1" x14ac:dyDescent="0.2">
      <c r="A3727" s="348" t="str">
        <f>IF((SUM('Раздел 1'!G70:G70)&lt;=SUM('Раздел 1'!E70:E70)),"","Неверно!")</f>
        <v/>
      </c>
      <c r="B3727" s="349" t="s">
        <v>4548</v>
      </c>
      <c r="C3727" s="352" t="s">
        <v>3264</v>
      </c>
      <c r="D3727" s="352" t="s">
        <v>8533</v>
      </c>
      <c r="E3727" s="349" t="str">
        <f>CONCATENATE(SUM('Раздел 1'!G70:G70),"&lt;=",SUM('Раздел 1'!E70:E70))</f>
        <v>0&lt;=0</v>
      </c>
    </row>
    <row r="3728" spans="1:5" hidden="1" x14ac:dyDescent="0.2">
      <c r="A3728" s="348" t="str">
        <f>IF((SUM('Раздел 1'!G71:G71)&lt;=SUM('Раздел 1'!E71:E71)),"","Неверно!")</f>
        <v/>
      </c>
      <c r="B3728" s="349" t="s">
        <v>4548</v>
      </c>
      <c r="C3728" s="352" t="s">
        <v>3265</v>
      </c>
      <c r="D3728" s="352" t="s">
        <v>8533</v>
      </c>
      <c r="E3728" s="349" t="str">
        <f>CONCATENATE(SUM('Раздел 1'!G71:G71),"&lt;=",SUM('Раздел 1'!E71:E71))</f>
        <v>0&lt;=0</v>
      </c>
    </row>
    <row r="3729" spans="1:5" hidden="1" x14ac:dyDescent="0.2">
      <c r="A3729" s="348" t="str">
        <f>IF((SUM('Раздел 1'!G72:G72)&lt;=SUM('Раздел 1'!E72:E72)),"","Неверно!")</f>
        <v/>
      </c>
      <c r="B3729" s="349" t="s">
        <v>4548</v>
      </c>
      <c r="C3729" s="352" t="s">
        <v>3266</v>
      </c>
      <c r="D3729" s="352" t="s">
        <v>8533</v>
      </c>
      <c r="E3729" s="349" t="str">
        <f>CONCATENATE(SUM('Раздел 1'!G72:G72),"&lt;=",SUM('Раздел 1'!E72:E72))</f>
        <v>0&lt;=0</v>
      </c>
    </row>
    <row r="3730" spans="1:5" hidden="1" x14ac:dyDescent="0.2">
      <c r="A3730" s="348" t="str">
        <f>IF((SUM('Раздел 1'!G73:G73)&lt;=SUM('Раздел 1'!E73:E73)),"","Неверно!")</f>
        <v/>
      </c>
      <c r="B3730" s="349" t="s">
        <v>4548</v>
      </c>
      <c r="C3730" s="352" t="s">
        <v>3267</v>
      </c>
      <c r="D3730" s="352" t="s">
        <v>8533</v>
      </c>
      <c r="E3730" s="349" t="str">
        <f>CONCATENATE(SUM('Раздел 1'!G73:G73),"&lt;=",SUM('Раздел 1'!E73:E73))</f>
        <v>0&lt;=0</v>
      </c>
    </row>
    <row r="3731" spans="1:5" hidden="1" x14ac:dyDescent="0.2">
      <c r="A3731" s="348" t="str">
        <f>IF((SUM('Раздел 1'!G74:G74)&lt;=SUM('Раздел 1'!E74:E74)),"","Неверно!")</f>
        <v/>
      </c>
      <c r="B3731" s="349" t="s">
        <v>4548</v>
      </c>
      <c r="C3731" s="352" t="s">
        <v>3268</v>
      </c>
      <c r="D3731" s="352" t="s">
        <v>8533</v>
      </c>
      <c r="E3731" s="349" t="str">
        <f>CONCATENATE(SUM('Раздел 1'!G74:G74),"&lt;=",SUM('Раздел 1'!E74:E74))</f>
        <v>0&lt;=0</v>
      </c>
    </row>
    <row r="3732" spans="1:5" hidden="1" x14ac:dyDescent="0.2">
      <c r="A3732" s="348" t="str">
        <f>IF((SUM('Раздел 1'!G75:G75)&lt;=SUM('Раздел 1'!E75:E75)),"","Неверно!")</f>
        <v/>
      </c>
      <c r="B3732" s="349" t="s">
        <v>4548</v>
      </c>
      <c r="C3732" s="352" t="s">
        <v>3269</v>
      </c>
      <c r="D3732" s="352" t="s">
        <v>8533</v>
      </c>
      <c r="E3732" s="349" t="str">
        <f>CONCATENATE(SUM('Раздел 1'!G75:G75),"&lt;=",SUM('Раздел 1'!E75:E75))</f>
        <v>0&lt;=0</v>
      </c>
    </row>
    <row r="3733" spans="1:5" hidden="1" x14ac:dyDescent="0.2">
      <c r="A3733" s="348" t="str">
        <f>IF((SUM('Раздел 1'!G76:G76)&lt;=SUM('Раздел 1'!E76:E76)),"","Неверно!")</f>
        <v/>
      </c>
      <c r="B3733" s="349" t="s">
        <v>4548</v>
      </c>
      <c r="C3733" s="352" t="s">
        <v>3270</v>
      </c>
      <c r="D3733" s="352" t="s">
        <v>8533</v>
      </c>
      <c r="E3733" s="349" t="str">
        <f>CONCATENATE(SUM('Раздел 1'!G76:G76),"&lt;=",SUM('Раздел 1'!E76:E76))</f>
        <v>0&lt;=0</v>
      </c>
    </row>
    <row r="3734" spans="1:5" hidden="1" x14ac:dyDescent="0.2">
      <c r="A3734" s="348" t="str">
        <f>IF((SUM('Раздел 1'!G77:G77)&lt;=SUM('Раздел 1'!E77:E77)),"","Неверно!")</f>
        <v/>
      </c>
      <c r="B3734" s="349" t="s">
        <v>4548</v>
      </c>
      <c r="C3734" s="352" t="s">
        <v>3271</v>
      </c>
      <c r="D3734" s="352" t="s">
        <v>8533</v>
      </c>
      <c r="E3734" s="349" t="str">
        <f>CONCATENATE(SUM('Раздел 1'!G77:G77),"&lt;=",SUM('Раздел 1'!E77:E77))</f>
        <v>0&lt;=0</v>
      </c>
    </row>
    <row r="3735" spans="1:5" hidden="1" x14ac:dyDescent="0.2">
      <c r="A3735" s="348" t="str">
        <f>IF((SUM('Раздел 1'!G78:G78)&lt;=SUM('Раздел 1'!E78:E78)),"","Неверно!")</f>
        <v/>
      </c>
      <c r="B3735" s="349" t="s">
        <v>4548</v>
      </c>
      <c r="C3735" s="352" t="s">
        <v>3272</v>
      </c>
      <c r="D3735" s="352" t="s">
        <v>8533</v>
      </c>
      <c r="E3735" s="349" t="str">
        <f>CONCATENATE(SUM('Раздел 1'!G78:G78),"&lt;=",SUM('Раздел 1'!E78:E78))</f>
        <v>0&lt;=0</v>
      </c>
    </row>
    <row r="3736" spans="1:5" hidden="1" x14ac:dyDescent="0.2">
      <c r="A3736" s="348" t="str">
        <f>IF((SUM('Раздел 1'!G16:G16)&lt;=SUM('Раздел 1'!E16:E16)),"","Неверно!")</f>
        <v/>
      </c>
      <c r="B3736" s="349" t="s">
        <v>4548</v>
      </c>
      <c r="C3736" s="352" t="s">
        <v>3273</v>
      </c>
      <c r="D3736" s="352" t="s">
        <v>8533</v>
      </c>
      <c r="E3736" s="349" t="str">
        <f>CONCATENATE(SUM('Раздел 1'!G16:G16),"&lt;=",SUM('Раздел 1'!E16:E16))</f>
        <v>0&lt;=0</v>
      </c>
    </row>
    <row r="3737" spans="1:5" hidden="1" x14ac:dyDescent="0.2">
      <c r="A3737" s="348" t="str">
        <f>IF((SUM('Раздел 1'!G79:G79)&lt;=SUM('Раздел 1'!E79:E79)),"","Неверно!")</f>
        <v/>
      </c>
      <c r="B3737" s="349" t="s">
        <v>4548</v>
      </c>
      <c r="C3737" s="352" t="s">
        <v>3274</v>
      </c>
      <c r="D3737" s="352" t="s">
        <v>8533</v>
      </c>
      <c r="E3737" s="349" t="str">
        <f>CONCATENATE(SUM('Раздел 1'!G79:G79),"&lt;=",SUM('Раздел 1'!E79:E79))</f>
        <v>2&lt;=46</v>
      </c>
    </row>
    <row r="3738" spans="1:5" hidden="1" x14ac:dyDescent="0.2">
      <c r="A3738" s="348" t="str">
        <f>IF((SUM('Раздел 1'!G80:G80)&lt;=SUM('Раздел 1'!E80:E80)),"","Неверно!")</f>
        <v/>
      </c>
      <c r="B3738" s="349" t="s">
        <v>4548</v>
      </c>
      <c r="C3738" s="352" t="s">
        <v>3275</v>
      </c>
      <c r="D3738" s="352" t="s">
        <v>8533</v>
      </c>
      <c r="E3738" s="349" t="str">
        <f>CONCATENATE(SUM('Раздел 1'!G80:G80),"&lt;=",SUM('Раздел 1'!E80:E80))</f>
        <v>0&lt;=0</v>
      </c>
    </row>
    <row r="3739" spans="1:5" hidden="1" x14ac:dyDescent="0.2">
      <c r="A3739" s="348" t="str">
        <f>IF((SUM('Раздел 1'!G81:G81)&lt;=SUM('Раздел 1'!E81:E81)),"","Неверно!")</f>
        <v/>
      </c>
      <c r="B3739" s="349" t="s">
        <v>4548</v>
      </c>
      <c r="C3739" s="352" t="s">
        <v>3276</v>
      </c>
      <c r="D3739" s="352" t="s">
        <v>8533</v>
      </c>
      <c r="E3739" s="349" t="str">
        <f>CONCATENATE(SUM('Раздел 1'!G81:G81),"&lt;=",SUM('Раздел 1'!E81:E81))</f>
        <v>0&lt;=0</v>
      </c>
    </row>
    <row r="3740" spans="1:5" hidden="1" x14ac:dyDescent="0.2">
      <c r="A3740" s="348" t="str">
        <f>IF((SUM('Раздел 1'!G82:G82)&lt;=SUM('Раздел 1'!E82:E82)),"","Неверно!")</f>
        <v/>
      </c>
      <c r="B3740" s="349" t="s">
        <v>4548</v>
      </c>
      <c r="C3740" s="352" t="s">
        <v>3277</v>
      </c>
      <c r="D3740" s="352" t="s">
        <v>8533</v>
      </c>
      <c r="E3740" s="349" t="str">
        <f>CONCATENATE(SUM('Раздел 1'!G82:G82),"&lt;=",SUM('Раздел 1'!E82:E82))</f>
        <v>3&lt;=255</v>
      </c>
    </row>
    <row r="3741" spans="1:5" hidden="1" x14ac:dyDescent="0.2">
      <c r="A3741" s="348" t="str">
        <f>IF((SUM('Раздел 1'!G83:G83)&lt;=SUM('Раздел 1'!E83:E83)),"","Неверно!")</f>
        <v/>
      </c>
      <c r="B3741" s="349" t="s">
        <v>4548</v>
      </c>
      <c r="C3741" s="352" t="s">
        <v>3278</v>
      </c>
      <c r="D3741" s="352" t="s">
        <v>8533</v>
      </c>
      <c r="E3741" s="349" t="str">
        <f>CONCATENATE(SUM('Раздел 1'!G83:G83),"&lt;=",SUM('Раздел 1'!E83:E83))</f>
        <v>0&lt;=0</v>
      </c>
    </row>
    <row r="3742" spans="1:5" hidden="1" x14ac:dyDescent="0.2">
      <c r="A3742" s="348" t="str">
        <f>IF((SUM('Раздел 1'!G84:G84)&lt;=SUM('Раздел 1'!E84:E84)),"","Неверно!")</f>
        <v/>
      </c>
      <c r="B3742" s="349" t="s">
        <v>4548</v>
      </c>
      <c r="C3742" s="352" t="s">
        <v>3279</v>
      </c>
      <c r="D3742" s="352" t="s">
        <v>8533</v>
      </c>
      <c r="E3742" s="349" t="str">
        <f>CONCATENATE(SUM('Раздел 1'!G84:G84),"&lt;=",SUM('Раздел 1'!E84:E84))</f>
        <v>0&lt;=0</v>
      </c>
    </row>
    <row r="3743" spans="1:5" hidden="1" x14ac:dyDescent="0.2">
      <c r="A3743" s="348" t="str">
        <f>IF((SUM('Раздел 1'!G85:G85)&lt;=SUM('Раздел 1'!E85:E85)),"","Неверно!")</f>
        <v/>
      </c>
      <c r="B3743" s="349" t="s">
        <v>4548</v>
      </c>
      <c r="C3743" s="352" t="s">
        <v>3280</v>
      </c>
      <c r="D3743" s="352" t="s">
        <v>8533</v>
      </c>
      <c r="E3743" s="349" t="str">
        <f>CONCATENATE(SUM('Раздел 1'!G85:G85),"&lt;=",SUM('Раздел 1'!E85:E85))</f>
        <v>0&lt;=0</v>
      </c>
    </row>
    <row r="3744" spans="1:5" hidden="1" x14ac:dyDescent="0.2">
      <c r="A3744" s="348" t="str">
        <f>IF((SUM('Раздел 1'!G86:G86)&lt;=SUM('Раздел 1'!E86:E86)),"","Неверно!")</f>
        <v/>
      </c>
      <c r="B3744" s="349" t="s">
        <v>4548</v>
      </c>
      <c r="C3744" s="352" t="s">
        <v>3281</v>
      </c>
      <c r="D3744" s="352" t="s">
        <v>8533</v>
      </c>
      <c r="E3744" s="349" t="str">
        <f>CONCATENATE(SUM('Раздел 1'!G86:G86),"&lt;=",SUM('Раздел 1'!E86:E86))</f>
        <v>0&lt;=3</v>
      </c>
    </row>
    <row r="3745" spans="1:5" hidden="1" x14ac:dyDescent="0.2">
      <c r="A3745" s="348" t="str">
        <f>IF((SUM('Раздел 1'!G87:G87)&lt;=SUM('Раздел 1'!E87:E87)),"","Неверно!")</f>
        <v/>
      </c>
      <c r="B3745" s="349" t="s">
        <v>4548</v>
      </c>
      <c r="C3745" s="352" t="s">
        <v>3282</v>
      </c>
      <c r="D3745" s="352" t="s">
        <v>8533</v>
      </c>
      <c r="E3745" s="349" t="str">
        <f>CONCATENATE(SUM('Раздел 1'!G87:G87),"&lt;=",SUM('Раздел 1'!E87:E87))</f>
        <v>0&lt;=0</v>
      </c>
    </row>
    <row r="3746" spans="1:5" hidden="1" x14ac:dyDescent="0.2">
      <c r="A3746" s="348" t="str">
        <f>IF((SUM('Раздел 1'!G88:G88)&lt;=SUM('Раздел 1'!E88:E88)),"","Неверно!")</f>
        <v/>
      </c>
      <c r="B3746" s="349" t="s">
        <v>4548</v>
      </c>
      <c r="C3746" s="352" t="s">
        <v>3283</v>
      </c>
      <c r="D3746" s="352" t="s">
        <v>8533</v>
      </c>
      <c r="E3746" s="349" t="str">
        <f>CONCATENATE(SUM('Раздел 1'!G88:G88),"&lt;=",SUM('Раздел 1'!E88:E88))</f>
        <v>0&lt;=0</v>
      </c>
    </row>
    <row r="3747" spans="1:5" hidden="1" x14ac:dyDescent="0.2">
      <c r="A3747" s="348" t="str">
        <f>IF((SUM('Раздел 1'!G17:G17)&lt;=SUM('Раздел 1'!E17:E17)),"","Неверно!")</f>
        <v/>
      </c>
      <c r="B3747" s="349" t="s">
        <v>4548</v>
      </c>
      <c r="C3747" s="352" t="s">
        <v>3284</v>
      </c>
      <c r="D3747" s="352" t="s">
        <v>8533</v>
      </c>
      <c r="E3747" s="349" t="str">
        <f>CONCATENATE(SUM('Раздел 1'!G17:G17),"&lt;=",SUM('Раздел 1'!E17:E17))</f>
        <v>0&lt;=0</v>
      </c>
    </row>
    <row r="3748" spans="1:5" hidden="1" x14ac:dyDescent="0.2">
      <c r="A3748" s="348" t="str">
        <f>IF((SUM('Раздел 1'!G89:G89)&lt;=SUM('Раздел 1'!E89:E89)),"","Неверно!")</f>
        <v/>
      </c>
      <c r="B3748" s="349" t="s">
        <v>4548</v>
      </c>
      <c r="C3748" s="352" t="s">
        <v>3285</v>
      </c>
      <c r="D3748" s="352" t="s">
        <v>8533</v>
      </c>
      <c r="E3748" s="349" t="str">
        <f>CONCATENATE(SUM('Раздел 1'!G89:G89),"&lt;=",SUM('Раздел 1'!E89:E89))</f>
        <v>0&lt;=0</v>
      </c>
    </row>
    <row r="3749" spans="1:5" hidden="1" x14ac:dyDescent="0.2">
      <c r="A3749" s="348" t="str">
        <f>IF((SUM('Раздел 1'!G90:G90)&lt;=SUM('Раздел 1'!E90:E90)),"","Неверно!")</f>
        <v/>
      </c>
      <c r="B3749" s="349" t="s">
        <v>4548</v>
      </c>
      <c r="C3749" s="352" t="s">
        <v>3286</v>
      </c>
      <c r="D3749" s="352" t="s">
        <v>8533</v>
      </c>
      <c r="E3749" s="349" t="str">
        <f>CONCATENATE(SUM('Раздел 1'!G90:G90),"&lt;=",SUM('Раздел 1'!E90:E90))</f>
        <v>0&lt;=0</v>
      </c>
    </row>
    <row r="3750" spans="1:5" hidden="1" x14ac:dyDescent="0.2">
      <c r="A3750" s="348" t="str">
        <f>IF((SUM('Раздел 1'!G91:G91)&lt;=SUM('Раздел 1'!E91:E91)),"","Неверно!")</f>
        <v/>
      </c>
      <c r="B3750" s="349" t="s">
        <v>4548</v>
      </c>
      <c r="C3750" s="352" t="s">
        <v>3287</v>
      </c>
      <c r="D3750" s="352" t="s">
        <v>8533</v>
      </c>
      <c r="E3750" s="349" t="str">
        <f>CONCATENATE(SUM('Раздел 1'!G91:G91),"&lt;=",SUM('Раздел 1'!E91:E91))</f>
        <v>0&lt;=0</v>
      </c>
    </row>
    <row r="3751" spans="1:5" hidden="1" x14ac:dyDescent="0.2">
      <c r="A3751" s="348" t="str">
        <f>IF((SUM('Раздел 1'!G92:G92)&lt;=SUM('Раздел 1'!E92:E92)),"","Неверно!")</f>
        <v/>
      </c>
      <c r="B3751" s="349" t="s">
        <v>4548</v>
      </c>
      <c r="C3751" s="352" t="s">
        <v>3288</v>
      </c>
      <c r="D3751" s="352" t="s">
        <v>8533</v>
      </c>
      <c r="E3751" s="349" t="str">
        <f>CONCATENATE(SUM('Раздел 1'!G92:G92),"&lt;=",SUM('Раздел 1'!E92:E92))</f>
        <v>0&lt;=0</v>
      </c>
    </row>
    <row r="3752" spans="1:5" hidden="1" x14ac:dyDescent="0.2">
      <c r="A3752" s="348" t="str">
        <f>IF((SUM('Раздел 1'!G93:G93)&lt;=SUM('Раздел 1'!E93:E93)),"","Неверно!")</f>
        <v/>
      </c>
      <c r="B3752" s="349" t="s">
        <v>4548</v>
      </c>
      <c r="C3752" s="352" t="s">
        <v>3289</v>
      </c>
      <c r="D3752" s="352" t="s">
        <v>8533</v>
      </c>
      <c r="E3752" s="349" t="str">
        <f>CONCATENATE(SUM('Раздел 1'!G93:G93),"&lt;=",SUM('Раздел 1'!E93:E93))</f>
        <v>0&lt;=1</v>
      </c>
    </row>
    <row r="3753" spans="1:5" hidden="1" x14ac:dyDescent="0.2">
      <c r="A3753" s="348" t="str">
        <f>IF((SUM('Раздел 1'!G94:G94)&lt;=SUM('Раздел 1'!E94:E94)),"","Неверно!")</f>
        <v/>
      </c>
      <c r="B3753" s="349" t="s">
        <v>4548</v>
      </c>
      <c r="C3753" s="352" t="s">
        <v>3290</v>
      </c>
      <c r="D3753" s="352" t="s">
        <v>8533</v>
      </c>
      <c r="E3753" s="349" t="str">
        <f>CONCATENATE(SUM('Раздел 1'!G94:G94),"&lt;=",SUM('Раздел 1'!E94:E94))</f>
        <v>0&lt;=8</v>
      </c>
    </row>
    <row r="3754" spans="1:5" hidden="1" x14ac:dyDescent="0.2">
      <c r="A3754" s="348" t="str">
        <f>IF((SUM('Раздел 1'!G95:G95)&lt;=SUM('Раздел 1'!E95:E95)),"","Неверно!")</f>
        <v/>
      </c>
      <c r="B3754" s="349" t="s">
        <v>4548</v>
      </c>
      <c r="C3754" s="352" t="s">
        <v>3291</v>
      </c>
      <c r="D3754" s="352" t="s">
        <v>8533</v>
      </c>
      <c r="E3754" s="349" t="str">
        <f>CONCATENATE(SUM('Раздел 1'!G95:G95),"&lt;=",SUM('Раздел 1'!E95:E95))</f>
        <v>0&lt;=0</v>
      </c>
    </row>
    <row r="3755" spans="1:5" hidden="1" x14ac:dyDescent="0.2">
      <c r="A3755" s="348" t="str">
        <f>IF((SUM('Раздел 1'!G96:G96)&lt;=SUM('Раздел 1'!E96:E96)),"","Неверно!")</f>
        <v/>
      </c>
      <c r="B3755" s="349" t="s">
        <v>4548</v>
      </c>
      <c r="C3755" s="352" t="s">
        <v>3292</v>
      </c>
      <c r="D3755" s="352" t="s">
        <v>8533</v>
      </c>
      <c r="E3755" s="349" t="str">
        <f>CONCATENATE(SUM('Раздел 1'!G96:G96),"&lt;=",SUM('Раздел 1'!E96:E96))</f>
        <v>0&lt;=11</v>
      </c>
    </row>
    <row r="3756" spans="1:5" hidden="1" x14ac:dyDescent="0.2">
      <c r="A3756" s="348" t="str">
        <f>IF((SUM('Раздел 1'!G97:G97)&lt;=SUM('Раздел 1'!E97:E97)),"","Неверно!")</f>
        <v/>
      </c>
      <c r="B3756" s="349" t="s">
        <v>4548</v>
      </c>
      <c r="C3756" s="352" t="s">
        <v>3293</v>
      </c>
      <c r="D3756" s="352" t="s">
        <v>8533</v>
      </c>
      <c r="E3756" s="349" t="str">
        <f>CONCATENATE(SUM('Раздел 1'!G97:G97),"&lt;=",SUM('Раздел 1'!E97:E97))</f>
        <v>0&lt;=0</v>
      </c>
    </row>
    <row r="3757" spans="1:5" hidden="1" x14ac:dyDescent="0.2">
      <c r="A3757" s="348" t="str">
        <f>IF((SUM('Раздел 1'!G98:G98)&lt;=SUM('Раздел 1'!E98:E98)),"","Неверно!")</f>
        <v/>
      </c>
      <c r="B3757" s="349" t="s">
        <v>4548</v>
      </c>
      <c r="C3757" s="352" t="s">
        <v>3294</v>
      </c>
      <c r="D3757" s="352" t="s">
        <v>8533</v>
      </c>
      <c r="E3757" s="349" t="str">
        <f>CONCATENATE(SUM('Раздел 1'!G98:G98),"&lt;=",SUM('Раздел 1'!E98:E98))</f>
        <v>0&lt;=0</v>
      </c>
    </row>
    <row r="3758" spans="1:5" hidden="1" x14ac:dyDescent="0.2">
      <c r="A3758" s="348" t="str">
        <f>IF((SUM('Раздел 1'!G18:G18)&lt;=SUM('Раздел 1'!E18:E18)),"","Неверно!")</f>
        <v/>
      </c>
      <c r="B3758" s="349" t="s">
        <v>4548</v>
      </c>
      <c r="C3758" s="352" t="s">
        <v>3295</v>
      </c>
      <c r="D3758" s="352" t="s">
        <v>8533</v>
      </c>
      <c r="E3758" s="349" t="str">
        <f>CONCATENATE(SUM('Раздел 1'!G18:G18),"&lt;=",SUM('Раздел 1'!E18:E18))</f>
        <v>0&lt;=0</v>
      </c>
    </row>
    <row r="3759" spans="1:5" hidden="1" x14ac:dyDescent="0.2">
      <c r="A3759" s="348" t="str">
        <f>IF((SUM('Раздел 1'!G99:G99)&lt;=SUM('Раздел 1'!E99:E99)),"","Неверно!")</f>
        <v/>
      </c>
      <c r="B3759" s="349" t="s">
        <v>4548</v>
      </c>
      <c r="C3759" s="352" t="s">
        <v>3296</v>
      </c>
      <c r="D3759" s="352" t="s">
        <v>8533</v>
      </c>
      <c r="E3759" s="349" t="str">
        <f>CONCATENATE(SUM('Раздел 1'!G99:G99),"&lt;=",SUM('Раздел 1'!E99:E99))</f>
        <v>0&lt;=0</v>
      </c>
    </row>
    <row r="3760" spans="1:5" hidden="1" x14ac:dyDescent="0.2">
      <c r="A3760" s="348" t="str">
        <f>IF((SUM('Раздел 1'!G100:G100)&lt;=SUM('Раздел 1'!E100:E100)),"","Неверно!")</f>
        <v/>
      </c>
      <c r="B3760" s="349" t="s">
        <v>4548</v>
      </c>
      <c r="C3760" s="352" t="s">
        <v>3297</v>
      </c>
      <c r="D3760" s="352" t="s">
        <v>8533</v>
      </c>
      <c r="E3760" s="349" t="str">
        <f>CONCATENATE(SUM('Раздел 1'!G100:G100),"&lt;=",SUM('Раздел 1'!E100:E100))</f>
        <v>0&lt;=10</v>
      </c>
    </row>
    <row r="3761" spans="1:5" hidden="1" x14ac:dyDescent="0.2">
      <c r="A3761" s="348" t="str">
        <f>IF((SUM('Раздел 1'!G101:G101)&lt;=SUM('Раздел 1'!E101:E101)),"","Неверно!")</f>
        <v/>
      </c>
      <c r="B3761" s="349" t="s">
        <v>4548</v>
      </c>
      <c r="C3761" s="352" t="s">
        <v>3298</v>
      </c>
      <c r="D3761" s="352" t="s">
        <v>8533</v>
      </c>
      <c r="E3761" s="349" t="str">
        <f>CONCATENATE(SUM('Раздел 1'!G101:G101),"&lt;=",SUM('Раздел 1'!E101:E101))</f>
        <v>0&lt;=124</v>
      </c>
    </row>
    <row r="3762" spans="1:5" hidden="1" x14ac:dyDescent="0.2">
      <c r="A3762" s="348" t="str">
        <f>IF((SUM('Раздел 1'!G102:G102)&lt;=SUM('Раздел 1'!E102:E102)),"","Неверно!")</f>
        <v/>
      </c>
      <c r="B3762" s="349" t="s">
        <v>4548</v>
      </c>
      <c r="C3762" s="352" t="s">
        <v>3299</v>
      </c>
      <c r="D3762" s="352" t="s">
        <v>8533</v>
      </c>
      <c r="E3762" s="349" t="str">
        <f>CONCATENATE(SUM('Раздел 1'!G102:G102),"&lt;=",SUM('Раздел 1'!E102:E102))</f>
        <v>0&lt;=2</v>
      </c>
    </row>
    <row r="3763" spans="1:5" hidden="1" x14ac:dyDescent="0.2">
      <c r="A3763" s="348" t="str">
        <f>IF((SUM('Раздел 1'!G103:G103)&lt;=SUM('Раздел 1'!E103:E103)),"","Неверно!")</f>
        <v/>
      </c>
      <c r="B3763" s="349" t="s">
        <v>4548</v>
      </c>
      <c r="C3763" s="352" t="s">
        <v>3300</v>
      </c>
      <c r="D3763" s="352" t="s">
        <v>8533</v>
      </c>
      <c r="E3763" s="349" t="str">
        <f>CONCATENATE(SUM('Раздел 1'!G103:G103),"&lt;=",SUM('Раздел 1'!E103:E103))</f>
        <v>0&lt;=26</v>
      </c>
    </row>
    <row r="3764" spans="1:5" hidden="1" x14ac:dyDescent="0.2">
      <c r="A3764" s="348" t="str">
        <f>IF((SUM('Раздел 1'!G104:G104)&lt;=SUM('Раздел 1'!E104:E104)),"","Неверно!")</f>
        <v/>
      </c>
      <c r="B3764" s="349" t="s">
        <v>4548</v>
      </c>
      <c r="C3764" s="352" t="s">
        <v>3301</v>
      </c>
      <c r="D3764" s="352" t="s">
        <v>8533</v>
      </c>
      <c r="E3764" s="349" t="str">
        <f>CONCATENATE(SUM('Раздел 1'!G104:G104),"&lt;=",SUM('Раздел 1'!E104:E104))</f>
        <v>2&lt;=582</v>
      </c>
    </row>
    <row r="3765" spans="1:5" hidden="1" x14ac:dyDescent="0.2">
      <c r="A3765" s="348" t="str">
        <f>IF((SUM('Раздел 1'!G105:G105)&lt;=SUM('Раздел 1'!E105:E105)),"","Неверно!")</f>
        <v/>
      </c>
      <c r="B3765" s="349" t="s">
        <v>4548</v>
      </c>
      <c r="C3765" s="352" t="s">
        <v>3302</v>
      </c>
      <c r="D3765" s="352" t="s">
        <v>8533</v>
      </c>
      <c r="E3765" s="349" t="str">
        <f>CONCATENATE(SUM('Раздел 1'!G105:G105),"&lt;=",SUM('Раздел 1'!E105:E105))</f>
        <v>41&lt;=3061</v>
      </c>
    </row>
    <row r="3766" spans="1:5" hidden="1" x14ac:dyDescent="0.2">
      <c r="A3766" s="348" t="str">
        <f>IF((SUM('Раздел 1'!G106:G106)&lt;=SUM('Раздел 1'!E106:E106)),"","Неверно!")</f>
        <v/>
      </c>
      <c r="B3766" s="349" t="s">
        <v>4548</v>
      </c>
      <c r="C3766" s="352" t="s">
        <v>3303</v>
      </c>
      <c r="D3766" s="352" t="s">
        <v>8533</v>
      </c>
      <c r="E3766" s="349" t="str">
        <f>CONCATENATE(SUM('Раздел 1'!G106:G106),"&lt;=",SUM('Раздел 1'!E106:E106))</f>
        <v>1&lt;=36</v>
      </c>
    </row>
    <row r="3767" spans="1:5" hidden="1" x14ac:dyDescent="0.2">
      <c r="A3767" s="348" t="str">
        <f>IF((SUM('Раздел 1'!G107:G107)&lt;=SUM('Раздел 1'!E107:E107)),"","Неверно!")</f>
        <v/>
      </c>
      <c r="B3767" s="349" t="s">
        <v>4548</v>
      </c>
      <c r="C3767" s="352" t="s">
        <v>3304</v>
      </c>
      <c r="D3767" s="352" t="s">
        <v>8533</v>
      </c>
      <c r="E3767" s="349" t="str">
        <f>CONCATENATE(SUM('Раздел 1'!G107:G107),"&lt;=",SUM('Раздел 1'!E107:E107))</f>
        <v>0&lt;=4</v>
      </c>
    </row>
    <row r="3768" spans="1:5" hidden="1" x14ac:dyDescent="0.2">
      <c r="A3768" s="348" t="str">
        <f>IF((SUM('Раздел 1'!G108:G108)&lt;=SUM('Раздел 1'!E108:E108)),"","Неверно!")</f>
        <v/>
      </c>
      <c r="B3768" s="349" t="s">
        <v>4548</v>
      </c>
      <c r="C3768" s="352" t="s">
        <v>3305</v>
      </c>
      <c r="D3768" s="352" t="s">
        <v>8533</v>
      </c>
      <c r="E3768" s="349" t="str">
        <f>CONCATENATE(SUM('Раздел 1'!G108:G108),"&lt;=",SUM('Раздел 1'!E108:E108))</f>
        <v>2&lt;=59</v>
      </c>
    </row>
    <row r="3769" spans="1:5" hidden="1" x14ac:dyDescent="0.2">
      <c r="A3769" s="348" t="str">
        <f>IF((SUM('Раздел 1'!T222:T222)=0),"","Неверно!")</f>
        <v/>
      </c>
      <c r="B3769" s="349" t="s">
        <v>3306</v>
      </c>
      <c r="C3769" s="352" t="s">
        <v>3307</v>
      </c>
      <c r="D3769" s="352" t="s">
        <v>8479</v>
      </c>
      <c r="E3769" s="349" t="str">
        <f>CONCATENATE(SUM('Раздел 1'!T222:T222),"=",0)</f>
        <v>0=0</v>
      </c>
    </row>
    <row r="3770" spans="1:5" hidden="1" x14ac:dyDescent="0.2">
      <c r="A3770" s="348" t="str">
        <f>IF((SUM('Раздел 1'!U222:U222)=0),"","Неверно!")</f>
        <v/>
      </c>
      <c r="B3770" s="349" t="s">
        <v>3306</v>
      </c>
      <c r="C3770" s="352" t="s">
        <v>3308</v>
      </c>
      <c r="D3770" s="352" t="s">
        <v>8479</v>
      </c>
      <c r="E3770" s="349" t="str">
        <f>CONCATENATE(SUM('Раздел 1'!U222:U222),"=",0)</f>
        <v>0=0</v>
      </c>
    </row>
    <row r="3771" spans="1:5" hidden="1" x14ac:dyDescent="0.2">
      <c r="A3771" s="348" t="str">
        <f>IF((SUM('Раздел 1'!T102:T102)=0),"","Неверно!")</f>
        <v/>
      </c>
      <c r="B3771" s="349" t="s">
        <v>3309</v>
      </c>
      <c r="C3771" s="352" t="s">
        <v>3310</v>
      </c>
      <c r="D3771" s="352" t="s">
        <v>8479</v>
      </c>
      <c r="E3771" s="349" t="str">
        <f>CONCATENATE(SUM('Раздел 1'!T102:T102),"=",0)</f>
        <v>0=0</v>
      </c>
    </row>
    <row r="3772" spans="1:5" hidden="1" x14ac:dyDescent="0.2">
      <c r="A3772" s="348" t="str">
        <f>IF((SUM('Раздел 1'!U102:U102)=0),"","Неверно!")</f>
        <v/>
      </c>
      <c r="B3772" s="349" t="s">
        <v>3309</v>
      </c>
      <c r="C3772" s="352" t="s">
        <v>3311</v>
      </c>
      <c r="D3772" s="352" t="s">
        <v>8479</v>
      </c>
      <c r="E3772" s="349" t="str">
        <f>CONCATENATE(SUM('Раздел 1'!U102:U102),"=",0)</f>
        <v>0=0</v>
      </c>
    </row>
    <row r="3773" spans="1:5" hidden="1" x14ac:dyDescent="0.2">
      <c r="A3773" s="348" t="str">
        <f>IF((SUM('Раздел 1'!V102:V102)=0),"","Неверно!")</f>
        <v/>
      </c>
      <c r="B3773" s="349" t="s">
        <v>3309</v>
      </c>
      <c r="C3773" s="352" t="s">
        <v>3312</v>
      </c>
      <c r="D3773" s="352" t="s">
        <v>8479</v>
      </c>
      <c r="E3773" s="349" t="str">
        <f>CONCATENATE(SUM('Раздел 1'!V102:V102),"=",0)</f>
        <v>0=0</v>
      </c>
    </row>
    <row r="3774" spans="1:5" hidden="1" x14ac:dyDescent="0.2">
      <c r="A3774" s="348" t="str">
        <f>IF((SUM('Раздел 1'!W102:W102)=0),"","Неверно!")</f>
        <v/>
      </c>
      <c r="B3774" s="349" t="s">
        <v>3309</v>
      </c>
      <c r="C3774" s="352" t="s">
        <v>3313</v>
      </c>
      <c r="D3774" s="352" t="s">
        <v>8479</v>
      </c>
      <c r="E3774" s="349" t="str">
        <f>CONCATENATE(SUM('Раздел 1'!W102:W102),"=",0)</f>
        <v>0=0</v>
      </c>
    </row>
    <row r="3775" spans="1:5" hidden="1" x14ac:dyDescent="0.2">
      <c r="A3775" s="348" t="str">
        <f>IF((SUM('Раздел 1'!X102:X102)=0),"","Неверно!")</f>
        <v/>
      </c>
      <c r="B3775" s="349" t="s">
        <v>3309</v>
      </c>
      <c r="C3775" s="352" t="s">
        <v>3314</v>
      </c>
      <c r="D3775" s="352" t="s">
        <v>8479</v>
      </c>
      <c r="E3775" s="349" t="str">
        <f>CONCATENATE(SUM('Раздел 1'!X102:X102),"=",0)</f>
        <v>0=0</v>
      </c>
    </row>
    <row r="3776" spans="1:5" hidden="1" x14ac:dyDescent="0.2">
      <c r="A3776" s="348" t="str">
        <f>IF((SUM('Раздел 1'!Y102:Y102)=0),"","Неверно!")</f>
        <v/>
      </c>
      <c r="B3776" s="349" t="s">
        <v>3309</v>
      </c>
      <c r="C3776" s="352" t="s">
        <v>3315</v>
      </c>
      <c r="D3776" s="352" t="s">
        <v>8479</v>
      </c>
      <c r="E3776" s="349" t="str">
        <f>CONCATENATE(SUM('Раздел 1'!Y102:Y102),"=",0)</f>
        <v>0=0</v>
      </c>
    </row>
    <row r="3777" spans="1:5" hidden="1" x14ac:dyDescent="0.2">
      <c r="A3777" s="348" t="str">
        <f>IF((SUM('Раздел 1'!T39:T39)=0),"","Неверно!")</f>
        <v/>
      </c>
      <c r="B3777" s="349" t="s">
        <v>3316</v>
      </c>
      <c r="C3777" s="352" t="s">
        <v>3317</v>
      </c>
      <c r="D3777" s="352" t="s">
        <v>8479</v>
      </c>
      <c r="E3777" s="349" t="str">
        <f>CONCATENATE(SUM('Раздел 1'!T39:T39),"=",0)</f>
        <v>0=0</v>
      </c>
    </row>
    <row r="3778" spans="1:5" hidden="1" x14ac:dyDescent="0.2">
      <c r="A3778" s="348" t="str">
        <f>IF((SUM('Раздел 1'!U39:U39)=0),"","Неверно!")</f>
        <v/>
      </c>
      <c r="B3778" s="349" t="s">
        <v>3316</v>
      </c>
      <c r="C3778" s="352" t="s">
        <v>3318</v>
      </c>
      <c r="D3778" s="352" t="s">
        <v>8479</v>
      </c>
      <c r="E3778" s="349" t="str">
        <f>CONCATENATE(SUM('Раздел 1'!U39:U39),"=",0)</f>
        <v>0=0</v>
      </c>
    </row>
    <row r="3779" spans="1:5" hidden="1" x14ac:dyDescent="0.2">
      <c r="A3779" s="348" t="str">
        <f>IF((SUM('Раздел 1'!V39:V39)=0),"","Неверно!")</f>
        <v/>
      </c>
      <c r="B3779" s="349" t="s">
        <v>3316</v>
      </c>
      <c r="C3779" s="352" t="s">
        <v>3319</v>
      </c>
      <c r="D3779" s="352" t="s">
        <v>8479</v>
      </c>
      <c r="E3779" s="349" t="str">
        <f>CONCATENATE(SUM('Раздел 1'!V39:V39),"=",0)</f>
        <v>0=0</v>
      </c>
    </row>
    <row r="3780" spans="1:5" hidden="1" x14ac:dyDescent="0.2">
      <c r="A3780" s="348" t="str">
        <f>IF((SUM('Раздел 1'!T141:T141)=0),"","Неверно!")</f>
        <v/>
      </c>
      <c r="B3780" s="349" t="s">
        <v>3320</v>
      </c>
      <c r="C3780" s="352" t="s">
        <v>3321</v>
      </c>
      <c r="D3780" s="352" t="s">
        <v>8479</v>
      </c>
      <c r="E3780" s="349" t="str">
        <f>CONCATENATE(SUM('Раздел 1'!T141:T141),"=",0)</f>
        <v>0=0</v>
      </c>
    </row>
    <row r="3781" spans="1:5" hidden="1" x14ac:dyDescent="0.2">
      <c r="A3781" s="348" t="str">
        <f>IF((SUM('Раздел 1'!U141:U141)=0),"","Неверно!")</f>
        <v/>
      </c>
      <c r="B3781" s="349" t="s">
        <v>3320</v>
      </c>
      <c r="C3781" s="352" t="s">
        <v>3322</v>
      </c>
      <c r="D3781" s="352" t="s">
        <v>8479</v>
      </c>
      <c r="E3781" s="349" t="str">
        <f>CONCATENATE(SUM('Раздел 1'!U141:U141),"=",0)</f>
        <v>0=0</v>
      </c>
    </row>
    <row r="3782" spans="1:5" ht="25.5" hidden="1" x14ac:dyDescent="0.2">
      <c r="A3782" s="348" t="str">
        <f>IF((SUM('Раздел 1'!H10:H10)&lt;=SUM('Раздел 1'!F10:F10)),"","Неверно!")</f>
        <v/>
      </c>
      <c r="B3782" s="349" t="s">
        <v>3323</v>
      </c>
      <c r="C3782" s="352" t="s">
        <v>3324</v>
      </c>
      <c r="D3782" s="352" t="s">
        <v>8519</v>
      </c>
      <c r="E3782" s="349" t="str">
        <f>CONCATENATE(SUM('Раздел 1'!H10:H10),"&lt;=",SUM('Раздел 1'!F10:F10))</f>
        <v>110&lt;=29998</v>
      </c>
    </row>
    <row r="3783" spans="1:5" ht="25.5" hidden="1" x14ac:dyDescent="0.2">
      <c r="A3783" s="348" t="str">
        <f>IF((SUM('Раздел 1'!H19:H19)&lt;=SUM('Раздел 1'!F19:F19)),"","Неверно!")</f>
        <v/>
      </c>
      <c r="B3783" s="349" t="s">
        <v>3323</v>
      </c>
      <c r="C3783" s="352" t="s">
        <v>3325</v>
      </c>
      <c r="D3783" s="352" t="s">
        <v>8519</v>
      </c>
      <c r="E3783" s="349" t="str">
        <f>CONCATENATE(SUM('Раздел 1'!H19:H19),"&lt;=",SUM('Раздел 1'!F19:F19))</f>
        <v>0&lt;=0</v>
      </c>
    </row>
    <row r="3784" spans="1:5" ht="25.5" hidden="1" x14ac:dyDescent="0.2">
      <c r="A3784" s="348" t="str">
        <f>IF((SUM('Раздел 1'!H109:H109)&lt;=SUM('Раздел 1'!F109:F109)),"","Неверно!")</f>
        <v/>
      </c>
      <c r="B3784" s="349" t="s">
        <v>3323</v>
      </c>
      <c r="C3784" s="352" t="s">
        <v>3326</v>
      </c>
      <c r="D3784" s="352" t="s">
        <v>8519</v>
      </c>
      <c r="E3784" s="349" t="str">
        <f>CONCATENATE(SUM('Раздел 1'!H109:H109),"&lt;=",SUM('Раздел 1'!F109:F109))</f>
        <v>0&lt;=224</v>
      </c>
    </row>
    <row r="3785" spans="1:5" ht="25.5" hidden="1" x14ac:dyDescent="0.2">
      <c r="A3785" s="348" t="str">
        <f>IF((SUM('Раздел 1'!H110:H110)&lt;=SUM('Раздел 1'!F110:F110)),"","Неверно!")</f>
        <v/>
      </c>
      <c r="B3785" s="349" t="s">
        <v>3323</v>
      </c>
      <c r="C3785" s="352" t="s">
        <v>3327</v>
      </c>
      <c r="D3785" s="352" t="s">
        <v>8519</v>
      </c>
      <c r="E3785" s="349" t="str">
        <f>CONCATENATE(SUM('Раздел 1'!H110:H110),"&lt;=",SUM('Раздел 1'!F110:F110))</f>
        <v>0&lt;=16</v>
      </c>
    </row>
    <row r="3786" spans="1:5" ht="25.5" hidden="1" x14ac:dyDescent="0.2">
      <c r="A3786" s="348" t="str">
        <f>IF((SUM('Раздел 1'!H111:H111)&lt;=SUM('Раздел 1'!F111:F111)),"","Неверно!")</f>
        <v/>
      </c>
      <c r="B3786" s="349" t="s">
        <v>3323</v>
      </c>
      <c r="C3786" s="352" t="s">
        <v>3328</v>
      </c>
      <c r="D3786" s="352" t="s">
        <v>8519</v>
      </c>
      <c r="E3786" s="349" t="str">
        <f>CONCATENATE(SUM('Раздел 1'!H111:H111),"&lt;=",SUM('Раздел 1'!F111:F111))</f>
        <v>0&lt;=1</v>
      </c>
    </row>
    <row r="3787" spans="1:5" ht="25.5" hidden="1" x14ac:dyDescent="0.2">
      <c r="A3787" s="348" t="str">
        <f>IF((SUM('Раздел 1'!H112:H112)&lt;=SUM('Раздел 1'!F112:F112)),"","Неверно!")</f>
        <v/>
      </c>
      <c r="B3787" s="349" t="s">
        <v>3323</v>
      </c>
      <c r="C3787" s="352" t="s">
        <v>3329</v>
      </c>
      <c r="D3787" s="352" t="s">
        <v>8519</v>
      </c>
      <c r="E3787" s="349" t="str">
        <f>CONCATENATE(SUM('Раздел 1'!H112:H112),"&lt;=",SUM('Раздел 1'!F112:F112))</f>
        <v>0&lt;=48</v>
      </c>
    </row>
    <row r="3788" spans="1:5" ht="25.5" hidden="1" x14ac:dyDescent="0.2">
      <c r="A3788" s="348" t="str">
        <f>IF((SUM('Раздел 1'!H113:H113)&lt;=SUM('Раздел 1'!F113:F113)),"","Неверно!")</f>
        <v/>
      </c>
      <c r="B3788" s="349" t="s">
        <v>3323</v>
      </c>
      <c r="C3788" s="352" t="s">
        <v>3330</v>
      </c>
      <c r="D3788" s="352" t="s">
        <v>8519</v>
      </c>
      <c r="E3788" s="349" t="str">
        <f>CONCATENATE(SUM('Раздел 1'!H113:H113),"&lt;=",SUM('Раздел 1'!F113:F113))</f>
        <v>0&lt;=32</v>
      </c>
    </row>
    <row r="3789" spans="1:5" ht="25.5" hidden="1" x14ac:dyDescent="0.2">
      <c r="A3789" s="348" t="str">
        <f>IF((SUM('Раздел 1'!H114:H114)&lt;=SUM('Раздел 1'!F114:F114)),"","Неверно!")</f>
        <v/>
      </c>
      <c r="B3789" s="349" t="s">
        <v>3323</v>
      </c>
      <c r="C3789" s="352" t="s">
        <v>3331</v>
      </c>
      <c r="D3789" s="352" t="s">
        <v>8519</v>
      </c>
      <c r="E3789" s="349" t="str">
        <f>CONCATENATE(SUM('Раздел 1'!H114:H114),"&lt;=",SUM('Раздел 1'!F114:F114))</f>
        <v>20&lt;=3588</v>
      </c>
    </row>
    <row r="3790" spans="1:5" ht="25.5" hidden="1" x14ac:dyDescent="0.2">
      <c r="A3790" s="348" t="str">
        <f>IF((SUM('Раздел 1'!H115:H115)&lt;=SUM('Раздел 1'!F115:F115)),"","Неверно!")</f>
        <v/>
      </c>
      <c r="B3790" s="349" t="s">
        <v>3323</v>
      </c>
      <c r="C3790" s="352" t="s">
        <v>3332</v>
      </c>
      <c r="D3790" s="352" t="s">
        <v>8519</v>
      </c>
      <c r="E3790" s="349" t="str">
        <f>CONCATENATE(SUM('Раздел 1'!H115:H115),"&lt;=",SUM('Раздел 1'!F115:F115))</f>
        <v>0&lt;=362</v>
      </c>
    </row>
    <row r="3791" spans="1:5" ht="25.5" hidden="1" x14ac:dyDescent="0.2">
      <c r="A3791" s="348" t="str">
        <f>IF((SUM('Раздел 1'!H116:H116)&lt;=SUM('Раздел 1'!F116:F116)),"","Неверно!")</f>
        <v/>
      </c>
      <c r="B3791" s="349" t="s">
        <v>3323</v>
      </c>
      <c r="C3791" s="352" t="s">
        <v>3333</v>
      </c>
      <c r="D3791" s="352" t="s">
        <v>8519</v>
      </c>
      <c r="E3791" s="349" t="str">
        <f>CONCATENATE(SUM('Раздел 1'!H116:H116),"&lt;=",SUM('Раздел 1'!F116:F116))</f>
        <v>0&lt;=0</v>
      </c>
    </row>
    <row r="3792" spans="1:5" ht="25.5" hidden="1" x14ac:dyDescent="0.2">
      <c r="A3792" s="348" t="str">
        <f>IF((SUM('Раздел 1'!H117:H117)&lt;=SUM('Раздел 1'!F117:F117)),"","Неверно!")</f>
        <v/>
      </c>
      <c r="B3792" s="349" t="s">
        <v>3323</v>
      </c>
      <c r="C3792" s="352" t="s">
        <v>3334</v>
      </c>
      <c r="D3792" s="352" t="s">
        <v>8519</v>
      </c>
      <c r="E3792" s="349" t="str">
        <f>CONCATENATE(SUM('Раздел 1'!H117:H117),"&lt;=",SUM('Раздел 1'!F117:F117))</f>
        <v>0&lt;=104</v>
      </c>
    </row>
    <row r="3793" spans="1:5" ht="25.5" hidden="1" x14ac:dyDescent="0.2">
      <c r="A3793" s="348" t="str">
        <f>IF((SUM('Раздел 1'!H118:H118)&lt;=SUM('Раздел 1'!F118:F118)),"","Неверно!")</f>
        <v/>
      </c>
      <c r="B3793" s="349" t="s">
        <v>3323</v>
      </c>
      <c r="C3793" s="352" t="s">
        <v>3335</v>
      </c>
      <c r="D3793" s="352" t="s">
        <v>8519</v>
      </c>
      <c r="E3793" s="349" t="str">
        <f>CONCATENATE(SUM('Раздел 1'!H118:H118),"&lt;=",SUM('Раздел 1'!F118:F118))</f>
        <v>0&lt;=0</v>
      </c>
    </row>
    <row r="3794" spans="1:5" ht="25.5" hidden="1" x14ac:dyDescent="0.2">
      <c r="A3794" s="348" t="str">
        <f>IF((SUM('Раздел 1'!H20:H20)&lt;=SUM('Раздел 1'!F20:F20)),"","Неверно!")</f>
        <v/>
      </c>
      <c r="B3794" s="349" t="s">
        <v>3323</v>
      </c>
      <c r="C3794" s="352" t="s">
        <v>3336</v>
      </c>
      <c r="D3794" s="352" t="s">
        <v>8519</v>
      </c>
      <c r="E3794" s="349" t="str">
        <f>CONCATENATE(SUM('Раздел 1'!H20:H20),"&lt;=",SUM('Раздел 1'!F20:F20))</f>
        <v>0&lt;=0</v>
      </c>
    </row>
    <row r="3795" spans="1:5" ht="25.5" hidden="1" x14ac:dyDescent="0.2">
      <c r="A3795" s="348" t="str">
        <f>IF((SUM('Раздел 1'!H119:H119)&lt;=SUM('Раздел 1'!F119:F119)),"","Неверно!")</f>
        <v/>
      </c>
      <c r="B3795" s="349" t="s">
        <v>3323</v>
      </c>
      <c r="C3795" s="352" t="s">
        <v>3337</v>
      </c>
      <c r="D3795" s="352" t="s">
        <v>8519</v>
      </c>
      <c r="E3795" s="349" t="str">
        <f>CONCATENATE(SUM('Раздел 1'!H119:H119),"&lt;=",SUM('Раздел 1'!F119:F119))</f>
        <v>0&lt;=0</v>
      </c>
    </row>
    <row r="3796" spans="1:5" ht="25.5" hidden="1" x14ac:dyDescent="0.2">
      <c r="A3796" s="348" t="str">
        <f>IF((SUM('Раздел 1'!H120:H120)&lt;=SUM('Раздел 1'!F120:F120)),"","Неверно!")</f>
        <v/>
      </c>
      <c r="B3796" s="349" t="s">
        <v>3323</v>
      </c>
      <c r="C3796" s="352" t="s">
        <v>3338</v>
      </c>
      <c r="D3796" s="352" t="s">
        <v>8519</v>
      </c>
      <c r="E3796" s="349" t="str">
        <f>CONCATENATE(SUM('Раздел 1'!H120:H120),"&lt;=",SUM('Раздел 1'!F120:F120))</f>
        <v>0&lt;=0</v>
      </c>
    </row>
    <row r="3797" spans="1:5" ht="25.5" hidden="1" x14ac:dyDescent="0.2">
      <c r="A3797" s="348" t="str">
        <f>IF((SUM('Раздел 1'!H121:H121)&lt;=SUM('Раздел 1'!F121:F121)),"","Неверно!")</f>
        <v/>
      </c>
      <c r="B3797" s="349" t="s">
        <v>3323</v>
      </c>
      <c r="C3797" s="352" t="s">
        <v>3339</v>
      </c>
      <c r="D3797" s="352" t="s">
        <v>8519</v>
      </c>
      <c r="E3797" s="349" t="str">
        <f>CONCATENATE(SUM('Раздел 1'!H121:H121),"&lt;=",SUM('Раздел 1'!F121:F121))</f>
        <v>0&lt;=0</v>
      </c>
    </row>
    <row r="3798" spans="1:5" ht="25.5" hidden="1" x14ac:dyDescent="0.2">
      <c r="A3798" s="348" t="str">
        <f>IF((SUM('Раздел 1'!H122:H122)&lt;=SUM('Раздел 1'!F122:F122)),"","Неверно!")</f>
        <v/>
      </c>
      <c r="B3798" s="349" t="s">
        <v>3323</v>
      </c>
      <c r="C3798" s="352" t="s">
        <v>3340</v>
      </c>
      <c r="D3798" s="352" t="s">
        <v>8519</v>
      </c>
      <c r="E3798" s="349" t="str">
        <f>CONCATENATE(SUM('Раздел 1'!H122:H122),"&lt;=",SUM('Раздел 1'!F122:F122))</f>
        <v>0&lt;=0</v>
      </c>
    </row>
    <row r="3799" spans="1:5" ht="25.5" hidden="1" x14ac:dyDescent="0.2">
      <c r="A3799" s="348" t="str">
        <f>IF((SUM('Раздел 1'!H123:H123)&lt;=SUM('Раздел 1'!F123:F123)),"","Неверно!")</f>
        <v/>
      </c>
      <c r="B3799" s="349" t="s">
        <v>3323</v>
      </c>
      <c r="C3799" s="352" t="s">
        <v>3341</v>
      </c>
      <c r="D3799" s="352" t="s">
        <v>8519</v>
      </c>
      <c r="E3799" s="349" t="str">
        <f>CONCATENATE(SUM('Раздел 1'!H123:H123),"&lt;=",SUM('Раздел 1'!F123:F123))</f>
        <v>0&lt;=0</v>
      </c>
    </row>
    <row r="3800" spans="1:5" ht="25.5" hidden="1" x14ac:dyDescent="0.2">
      <c r="A3800" s="348" t="str">
        <f>IF((SUM('Раздел 1'!H124:H124)&lt;=SUM('Раздел 1'!F124:F124)),"","Неверно!")</f>
        <v/>
      </c>
      <c r="B3800" s="349" t="s">
        <v>3323</v>
      </c>
      <c r="C3800" s="352" t="s">
        <v>3342</v>
      </c>
      <c r="D3800" s="352" t="s">
        <v>8519</v>
      </c>
      <c r="E3800" s="349" t="str">
        <f>CONCATENATE(SUM('Раздел 1'!H124:H124),"&lt;=",SUM('Раздел 1'!F124:F124))</f>
        <v>0&lt;=7</v>
      </c>
    </row>
    <row r="3801" spans="1:5" ht="25.5" hidden="1" x14ac:dyDescent="0.2">
      <c r="A3801" s="348" t="str">
        <f>IF((SUM('Раздел 1'!H125:H125)&lt;=SUM('Раздел 1'!F125:F125)),"","Неверно!")</f>
        <v/>
      </c>
      <c r="B3801" s="349" t="s">
        <v>3323</v>
      </c>
      <c r="C3801" s="352" t="s">
        <v>3343</v>
      </c>
      <c r="D3801" s="352" t="s">
        <v>8519</v>
      </c>
      <c r="E3801" s="349" t="str">
        <f>CONCATENATE(SUM('Раздел 1'!H125:H125),"&lt;=",SUM('Раздел 1'!F125:F125))</f>
        <v>0&lt;=3</v>
      </c>
    </row>
    <row r="3802" spans="1:5" ht="25.5" hidden="1" x14ac:dyDescent="0.2">
      <c r="A3802" s="348" t="str">
        <f>IF((SUM('Раздел 1'!H126:H126)&lt;=SUM('Раздел 1'!F126:F126)),"","Неверно!")</f>
        <v/>
      </c>
      <c r="B3802" s="349" t="s">
        <v>3323</v>
      </c>
      <c r="C3802" s="352" t="s">
        <v>3344</v>
      </c>
      <c r="D3802" s="352" t="s">
        <v>8519</v>
      </c>
      <c r="E3802" s="349" t="str">
        <f>CONCATENATE(SUM('Раздел 1'!H126:H126),"&lt;=",SUM('Раздел 1'!F126:F126))</f>
        <v>0&lt;=1</v>
      </c>
    </row>
    <row r="3803" spans="1:5" ht="25.5" hidden="1" x14ac:dyDescent="0.2">
      <c r="A3803" s="348" t="str">
        <f>IF((SUM('Раздел 1'!H127:H127)&lt;=SUM('Раздел 1'!F127:F127)),"","Неверно!")</f>
        <v/>
      </c>
      <c r="B3803" s="349" t="s">
        <v>3323</v>
      </c>
      <c r="C3803" s="352" t="s">
        <v>3345</v>
      </c>
      <c r="D3803" s="352" t="s">
        <v>8519</v>
      </c>
      <c r="E3803" s="349" t="str">
        <f>CONCATENATE(SUM('Раздел 1'!H127:H127),"&lt;=",SUM('Раздел 1'!F127:F127))</f>
        <v>0&lt;=35</v>
      </c>
    </row>
    <row r="3804" spans="1:5" ht="25.5" hidden="1" x14ac:dyDescent="0.2">
      <c r="A3804" s="348" t="str">
        <f>IF((SUM('Раздел 1'!H128:H128)&lt;=SUM('Раздел 1'!F128:F128)),"","Неверно!")</f>
        <v/>
      </c>
      <c r="B3804" s="349" t="s">
        <v>3323</v>
      </c>
      <c r="C3804" s="352" t="s">
        <v>3346</v>
      </c>
      <c r="D3804" s="352" t="s">
        <v>8519</v>
      </c>
      <c r="E3804" s="349" t="str">
        <f>CONCATENATE(SUM('Раздел 1'!H128:H128),"&lt;=",SUM('Раздел 1'!F128:F128))</f>
        <v>0&lt;=367</v>
      </c>
    </row>
    <row r="3805" spans="1:5" ht="25.5" hidden="1" x14ac:dyDescent="0.2">
      <c r="A3805" s="348" t="str">
        <f>IF((SUM('Раздел 1'!H21:H21)&lt;=SUM('Раздел 1'!F21:F21)),"","Неверно!")</f>
        <v/>
      </c>
      <c r="B3805" s="349" t="s">
        <v>3323</v>
      </c>
      <c r="C3805" s="352" t="s">
        <v>3347</v>
      </c>
      <c r="D3805" s="352" t="s">
        <v>8519</v>
      </c>
      <c r="E3805" s="349" t="str">
        <f>CONCATENATE(SUM('Раздел 1'!H21:H21),"&lt;=",SUM('Раздел 1'!F21:F21))</f>
        <v>0&lt;=1</v>
      </c>
    </row>
    <row r="3806" spans="1:5" ht="25.5" hidden="1" x14ac:dyDescent="0.2">
      <c r="A3806" s="348" t="str">
        <f>IF((SUM('Раздел 1'!H129:H129)&lt;=SUM('Раздел 1'!F129:F129)),"","Неверно!")</f>
        <v/>
      </c>
      <c r="B3806" s="349" t="s">
        <v>3323</v>
      </c>
      <c r="C3806" s="352" t="s">
        <v>3348</v>
      </c>
      <c r="D3806" s="352" t="s">
        <v>8519</v>
      </c>
      <c r="E3806" s="349" t="str">
        <f>CONCATENATE(SUM('Раздел 1'!H129:H129),"&lt;=",SUM('Раздел 1'!F129:F129))</f>
        <v>1&lt;=14</v>
      </c>
    </row>
    <row r="3807" spans="1:5" ht="25.5" hidden="1" x14ac:dyDescent="0.2">
      <c r="A3807" s="348" t="str">
        <f>IF((SUM('Раздел 1'!H130:H130)&lt;=SUM('Раздел 1'!F130:F130)),"","Неверно!")</f>
        <v/>
      </c>
      <c r="B3807" s="349" t="s">
        <v>3323</v>
      </c>
      <c r="C3807" s="352" t="s">
        <v>3349</v>
      </c>
      <c r="D3807" s="352" t="s">
        <v>8519</v>
      </c>
      <c r="E3807" s="349" t="str">
        <f>CONCATENATE(SUM('Раздел 1'!H130:H130),"&lt;=",SUM('Раздел 1'!F130:F130))</f>
        <v>0&lt;=7</v>
      </c>
    </row>
    <row r="3808" spans="1:5" ht="25.5" hidden="1" x14ac:dyDescent="0.2">
      <c r="A3808" s="348" t="str">
        <f>IF((SUM('Раздел 1'!H131:H131)&lt;=SUM('Раздел 1'!F131:F131)),"","Неверно!")</f>
        <v/>
      </c>
      <c r="B3808" s="349" t="s">
        <v>3323</v>
      </c>
      <c r="C3808" s="352" t="s">
        <v>3350</v>
      </c>
      <c r="D3808" s="352" t="s">
        <v>8519</v>
      </c>
      <c r="E3808" s="349" t="str">
        <f>CONCATENATE(SUM('Раздел 1'!H131:H131),"&lt;=",SUM('Раздел 1'!F131:F131))</f>
        <v>0&lt;=70</v>
      </c>
    </row>
    <row r="3809" spans="1:5" ht="25.5" hidden="1" x14ac:dyDescent="0.2">
      <c r="A3809" s="348" t="str">
        <f>IF((SUM('Раздел 1'!H132:H132)&lt;=SUM('Раздел 1'!F132:F132)),"","Неверно!")</f>
        <v/>
      </c>
      <c r="B3809" s="349" t="s">
        <v>3323</v>
      </c>
      <c r="C3809" s="352" t="s">
        <v>3351</v>
      </c>
      <c r="D3809" s="352" t="s">
        <v>8519</v>
      </c>
      <c r="E3809" s="349" t="str">
        <f>CONCATENATE(SUM('Раздел 1'!H132:H132),"&lt;=",SUM('Раздел 1'!F132:F132))</f>
        <v>0&lt;=1</v>
      </c>
    </row>
    <row r="3810" spans="1:5" ht="25.5" hidden="1" x14ac:dyDescent="0.2">
      <c r="A3810" s="348" t="str">
        <f>IF((SUM('Раздел 1'!H133:H133)&lt;=SUM('Раздел 1'!F133:F133)),"","Неверно!")</f>
        <v/>
      </c>
      <c r="B3810" s="349" t="s">
        <v>3323</v>
      </c>
      <c r="C3810" s="352" t="s">
        <v>3352</v>
      </c>
      <c r="D3810" s="352" t="s">
        <v>8519</v>
      </c>
      <c r="E3810" s="349" t="str">
        <f>CONCATENATE(SUM('Раздел 1'!H133:H133),"&lt;=",SUM('Раздел 1'!F133:F133))</f>
        <v>0&lt;=0</v>
      </c>
    </row>
    <row r="3811" spans="1:5" ht="25.5" hidden="1" x14ac:dyDescent="0.2">
      <c r="A3811" s="348" t="str">
        <f>IF((SUM('Раздел 1'!H134:H134)&lt;=SUM('Раздел 1'!F134:F134)),"","Неверно!")</f>
        <v/>
      </c>
      <c r="B3811" s="349" t="s">
        <v>3323</v>
      </c>
      <c r="C3811" s="352" t="s">
        <v>3353</v>
      </c>
      <c r="D3811" s="352" t="s">
        <v>8519</v>
      </c>
      <c r="E3811" s="349" t="str">
        <f>CONCATENATE(SUM('Раздел 1'!H134:H134),"&lt;=",SUM('Раздел 1'!F134:F134))</f>
        <v>0&lt;=4</v>
      </c>
    </row>
    <row r="3812" spans="1:5" ht="25.5" hidden="1" x14ac:dyDescent="0.2">
      <c r="A3812" s="348" t="str">
        <f>IF((SUM('Раздел 1'!H135:H135)&lt;=SUM('Раздел 1'!F135:F135)),"","Неверно!")</f>
        <v/>
      </c>
      <c r="B3812" s="349" t="s">
        <v>3323</v>
      </c>
      <c r="C3812" s="352" t="s">
        <v>3354</v>
      </c>
      <c r="D3812" s="352" t="s">
        <v>8519</v>
      </c>
      <c r="E3812" s="349" t="str">
        <f>CONCATENATE(SUM('Раздел 1'!H135:H135),"&lt;=",SUM('Раздел 1'!F135:F135))</f>
        <v>0&lt;=0</v>
      </c>
    </row>
    <row r="3813" spans="1:5" ht="25.5" hidden="1" x14ac:dyDescent="0.2">
      <c r="A3813" s="348" t="str">
        <f>IF((SUM('Раздел 1'!H136:H136)&lt;=SUM('Раздел 1'!F136:F136)),"","Неверно!")</f>
        <v/>
      </c>
      <c r="B3813" s="349" t="s">
        <v>3323</v>
      </c>
      <c r="C3813" s="352" t="s">
        <v>3355</v>
      </c>
      <c r="D3813" s="352" t="s">
        <v>8519</v>
      </c>
      <c r="E3813" s="349" t="str">
        <f>CONCATENATE(SUM('Раздел 1'!H136:H136),"&lt;=",SUM('Раздел 1'!F136:F136))</f>
        <v>0&lt;=1</v>
      </c>
    </row>
    <row r="3814" spans="1:5" ht="25.5" hidden="1" x14ac:dyDescent="0.2">
      <c r="A3814" s="348" t="str">
        <f>IF((SUM('Раздел 1'!H137:H137)&lt;=SUM('Раздел 1'!F137:F137)),"","Неверно!")</f>
        <v/>
      </c>
      <c r="B3814" s="349" t="s">
        <v>3323</v>
      </c>
      <c r="C3814" s="352" t="s">
        <v>3356</v>
      </c>
      <c r="D3814" s="352" t="s">
        <v>8519</v>
      </c>
      <c r="E3814" s="349" t="str">
        <f>CONCATENATE(SUM('Раздел 1'!H137:H137),"&lt;=",SUM('Раздел 1'!F137:F137))</f>
        <v>0&lt;=0</v>
      </c>
    </row>
    <row r="3815" spans="1:5" ht="25.5" hidden="1" x14ac:dyDescent="0.2">
      <c r="A3815" s="348" t="str">
        <f>IF((SUM('Раздел 1'!H138:H138)&lt;=SUM('Раздел 1'!F138:F138)),"","Неверно!")</f>
        <v/>
      </c>
      <c r="B3815" s="349" t="s">
        <v>3323</v>
      </c>
      <c r="C3815" s="352" t="s">
        <v>3357</v>
      </c>
      <c r="D3815" s="352" t="s">
        <v>8519</v>
      </c>
      <c r="E3815" s="349" t="str">
        <f>CONCATENATE(SUM('Раздел 1'!H138:H138),"&lt;=",SUM('Раздел 1'!F138:F138))</f>
        <v>0&lt;=11</v>
      </c>
    </row>
    <row r="3816" spans="1:5" ht="25.5" hidden="1" x14ac:dyDescent="0.2">
      <c r="A3816" s="348" t="str">
        <f>IF((SUM('Раздел 1'!H22:H22)&lt;=SUM('Раздел 1'!F22:F22)),"","Неверно!")</f>
        <v/>
      </c>
      <c r="B3816" s="349" t="s">
        <v>3323</v>
      </c>
      <c r="C3816" s="352" t="s">
        <v>3358</v>
      </c>
      <c r="D3816" s="352" t="s">
        <v>8519</v>
      </c>
      <c r="E3816" s="349" t="str">
        <f>CONCATENATE(SUM('Раздел 1'!H22:H22),"&lt;=",SUM('Раздел 1'!F22:F22))</f>
        <v>0&lt;=0</v>
      </c>
    </row>
    <row r="3817" spans="1:5" ht="25.5" hidden="1" x14ac:dyDescent="0.2">
      <c r="A3817" s="348" t="str">
        <f>IF((SUM('Раздел 1'!H139:H139)&lt;=SUM('Раздел 1'!F139:F139)),"","Неверно!")</f>
        <v/>
      </c>
      <c r="B3817" s="349" t="s">
        <v>3323</v>
      </c>
      <c r="C3817" s="352" t="s">
        <v>3359</v>
      </c>
      <c r="D3817" s="352" t="s">
        <v>8519</v>
      </c>
      <c r="E3817" s="349" t="str">
        <f>CONCATENATE(SUM('Раздел 1'!H139:H139),"&lt;=",SUM('Раздел 1'!F139:F139))</f>
        <v>0&lt;=0</v>
      </c>
    </row>
    <row r="3818" spans="1:5" ht="25.5" hidden="1" x14ac:dyDescent="0.2">
      <c r="A3818" s="348" t="str">
        <f>IF((SUM('Раздел 1'!H140:H140)&lt;=SUM('Раздел 1'!F140:F140)),"","Неверно!")</f>
        <v/>
      </c>
      <c r="B3818" s="349" t="s">
        <v>3323</v>
      </c>
      <c r="C3818" s="352" t="s">
        <v>3360</v>
      </c>
      <c r="D3818" s="352" t="s">
        <v>8519</v>
      </c>
      <c r="E3818" s="349" t="str">
        <f>CONCATENATE(SUM('Раздел 1'!H140:H140),"&lt;=",SUM('Раздел 1'!F140:F140))</f>
        <v>0&lt;=0</v>
      </c>
    </row>
    <row r="3819" spans="1:5" ht="25.5" hidden="1" x14ac:dyDescent="0.2">
      <c r="A3819" s="348" t="str">
        <f>IF((SUM('Раздел 1'!H141:H141)&lt;=SUM('Раздел 1'!F141:F141)),"","Неверно!")</f>
        <v/>
      </c>
      <c r="B3819" s="349" t="s">
        <v>3323</v>
      </c>
      <c r="C3819" s="352" t="s">
        <v>3361</v>
      </c>
      <c r="D3819" s="352" t="s">
        <v>8519</v>
      </c>
      <c r="E3819" s="349" t="str">
        <f>CONCATENATE(SUM('Раздел 1'!H141:H141),"&lt;=",SUM('Раздел 1'!F141:F141))</f>
        <v>1&lt;=22</v>
      </c>
    </row>
    <row r="3820" spans="1:5" ht="25.5" hidden="1" x14ac:dyDescent="0.2">
      <c r="A3820" s="348" t="str">
        <f>IF((SUM('Раздел 1'!H142:H142)&lt;=SUM('Раздел 1'!F142:F142)),"","Неверно!")</f>
        <v/>
      </c>
      <c r="B3820" s="349" t="s">
        <v>3323</v>
      </c>
      <c r="C3820" s="352" t="s">
        <v>3362</v>
      </c>
      <c r="D3820" s="352" t="s">
        <v>8519</v>
      </c>
      <c r="E3820" s="349" t="str">
        <f>CONCATENATE(SUM('Раздел 1'!H142:H142),"&lt;=",SUM('Раздел 1'!F142:F142))</f>
        <v>0&lt;=1</v>
      </c>
    </row>
    <row r="3821" spans="1:5" ht="25.5" hidden="1" x14ac:dyDescent="0.2">
      <c r="A3821" s="348" t="str">
        <f>IF((SUM('Раздел 1'!H143:H143)&lt;=SUM('Раздел 1'!F143:F143)),"","Неверно!")</f>
        <v/>
      </c>
      <c r="B3821" s="349" t="s">
        <v>3323</v>
      </c>
      <c r="C3821" s="352" t="s">
        <v>3363</v>
      </c>
      <c r="D3821" s="352" t="s">
        <v>8519</v>
      </c>
      <c r="E3821" s="349" t="str">
        <f>CONCATENATE(SUM('Раздел 1'!H143:H143),"&lt;=",SUM('Раздел 1'!F143:F143))</f>
        <v>0&lt;=0</v>
      </c>
    </row>
    <row r="3822" spans="1:5" ht="25.5" hidden="1" x14ac:dyDescent="0.2">
      <c r="A3822" s="348" t="str">
        <f>IF((SUM('Раздел 1'!H144:H144)&lt;=SUM('Раздел 1'!F144:F144)),"","Неверно!")</f>
        <v/>
      </c>
      <c r="B3822" s="349" t="s">
        <v>3323</v>
      </c>
      <c r="C3822" s="352" t="s">
        <v>3364</v>
      </c>
      <c r="D3822" s="352" t="s">
        <v>8519</v>
      </c>
      <c r="E3822" s="349" t="str">
        <f>CONCATENATE(SUM('Раздел 1'!H144:H144),"&lt;=",SUM('Раздел 1'!F144:F144))</f>
        <v>0&lt;=412</v>
      </c>
    </row>
    <row r="3823" spans="1:5" ht="25.5" hidden="1" x14ac:dyDescent="0.2">
      <c r="A3823" s="348" t="str">
        <f>IF((SUM('Раздел 1'!H145:H145)&lt;=SUM('Раздел 1'!F145:F145)),"","Неверно!")</f>
        <v/>
      </c>
      <c r="B3823" s="349" t="s">
        <v>3323</v>
      </c>
      <c r="C3823" s="352" t="s">
        <v>3365</v>
      </c>
      <c r="D3823" s="352" t="s">
        <v>8519</v>
      </c>
      <c r="E3823" s="349" t="str">
        <f>CONCATENATE(SUM('Раздел 1'!H145:H145),"&lt;=",SUM('Раздел 1'!F145:F145))</f>
        <v>0&lt;=79</v>
      </c>
    </row>
    <row r="3824" spans="1:5" ht="25.5" hidden="1" x14ac:dyDescent="0.2">
      <c r="A3824" s="348" t="str">
        <f>IF((SUM('Раздел 1'!H146:H146)&lt;=SUM('Раздел 1'!F146:F146)),"","Неверно!")</f>
        <v/>
      </c>
      <c r="B3824" s="349" t="s">
        <v>3323</v>
      </c>
      <c r="C3824" s="352" t="s">
        <v>3366</v>
      </c>
      <c r="D3824" s="352" t="s">
        <v>8519</v>
      </c>
      <c r="E3824" s="349" t="str">
        <f>CONCATENATE(SUM('Раздел 1'!H146:H146),"&lt;=",SUM('Раздел 1'!F146:F146))</f>
        <v>0&lt;=0</v>
      </c>
    </row>
    <row r="3825" spans="1:5" ht="25.5" hidden="1" x14ac:dyDescent="0.2">
      <c r="A3825" s="348" t="str">
        <f>IF((SUM('Раздел 1'!H147:H147)&lt;=SUM('Раздел 1'!F147:F147)),"","Неверно!")</f>
        <v/>
      </c>
      <c r="B3825" s="349" t="s">
        <v>3323</v>
      </c>
      <c r="C3825" s="352" t="s">
        <v>3367</v>
      </c>
      <c r="D3825" s="352" t="s">
        <v>8519</v>
      </c>
      <c r="E3825" s="349" t="str">
        <f>CONCATENATE(SUM('Раздел 1'!H147:H147),"&lt;=",SUM('Раздел 1'!F147:F147))</f>
        <v>0&lt;=0</v>
      </c>
    </row>
    <row r="3826" spans="1:5" ht="25.5" hidden="1" x14ac:dyDescent="0.2">
      <c r="A3826" s="348" t="str">
        <f>IF((SUM('Раздел 1'!H148:H148)&lt;=SUM('Раздел 1'!F148:F148)),"","Неверно!")</f>
        <v/>
      </c>
      <c r="B3826" s="349" t="s">
        <v>3323</v>
      </c>
      <c r="C3826" s="352" t="s">
        <v>3368</v>
      </c>
      <c r="D3826" s="352" t="s">
        <v>8519</v>
      </c>
      <c r="E3826" s="349" t="str">
        <f>CONCATENATE(SUM('Раздел 1'!H148:H148),"&lt;=",SUM('Раздел 1'!F148:F148))</f>
        <v>0&lt;=0</v>
      </c>
    </row>
    <row r="3827" spans="1:5" ht="25.5" hidden="1" x14ac:dyDescent="0.2">
      <c r="A3827" s="348" t="str">
        <f>IF((SUM('Раздел 1'!H23:H23)&lt;=SUM('Раздел 1'!F23:F23)),"","Неверно!")</f>
        <v/>
      </c>
      <c r="B3827" s="349" t="s">
        <v>3323</v>
      </c>
      <c r="C3827" s="352" t="s">
        <v>3369</v>
      </c>
      <c r="D3827" s="352" t="s">
        <v>8519</v>
      </c>
      <c r="E3827" s="349" t="str">
        <f>CONCATENATE(SUM('Раздел 1'!H23:H23),"&lt;=",SUM('Раздел 1'!F23:F23))</f>
        <v>0&lt;=6</v>
      </c>
    </row>
    <row r="3828" spans="1:5" ht="25.5" hidden="1" x14ac:dyDescent="0.2">
      <c r="A3828" s="348" t="str">
        <f>IF((SUM('Раздел 1'!H149:H149)&lt;=SUM('Раздел 1'!F149:F149)),"","Неверно!")</f>
        <v/>
      </c>
      <c r="B3828" s="349" t="s">
        <v>3323</v>
      </c>
      <c r="C3828" s="352" t="s">
        <v>3370</v>
      </c>
      <c r="D3828" s="352" t="s">
        <v>8519</v>
      </c>
      <c r="E3828" s="349" t="str">
        <f>CONCATENATE(SUM('Раздел 1'!H149:H149),"&lt;=",SUM('Раздел 1'!F149:F149))</f>
        <v>0&lt;=1</v>
      </c>
    </row>
    <row r="3829" spans="1:5" ht="25.5" hidden="1" x14ac:dyDescent="0.2">
      <c r="A3829" s="348" t="str">
        <f>IF((SUM('Раздел 1'!H150:H150)&lt;=SUM('Раздел 1'!F150:F150)),"","Неверно!")</f>
        <v/>
      </c>
      <c r="B3829" s="349" t="s">
        <v>3323</v>
      </c>
      <c r="C3829" s="352" t="s">
        <v>3371</v>
      </c>
      <c r="D3829" s="352" t="s">
        <v>8519</v>
      </c>
      <c r="E3829" s="349" t="str">
        <f>CONCATENATE(SUM('Раздел 1'!H150:H150),"&lt;=",SUM('Раздел 1'!F150:F150))</f>
        <v>0&lt;=0</v>
      </c>
    </row>
    <row r="3830" spans="1:5" ht="25.5" hidden="1" x14ac:dyDescent="0.2">
      <c r="A3830" s="348" t="str">
        <f>IF((SUM('Раздел 1'!H151:H151)&lt;=SUM('Раздел 1'!F151:F151)),"","Неверно!")</f>
        <v/>
      </c>
      <c r="B3830" s="349" t="s">
        <v>3323</v>
      </c>
      <c r="C3830" s="352" t="s">
        <v>3372</v>
      </c>
      <c r="D3830" s="352" t="s">
        <v>8519</v>
      </c>
      <c r="E3830" s="349" t="str">
        <f>CONCATENATE(SUM('Раздел 1'!H151:H151),"&lt;=",SUM('Раздел 1'!F151:F151))</f>
        <v>0&lt;=3</v>
      </c>
    </row>
    <row r="3831" spans="1:5" ht="25.5" hidden="1" x14ac:dyDescent="0.2">
      <c r="A3831" s="348" t="str">
        <f>IF((SUM('Раздел 1'!H152:H152)&lt;=SUM('Раздел 1'!F152:F152)),"","Неверно!")</f>
        <v/>
      </c>
      <c r="B3831" s="349" t="s">
        <v>3323</v>
      </c>
      <c r="C3831" s="352" t="s">
        <v>3373</v>
      </c>
      <c r="D3831" s="352" t="s">
        <v>8519</v>
      </c>
      <c r="E3831" s="349" t="str">
        <f>CONCATENATE(SUM('Раздел 1'!H152:H152),"&lt;=",SUM('Раздел 1'!F152:F152))</f>
        <v>0&lt;=35</v>
      </c>
    </row>
    <row r="3832" spans="1:5" ht="25.5" hidden="1" x14ac:dyDescent="0.2">
      <c r="A3832" s="348" t="str">
        <f>IF((SUM('Раздел 1'!H153:H153)&lt;=SUM('Раздел 1'!F153:F153)),"","Неверно!")</f>
        <v/>
      </c>
      <c r="B3832" s="349" t="s">
        <v>3323</v>
      </c>
      <c r="C3832" s="352" t="s">
        <v>3374</v>
      </c>
      <c r="D3832" s="352" t="s">
        <v>8519</v>
      </c>
      <c r="E3832" s="349" t="str">
        <f>CONCATENATE(SUM('Раздел 1'!H153:H153),"&lt;=",SUM('Раздел 1'!F153:F153))</f>
        <v>0&lt;=0</v>
      </c>
    </row>
    <row r="3833" spans="1:5" ht="25.5" hidden="1" x14ac:dyDescent="0.2">
      <c r="A3833" s="348" t="str">
        <f>IF((SUM('Раздел 1'!H154:H154)&lt;=SUM('Раздел 1'!F154:F154)),"","Неверно!")</f>
        <v/>
      </c>
      <c r="B3833" s="349" t="s">
        <v>3323</v>
      </c>
      <c r="C3833" s="352" t="s">
        <v>3375</v>
      </c>
      <c r="D3833" s="352" t="s">
        <v>8519</v>
      </c>
      <c r="E3833" s="349" t="str">
        <f>CONCATENATE(SUM('Раздел 1'!H154:H154),"&lt;=",SUM('Раздел 1'!F154:F154))</f>
        <v>0&lt;=0</v>
      </c>
    </row>
    <row r="3834" spans="1:5" ht="25.5" hidden="1" x14ac:dyDescent="0.2">
      <c r="A3834" s="348" t="str">
        <f>IF((SUM('Раздел 1'!H155:H155)&lt;=SUM('Раздел 1'!F155:F155)),"","Неверно!")</f>
        <v/>
      </c>
      <c r="B3834" s="349" t="s">
        <v>3323</v>
      </c>
      <c r="C3834" s="352" t="s">
        <v>3376</v>
      </c>
      <c r="D3834" s="352" t="s">
        <v>8519</v>
      </c>
      <c r="E3834" s="349" t="str">
        <f>CONCATENATE(SUM('Раздел 1'!H155:H155),"&lt;=",SUM('Раздел 1'!F155:F155))</f>
        <v>0&lt;=0</v>
      </c>
    </row>
    <row r="3835" spans="1:5" ht="25.5" hidden="1" x14ac:dyDescent="0.2">
      <c r="A3835" s="348" t="str">
        <f>IF((SUM('Раздел 1'!H156:H156)&lt;=SUM('Раздел 1'!F156:F156)),"","Неверно!")</f>
        <v/>
      </c>
      <c r="B3835" s="349" t="s">
        <v>3323</v>
      </c>
      <c r="C3835" s="352" t="s">
        <v>3377</v>
      </c>
      <c r="D3835" s="352" t="s">
        <v>8519</v>
      </c>
      <c r="E3835" s="349" t="str">
        <f>CONCATENATE(SUM('Раздел 1'!H156:H156),"&lt;=",SUM('Раздел 1'!F156:F156))</f>
        <v>0&lt;=0</v>
      </c>
    </row>
    <row r="3836" spans="1:5" ht="25.5" hidden="1" x14ac:dyDescent="0.2">
      <c r="A3836" s="348" t="str">
        <f>IF((SUM('Раздел 1'!H157:H157)&lt;=SUM('Раздел 1'!F157:F157)),"","Неверно!")</f>
        <v/>
      </c>
      <c r="B3836" s="349" t="s">
        <v>3323</v>
      </c>
      <c r="C3836" s="352" t="s">
        <v>3378</v>
      </c>
      <c r="D3836" s="352" t="s">
        <v>8519</v>
      </c>
      <c r="E3836" s="349" t="str">
        <f>CONCATENATE(SUM('Раздел 1'!H157:H157),"&lt;=",SUM('Раздел 1'!F157:F157))</f>
        <v>0&lt;=1</v>
      </c>
    </row>
    <row r="3837" spans="1:5" ht="25.5" hidden="1" x14ac:dyDescent="0.2">
      <c r="A3837" s="348" t="str">
        <f>IF((SUM('Раздел 1'!H158:H158)&lt;=SUM('Раздел 1'!F158:F158)),"","Неверно!")</f>
        <v/>
      </c>
      <c r="B3837" s="349" t="s">
        <v>3323</v>
      </c>
      <c r="C3837" s="352" t="s">
        <v>3379</v>
      </c>
      <c r="D3837" s="352" t="s">
        <v>8519</v>
      </c>
      <c r="E3837" s="349" t="str">
        <f>CONCATENATE(SUM('Раздел 1'!H158:H158),"&lt;=",SUM('Раздел 1'!F158:F158))</f>
        <v>0&lt;=0</v>
      </c>
    </row>
    <row r="3838" spans="1:5" ht="25.5" hidden="1" x14ac:dyDescent="0.2">
      <c r="A3838" s="348" t="str">
        <f>IF((SUM('Раздел 1'!H24:H24)&lt;=SUM('Раздел 1'!F24:F24)),"","Неверно!")</f>
        <v/>
      </c>
      <c r="B3838" s="349" t="s">
        <v>3323</v>
      </c>
      <c r="C3838" s="352" t="s">
        <v>3380</v>
      </c>
      <c r="D3838" s="352" t="s">
        <v>8519</v>
      </c>
      <c r="E3838" s="349" t="str">
        <f>CONCATENATE(SUM('Раздел 1'!H24:H24),"&lt;=",SUM('Раздел 1'!F24:F24))</f>
        <v>0&lt;=0</v>
      </c>
    </row>
    <row r="3839" spans="1:5" ht="25.5" hidden="1" x14ac:dyDescent="0.2">
      <c r="A3839" s="348" t="str">
        <f>IF((SUM('Раздел 1'!H159:H159)&lt;=SUM('Раздел 1'!F159:F159)),"","Неверно!")</f>
        <v/>
      </c>
      <c r="B3839" s="349" t="s">
        <v>3323</v>
      </c>
      <c r="C3839" s="352" t="s">
        <v>3381</v>
      </c>
      <c r="D3839" s="352" t="s">
        <v>8519</v>
      </c>
      <c r="E3839" s="349" t="str">
        <f>CONCATENATE(SUM('Раздел 1'!H159:H159),"&lt;=",SUM('Раздел 1'!F159:F159))</f>
        <v>0&lt;=59</v>
      </c>
    </row>
    <row r="3840" spans="1:5" ht="25.5" hidden="1" x14ac:dyDescent="0.2">
      <c r="A3840" s="348" t="str">
        <f>IF((SUM('Раздел 1'!H160:H160)&lt;=SUM('Раздел 1'!F160:F160)),"","Неверно!")</f>
        <v/>
      </c>
      <c r="B3840" s="349" t="s">
        <v>3323</v>
      </c>
      <c r="C3840" s="352" t="s">
        <v>3382</v>
      </c>
      <c r="D3840" s="352" t="s">
        <v>8519</v>
      </c>
      <c r="E3840" s="349" t="str">
        <f>CONCATENATE(SUM('Раздел 1'!H160:H160),"&lt;=",SUM('Раздел 1'!F160:F160))</f>
        <v>0&lt;=6</v>
      </c>
    </row>
    <row r="3841" spans="1:5" ht="25.5" hidden="1" x14ac:dyDescent="0.2">
      <c r="A3841" s="348" t="str">
        <f>IF((SUM('Раздел 1'!H161:H161)&lt;=SUM('Раздел 1'!F161:F161)),"","Неверно!")</f>
        <v/>
      </c>
      <c r="B3841" s="349" t="s">
        <v>3323</v>
      </c>
      <c r="C3841" s="352" t="s">
        <v>3383</v>
      </c>
      <c r="D3841" s="352" t="s">
        <v>8519</v>
      </c>
      <c r="E3841" s="349" t="str">
        <f>CONCATENATE(SUM('Раздел 1'!H161:H161),"&lt;=",SUM('Раздел 1'!F161:F161))</f>
        <v>0&lt;=0</v>
      </c>
    </row>
    <row r="3842" spans="1:5" ht="25.5" hidden="1" x14ac:dyDescent="0.2">
      <c r="A3842" s="348" t="str">
        <f>IF((SUM('Раздел 1'!H162:H162)&lt;=SUM('Раздел 1'!F162:F162)),"","Неверно!")</f>
        <v/>
      </c>
      <c r="B3842" s="349" t="s">
        <v>3323</v>
      </c>
      <c r="C3842" s="352" t="s">
        <v>3384</v>
      </c>
      <c r="D3842" s="352" t="s">
        <v>8519</v>
      </c>
      <c r="E3842" s="349" t="str">
        <f>CONCATENATE(SUM('Раздел 1'!H162:H162),"&lt;=",SUM('Раздел 1'!F162:F162))</f>
        <v>0&lt;=1575</v>
      </c>
    </row>
    <row r="3843" spans="1:5" ht="25.5" hidden="1" x14ac:dyDescent="0.2">
      <c r="A3843" s="348" t="str">
        <f>IF((SUM('Раздел 1'!H163:H163)&lt;=SUM('Раздел 1'!F163:F163)),"","Неверно!")</f>
        <v/>
      </c>
      <c r="B3843" s="349" t="s">
        <v>3323</v>
      </c>
      <c r="C3843" s="352" t="s">
        <v>3385</v>
      </c>
      <c r="D3843" s="352" t="s">
        <v>8519</v>
      </c>
      <c r="E3843" s="349" t="str">
        <f>CONCATENATE(SUM('Раздел 1'!H163:H163),"&lt;=",SUM('Раздел 1'!F163:F163))</f>
        <v>1&lt;=1008</v>
      </c>
    </row>
    <row r="3844" spans="1:5" ht="25.5" hidden="1" x14ac:dyDescent="0.2">
      <c r="A3844" s="348" t="str">
        <f>IF((SUM('Раздел 1'!H164:H164)&lt;=SUM('Раздел 1'!F164:F164)),"","Неверно!")</f>
        <v/>
      </c>
      <c r="B3844" s="349" t="s">
        <v>3323</v>
      </c>
      <c r="C3844" s="352" t="s">
        <v>3386</v>
      </c>
      <c r="D3844" s="352" t="s">
        <v>8519</v>
      </c>
      <c r="E3844" s="349" t="str">
        <f>CONCATENATE(SUM('Раздел 1'!H164:H164),"&lt;=",SUM('Раздел 1'!F164:F164))</f>
        <v>0&lt;=0</v>
      </c>
    </row>
    <row r="3845" spans="1:5" ht="25.5" hidden="1" x14ac:dyDescent="0.2">
      <c r="A3845" s="348" t="str">
        <f>IF((SUM('Раздел 1'!H165:H165)&lt;=SUM('Раздел 1'!F165:F165)),"","Неверно!")</f>
        <v/>
      </c>
      <c r="B3845" s="349" t="s">
        <v>3323</v>
      </c>
      <c r="C3845" s="352" t="s">
        <v>3387</v>
      </c>
      <c r="D3845" s="352" t="s">
        <v>8519</v>
      </c>
      <c r="E3845" s="349" t="str">
        <f>CONCATENATE(SUM('Раздел 1'!H165:H165),"&lt;=",SUM('Раздел 1'!F165:F165))</f>
        <v>0&lt;=1</v>
      </c>
    </row>
    <row r="3846" spans="1:5" ht="25.5" hidden="1" x14ac:dyDescent="0.2">
      <c r="A3846" s="348" t="str">
        <f>IF((SUM('Раздел 1'!H166:H166)&lt;=SUM('Раздел 1'!F166:F166)),"","Неверно!")</f>
        <v/>
      </c>
      <c r="B3846" s="349" t="s">
        <v>3323</v>
      </c>
      <c r="C3846" s="352" t="s">
        <v>3388</v>
      </c>
      <c r="D3846" s="352" t="s">
        <v>8519</v>
      </c>
      <c r="E3846" s="349" t="str">
        <f>CONCATENATE(SUM('Раздел 1'!H166:H166),"&lt;=",SUM('Раздел 1'!F166:F166))</f>
        <v>0&lt;=0</v>
      </c>
    </row>
    <row r="3847" spans="1:5" ht="25.5" hidden="1" x14ac:dyDescent="0.2">
      <c r="A3847" s="348" t="str">
        <f>IF((SUM('Раздел 1'!H167:H167)&lt;=SUM('Раздел 1'!F167:F167)),"","Неверно!")</f>
        <v/>
      </c>
      <c r="B3847" s="349" t="s">
        <v>3323</v>
      </c>
      <c r="C3847" s="352" t="s">
        <v>3389</v>
      </c>
      <c r="D3847" s="352" t="s">
        <v>8519</v>
      </c>
      <c r="E3847" s="349" t="str">
        <f>CONCATENATE(SUM('Раздел 1'!H167:H167),"&lt;=",SUM('Раздел 1'!F167:F167))</f>
        <v>0&lt;=0</v>
      </c>
    </row>
    <row r="3848" spans="1:5" ht="25.5" hidden="1" x14ac:dyDescent="0.2">
      <c r="A3848" s="348" t="str">
        <f>IF((SUM('Раздел 1'!H168:H168)&lt;=SUM('Раздел 1'!F168:F168)),"","Неверно!")</f>
        <v/>
      </c>
      <c r="B3848" s="349" t="s">
        <v>3323</v>
      </c>
      <c r="C3848" s="352" t="s">
        <v>3390</v>
      </c>
      <c r="D3848" s="352" t="s">
        <v>8519</v>
      </c>
      <c r="E3848" s="349" t="str">
        <f>CONCATENATE(SUM('Раздел 1'!H168:H168),"&lt;=",SUM('Раздел 1'!F168:F168))</f>
        <v>0&lt;=15</v>
      </c>
    </row>
    <row r="3849" spans="1:5" ht="25.5" hidden="1" x14ac:dyDescent="0.2">
      <c r="A3849" s="348" t="str">
        <f>IF((SUM('Раздел 1'!H25:H25)&lt;=SUM('Раздел 1'!F25:F25)),"","Неверно!")</f>
        <v/>
      </c>
      <c r="B3849" s="349" t="s">
        <v>3323</v>
      </c>
      <c r="C3849" s="352" t="s">
        <v>3391</v>
      </c>
      <c r="D3849" s="352" t="s">
        <v>8519</v>
      </c>
      <c r="E3849" s="349" t="str">
        <f>CONCATENATE(SUM('Раздел 1'!H25:H25),"&lt;=",SUM('Раздел 1'!F25:F25))</f>
        <v>0&lt;=0</v>
      </c>
    </row>
    <row r="3850" spans="1:5" ht="25.5" hidden="1" x14ac:dyDescent="0.2">
      <c r="A3850" s="348" t="str">
        <f>IF((SUM('Раздел 1'!H169:H169)&lt;=SUM('Раздел 1'!F169:F169)),"","Неверно!")</f>
        <v/>
      </c>
      <c r="B3850" s="349" t="s">
        <v>3323</v>
      </c>
      <c r="C3850" s="352" t="s">
        <v>3392</v>
      </c>
      <c r="D3850" s="352" t="s">
        <v>8519</v>
      </c>
      <c r="E3850" s="349" t="str">
        <f>CONCATENATE(SUM('Раздел 1'!H169:H169),"&lt;=",SUM('Раздел 1'!F169:F169))</f>
        <v>0&lt;=2</v>
      </c>
    </row>
    <row r="3851" spans="1:5" ht="25.5" hidden="1" x14ac:dyDescent="0.2">
      <c r="A3851" s="348" t="str">
        <f>IF((SUM('Раздел 1'!H170:H170)&lt;=SUM('Раздел 1'!F170:F170)),"","Неверно!")</f>
        <v/>
      </c>
      <c r="B3851" s="349" t="s">
        <v>3323</v>
      </c>
      <c r="C3851" s="352" t="s">
        <v>3393</v>
      </c>
      <c r="D3851" s="352" t="s">
        <v>8519</v>
      </c>
      <c r="E3851" s="349" t="str">
        <f>CONCATENATE(SUM('Раздел 1'!H170:H170),"&lt;=",SUM('Раздел 1'!F170:F170))</f>
        <v>0&lt;=0</v>
      </c>
    </row>
    <row r="3852" spans="1:5" ht="25.5" hidden="1" x14ac:dyDescent="0.2">
      <c r="A3852" s="348" t="str">
        <f>IF((SUM('Раздел 1'!H171:H171)&lt;=SUM('Раздел 1'!F171:F171)),"","Неверно!")</f>
        <v/>
      </c>
      <c r="B3852" s="349" t="s">
        <v>3323</v>
      </c>
      <c r="C3852" s="352" t="s">
        <v>3394</v>
      </c>
      <c r="D3852" s="352" t="s">
        <v>8519</v>
      </c>
      <c r="E3852" s="349" t="str">
        <f>CONCATENATE(SUM('Раздел 1'!H171:H171),"&lt;=",SUM('Раздел 1'!F171:F171))</f>
        <v>0&lt;=0</v>
      </c>
    </row>
    <row r="3853" spans="1:5" ht="25.5" hidden="1" x14ac:dyDescent="0.2">
      <c r="A3853" s="348" t="str">
        <f>IF((SUM('Раздел 1'!H172:H172)&lt;=SUM('Раздел 1'!F172:F172)),"","Неверно!")</f>
        <v/>
      </c>
      <c r="B3853" s="349" t="s">
        <v>3323</v>
      </c>
      <c r="C3853" s="352" t="s">
        <v>3395</v>
      </c>
      <c r="D3853" s="352" t="s">
        <v>8519</v>
      </c>
      <c r="E3853" s="349" t="str">
        <f>CONCATENATE(SUM('Раздел 1'!H172:H172),"&lt;=",SUM('Раздел 1'!F172:F172))</f>
        <v>0&lt;=0</v>
      </c>
    </row>
    <row r="3854" spans="1:5" ht="25.5" hidden="1" x14ac:dyDescent="0.2">
      <c r="A3854" s="348" t="str">
        <f>IF((SUM('Раздел 1'!H173:H173)&lt;=SUM('Раздел 1'!F173:F173)),"","Неверно!")</f>
        <v/>
      </c>
      <c r="B3854" s="349" t="s">
        <v>3323</v>
      </c>
      <c r="C3854" s="352" t="s">
        <v>3396</v>
      </c>
      <c r="D3854" s="352" t="s">
        <v>8519</v>
      </c>
      <c r="E3854" s="349" t="str">
        <f>CONCATENATE(SUM('Раздел 1'!H173:H173),"&lt;=",SUM('Раздел 1'!F173:F173))</f>
        <v>0&lt;=0</v>
      </c>
    </row>
    <row r="3855" spans="1:5" ht="25.5" hidden="1" x14ac:dyDescent="0.2">
      <c r="A3855" s="348" t="str">
        <f>IF((SUM('Раздел 1'!H174:H174)&lt;=SUM('Раздел 1'!F174:F174)),"","Неверно!")</f>
        <v/>
      </c>
      <c r="B3855" s="349" t="s">
        <v>3323</v>
      </c>
      <c r="C3855" s="352" t="s">
        <v>3397</v>
      </c>
      <c r="D3855" s="352" t="s">
        <v>8519</v>
      </c>
      <c r="E3855" s="349" t="str">
        <f>CONCATENATE(SUM('Раздел 1'!H174:H174),"&lt;=",SUM('Раздел 1'!F174:F174))</f>
        <v>0&lt;=4</v>
      </c>
    </row>
    <row r="3856" spans="1:5" ht="25.5" hidden="1" x14ac:dyDescent="0.2">
      <c r="A3856" s="348" t="str">
        <f>IF((SUM('Раздел 1'!H175:H175)&lt;=SUM('Раздел 1'!F175:F175)),"","Неверно!")</f>
        <v/>
      </c>
      <c r="B3856" s="349" t="s">
        <v>3323</v>
      </c>
      <c r="C3856" s="352" t="s">
        <v>3398</v>
      </c>
      <c r="D3856" s="352" t="s">
        <v>8519</v>
      </c>
      <c r="E3856" s="349" t="str">
        <f>CONCATENATE(SUM('Раздел 1'!H175:H175),"&lt;=",SUM('Раздел 1'!F175:F175))</f>
        <v>0&lt;=0</v>
      </c>
    </row>
    <row r="3857" spans="1:5" ht="25.5" hidden="1" x14ac:dyDescent="0.2">
      <c r="A3857" s="348" t="str">
        <f>IF((SUM('Раздел 1'!H176:H176)&lt;=SUM('Раздел 1'!F176:F176)),"","Неверно!")</f>
        <v/>
      </c>
      <c r="B3857" s="349" t="s">
        <v>3323</v>
      </c>
      <c r="C3857" s="352" t="s">
        <v>3399</v>
      </c>
      <c r="D3857" s="352" t="s">
        <v>8519</v>
      </c>
      <c r="E3857" s="349" t="str">
        <f>CONCATENATE(SUM('Раздел 1'!H176:H176),"&lt;=",SUM('Раздел 1'!F176:F176))</f>
        <v>0&lt;=0</v>
      </c>
    </row>
    <row r="3858" spans="1:5" ht="25.5" hidden="1" x14ac:dyDescent="0.2">
      <c r="A3858" s="348" t="str">
        <f>IF((SUM('Раздел 1'!H177:H177)&lt;=SUM('Раздел 1'!F177:F177)),"","Неверно!")</f>
        <v/>
      </c>
      <c r="B3858" s="349" t="s">
        <v>3323</v>
      </c>
      <c r="C3858" s="352" t="s">
        <v>3400</v>
      </c>
      <c r="D3858" s="352" t="s">
        <v>8519</v>
      </c>
      <c r="E3858" s="349" t="str">
        <f>CONCATENATE(SUM('Раздел 1'!H177:H177),"&lt;=",SUM('Раздел 1'!F177:F177))</f>
        <v>3&lt;=528</v>
      </c>
    </row>
    <row r="3859" spans="1:5" ht="25.5" hidden="1" x14ac:dyDescent="0.2">
      <c r="A3859" s="348" t="str">
        <f>IF((SUM('Раздел 1'!H178:H178)&lt;=SUM('Раздел 1'!F178:F178)),"","Неверно!")</f>
        <v/>
      </c>
      <c r="B3859" s="349" t="s">
        <v>3323</v>
      </c>
      <c r="C3859" s="352" t="s">
        <v>3401</v>
      </c>
      <c r="D3859" s="352" t="s">
        <v>8519</v>
      </c>
      <c r="E3859" s="349" t="str">
        <f>CONCATENATE(SUM('Раздел 1'!H178:H178),"&lt;=",SUM('Раздел 1'!F178:F178))</f>
        <v>0&lt;=13</v>
      </c>
    </row>
    <row r="3860" spans="1:5" ht="25.5" hidden="1" x14ac:dyDescent="0.2">
      <c r="A3860" s="348" t="str">
        <f>IF((SUM('Раздел 1'!H26:H26)&lt;=SUM('Раздел 1'!F26:F26)),"","Неверно!")</f>
        <v/>
      </c>
      <c r="B3860" s="349" t="s">
        <v>3323</v>
      </c>
      <c r="C3860" s="352" t="s">
        <v>3402</v>
      </c>
      <c r="D3860" s="352" t="s">
        <v>8519</v>
      </c>
      <c r="E3860" s="349" t="str">
        <f>CONCATENATE(SUM('Раздел 1'!H26:H26),"&lt;=",SUM('Раздел 1'!F26:F26))</f>
        <v>0&lt;=1</v>
      </c>
    </row>
    <row r="3861" spans="1:5" ht="25.5" hidden="1" x14ac:dyDescent="0.2">
      <c r="A3861" s="348" t="str">
        <f>IF((SUM('Раздел 1'!H179:H179)&lt;=SUM('Раздел 1'!F179:F179)),"","Неверно!")</f>
        <v/>
      </c>
      <c r="B3861" s="349" t="s">
        <v>3323</v>
      </c>
      <c r="C3861" s="352" t="s">
        <v>3403</v>
      </c>
      <c r="D3861" s="352" t="s">
        <v>8519</v>
      </c>
      <c r="E3861" s="349" t="str">
        <f>CONCATENATE(SUM('Раздел 1'!H179:H179),"&lt;=",SUM('Раздел 1'!F179:F179))</f>
        <v>0&lt;=1</v>
      </c>
    </row>
    <row r="3862" spans="1:5" ht="25.5" hidden="1" x14ac:dyDescent="0.2">
      <c r="A3862" s="348" t="str">
        <f>IF((SUM('Раздел 1'!H180:H180)&lt;=SUM('Раздел 1'!F180:F180)),"","Неверно!")</f>
        <v/>
      </c>
      <c r="B3862" s="349" t="s">
        <v>3323</v>
      </c>
      <c r="C3862" s="352" t="s">
        <v>3404</v>
      </c>
      <c r="D3862" s="352" t="s">
        <v>8519</v>
      </c>
      <c r="E3862" s="349" t="str">
        <f>CONCATENATE(SUM('Раздел 1'!H180:H180),"&lt;=",SUM('Раздел 1'!F180:F180))</f>
        <v>0&lt;=0</v>
      </c>
    </row>
    <row r="3863" spans="1:5" ht="25.5" hidden="1" x14ac:dyDescent="0.2">
      <c r="A3863" s="348" t="str">
        <f>IF((SUM('Раздел 1'!H181:H181)&lt;=SUM('Раздел 1'!F181:F181)),"","Неверно!")</f>
        <v/>
      </c>
      <c r="B3863" s="349" t="s">
        <v>3323</v>
      </c>
      <c r="C3863" s="352" t="s">
        <v>3405</v>
      </c>
      <c r="D3863" s="352" t="s">
        <v>8519</v>
      </c>
      <c r="E3863" s="349" t="str">
        <f>CONCATENATE(SUM('Раздел 1'!H181:H181),"&lt;=",SUM('Раздел 1'!F181:F181))</f>
        <v>0&lt;=0</v>
      </c>
    </row>
    <row r="3864" spans="1:5" ht="25.5" hidden="1" x14ac:dyDescent="0.2">
      <c r="A3864" s="348" t="str">
        <f>IF((SUM('Раздел 1'!H182:H182)&lt;=SUM('Раздел 1'!F182:F182)),"","Неверно!")</f>
        <v/>
      </c>
      <c r="B3864" s="349" t="s">
        <v>3323</v>
      </c>
      <c r="C3864" s="352" t="s">
        <v>3406</v>
      </c>
      <c r="D3864" s="352" t="s">
        <v>8519</v>
      </c>
      <c r="E3864" s="349" t="str">
        <f>CONCATENATE(SUM('Раздел 1'!H182:H182),"&lt;=",SUM('Раздел 1'!F182:F182))</f>
        <v>0&lt;=0</v>
      </c>
    </row>
    <row r="3865" spans="1:5" ht="25.5" hidden="1" x14ac:dyDescent="0.2">
      <c r="A3865" s="348" t="str">
        <f>IF((SUM('Раздел 1'!H183:H183)&lt;=SUM('Раздел 1'!F183:F183)),"","Неверно!")</f>
        <v/>
      </c>
      <c r="B3865" s="349" t="s">
        <v>3323</v>
      </c>
      <c r="C3865" s="352" t="s">
        <v>3407</v>
      </c>
      <c r="D3865" s="352" t="s">
        <v>8519</v>
      </c>
      <c r="E3865" s="349" t="str">
        <f>CONCATENATE(SUM('Раздел 1'!H183:H183),"&lt;=",SUM('Раздел 1'!F183:F183))</f>
        <v>0&lt;=0</v>
      </c>
    </row>
    <row r="3866" spans="1:5" ht="25.5" hidden="1" x14ac:dyDescent="0.2">
      <c r="A3866" s="348" t="str">
        <f>IF((SUM('Раздел 1'!H184:H184)&lt;=SUM('Раздел 1'!F184:F184)),"","Неверно!")</f>
        <v/>
      </c>
      <c r="B3866" s="349" t="s">
        <v>3323</v>
      </c>
      <c r="C3866" s="352" t="s">
        <v>3408</v>
      </c>
      <c r="D3866" s="352" t="s">
        <v>8519</v>
      </c>
      <c r="E3866" s="349" t="str">
        <f>CONCATENATE(SUM('Раздел 1'!H184:H184),"&lt;=",SUM('Раздел 1'!F184:F184))</f>
        <v>0&lt;=0</v>
      </c>
    </row>
    <row r="3867" spans="1:5" ht="25.5" hidden="1" x14ac:dyDescent="0.2">
      <c r="A3867" s="348" t="str">
        <f>IF((SUM('Раздел 1'!H185:H185)&lt;=SUM('Раздел 1'!F185:F185)),"","Неверно!")</f>
        <v/>
      </c>
      <c r="B3867" s="349" t="s">
        <v>3323</v>
      </c>
      <c r="C3867" s="352" t="s">
        <v>3409</v>
      </c>
      <c r="D3867" s="352" t="s">
        <v>8519</v>
      </c>
      <c r="E3867" s="349" t="str">
        <f>CONCATENATE(SUM('Раздел 1'!H185:H185),"&lt;=",SUM('Раздел 1'!F185:F185))</f>
        <v>0&lt;=0</v>
      </c>
    </row>
    <row r="3868" spans="1:5" ht="25.5" hidden="1" x14ac:dyDescent="0.2">
      <c r="A3868" s="348" t="str">
        <f>IF((SUM('Раздел 1'!H186:H186)&lt;=SUM('Раздел 1'!F186:F186)),"","Неверно!")</f>
        <v/>
      </c>
      <c r="B3868" s="349" t="s">
        <v>3323</v>
      </c>
      <c r="C3868" s="352" t="s">
        <v>3410</v>
      </c>
      <c r="D3868" s="352" t="s">
        <v>8519</v>
      </c>
      <c r="E3868" s="349" t="str">
        <f>CONCATENATE(SUM('Раздел 1'!H186:H186),"&lt;=",SUM('Раздел 1'!F186:F186))</f>
        <v>0&lt;=0</v>
      </c>
    </row>
    <row r="3869" spans="1:5" ht="25.5" hidden="1" x14ac:dyDescent="0.2">
      <c r="A3869" s="348" t="str">
        <f>IF((SUM('Раздел 1'!H187:H187)&lt;=SUM('Раздел 1'!F187:F187)),"","Неверно!")</f>
        <v/>
      </c>
      <c r="B3869" s="349" t="s">
        <v>3323</v>
      </c>
      <c r="C3869" s="352" t="s">
        <v>3411</v>
      </c>
      <c r="D3869" s="352" t="s">
        <v>8519</v>
      </c>
      <c r="E3869" s="349" t="str">
        <f>CONCATENATE(SUM('Раздел 1'!H187:H187),"&lt;=",SUM('Раздел 1'!F187:F187))</f>
        <v>0&lt;=2</v>
      </c>
    </row>
    <row r="3870" spans="1:5" ht="25.5" hidden="1" x14ac:dyDescent="0.2">
      <c r="A3870" s="348" t="str">
        <f>IF((SUM('Раздел 1'!H188:H188)&lt;=SUM('Раздел 1'!F188:F188)),"","Неверно!")</f>
        <v/>
      </c>
      <c r="B3870" s="349" t="s">
        <v>3323</v>
      </c>
      <c r="C3870" s="352" t="s">
        <v>3412</v>
      </c>
      <c r="D3870" s="352" t="s">
        <v>8519</v>
      </c>
      <c r="E3870" s="349" t="str">
        <f>CONCATENATE(SUM('Раздел 1'!H188:H188),"&lt;=",SUM('Раздел 1'!F188:F188))</f>
        <v>0&lt;=0</v>
      </c>
    </row>
    <row r="3871" spans="1:5" ht="25.5" hidden="1" x14ac:dyDescent="0.2">
      <c r="A3871" s="348" t="str">
        <f>IF((SUM('Раздел 1'!H27:H27)&lt;=SUM('Раздел 1'!F27:F27)),"","Неверно!")</f>
        <v/>
      </c>
      <c r="B3871" s="349" t="s">
        <v>3323</v>
      </c>
      <c r="C3871" s="352" t="s">
        <v>3413</v>
      </c>
      <c r="D3871" s="352" t="s">
        <v>8519</v>
      </c>
      <c r="E3871" s="349" t="str">
        <f>CONCATENATE(SUM('Раздел 1'!H27:H27),"&lt;=",SUM('Раздел 1'!F27:F27))</f>
        <v>0&lt;=0</v>
      </c>
    </row>
    <row r="3872" spans="1:5" ht="25.5" hidden="1" x14ac:dyDescent="0.2">
      <c r="A3872" s="348" t="str">
        <f>IF((SUM('Раздел 1'!H189:H189)&lt;=SUM('Раздел 1'!F189:F189)),"","Неверно!")</f>
        <v/>
      </c>
      <c r="B3872" s="349" t="s">
        <v>3323</v>
      </c>
      <c r="C3872" s="352" t="s">
        <v>3414</v>
      </c>
      <c r="D3872" s="352" t="s">
        <v>8519</v>
      </c>
      <c r="E3872" s="349" t="str">
        <f>CONCATENATE(SUM('Раздел 1'!H189:H189),"&lt;=",SUM('Раздел 1'!F189:F189))</f>
        <v>2&lt;=158</v>
      </c>
    </row>
    <row r="3873" spans="1:5" ht="25.5" hidden="1" x14ac:dyDescent="0.2">
      <c r="A3873" s="348" t="str">
        <f>IF((SUM('Раздел 1'!H190:H190)&lt;=SUM('Раздел 1'!F190:F190)),"","Неверно!")</f>
        <v/>
      </c>
      <c r="B3873" s="349" t="s">
        <v>3323</v>
      </c>
      <c r="C3873" s="352" t="s">
        <v>3415</v>
      </c>
      <c r="D3873" s="352" t="s">
        <v>8519</v>
      </c>
      <c r="E3873" s="349" t="str">
        <f>CONCATENATE(SUM('Раздел 1'!H190:H190),"&lt;=",SUM('Раздел 1'!F190:F190))</f>
        <v>0&lt;=0</v>
      </c>
    </row>
    <row r="3874" spans="1:5" ht="25.5" hidden="1" x14ac:dyDescent="0.2">
      <c r="A3874" s="348" t="str">
        <f>IF((SUM('Раздел 1'!H191:H191)&lt;=SUM('Раздел 1'!F191:F191)),"","Неверно!")</f>
        <v/>
      </c>
      <c r="B3874" s="349" t="s">
        <v>3323</v>
      </c>
      <c r="C3874" s="352" t="s">
        <v>3416</v>
      </c>
      <c r="D3874" s="352" t="s">
        <v>8519</v>
      </c>
      <c r="E3874" s="349" t="str">
        <f>CONCATENATE(SUM('Раздел 1'!H191:H191),"&lt;=",SUM('Раздел 1'!F191:F191))</f>
        <v>0&lt;=87</v>
      </c>
    </row>
    <row r="3875" spans="1:5" ht="25.5" hidden="1" x14ac:dyDescent="0.2">
      <c r="A3875" s="348" t="str">
        <f>IF((SUM('Раздел 1'!H192:H192)&lt;=SUM('Раздел 1'!F192:F192)),"","Неверно!")</f>
        <v/>
      </c>
      <c r="B3875" s="349" t="s">
        <v>3323</v>
      </c>
      <c r="C3875" s="352" t="s">
        <v>3417</v>
      </c>
      <c r="D3875" s="352" t="s">
        <v>8519</v>
      </c>
      <c r="E3875" s="349" t="str">
        <f>CONCATENATE(SUM('Раздел 1'!H192:H192),"&lt;=",SUM('Раздел 1'!F192:F192))</f>
        <v>0&lt;=126</v>
      </c>
    </row>
    <row r="3876" spans="1:5" ht="25.5" hidden="1" x14ac:dyDescent="0.2">
      <c r="A3876" s="348" t="str">
        <f>IF((SUM('Раздел 1'!H193:H193)&lt;=SUM('Раздел 1'!F193:F193)),"","Неверно!")</f>
        <v/>
      </c>
      <c r="B3876" s="349" t="s">
        <v>3323</v>
      </c>
      <c r="C3876" s="352" t="s">
        <v>3418</v>
      </c>
      <c r="D3876" s="352" t="s">
        <v>8519</v>
      </c>
      <c r="E3876" s="349" t="str">
        <f>CONCATENATE(SUM('Раздел 1'!H193:H193),"&lt;=",SUM('Раздел 1'!F193:F193))</f>
        <v>0&lt;=0</v>
      </c>
    </row>
    <row r="3877" spans="1:5" ht="25.5" hidden="1" x14ac:dyDescent="0.2">
      <c r="A3877" s="348" t="str">
        <f>IF((SUM('Раздел 1'!H194:H194)&lt;=SUM('Раздел 1'!F194:F194)),"","Неверно!")</f>
        <v/>
      </c>
      <c r="B3877" s="349" t="s">
        <v>3323</v>
      </c>
      <c r="C3877" s="352" t="s">
        <v>3419</v>
      </c>
      <c r="D3877" s="352" t="s">
        <v>8519</v>
      </c>
      <c r="E3877" s="349" t="str">
        <f>CONCATENATE(SUM('Раздел 1'!H194:H194),"&lt;=",SUM('Раздел 1'!F194:F194))</f>
        <v>0&lt;=5</v>
      </c>
    </row>
    <row r="3878" spans="1:5" ht="25.5" hidden="1" x14ac:dyDescent="0.2">
      <c r="A3878" s="348" t="str">
        <f>IF((SUM('Раздел 1'!H195:H195)&lt;=SUM('Раздел 1'!F195:F195)),"","Неверно!")</f>
        <v/>
      </c>
      <c r="B3878" s="349" t="s">
        <v>3323</v>
      </c>
      <c r="C3878" s="352" t="s">
        <v>3420</v>
      </c>
      <c r="D3878" s="352" t="s">
        <v>8519</v>
      </c>
      <c r="E3878" s="349" t="str">
        <f>CONCATENATE(SUM('Раздел 1'!H195:H195),"&lt;=",SUM('Раздел 1'!F195:F195))</f>
        <v>0&lt;=0</v>
      </c>
    </row>
    <row r="3879" spans="1:5" ht="25.5" hidden="1" x14ac:dyDescent="0.2">
      <c r="A3879" s="348" t="str">
        <f>IF((SUM('Раздел 1'!H196:H196)&lt;=SUM('Раздел 1'!F196:F196)),"","Неверно!")</f>
        <v/>
      </c>
      <c r="B3879" s="349" t="s">
        <v>3323</v>
      </c>
      <c r="C3879" s="352" t="s">
        <v>3421</v>
      </c>
      <c r="D3879" s="352" t="s">
        <v>8519</v>
      </c>
      <c r="E3879" s="349" t="str">
        <f>CONCATENATE(SUM('Раздел 1'!H196:H196),"&lt;=",SUM('Раздел 1'!F196:F196))</f>
        <v>0&lt;=0</v>
      </c>
    </row>
    <row r="3880" spans="1:5" ht="25.5" hidden="1" x14ac:dyDescent="0.2">
      <c r="A3880" s="348" t="str">
        <f>IF((SUM('Раздел 1'!H197:H197)&lt;=SUM('Раздел 1'!F197:F197)),"","Неверно!")</f>
        <v/>
      </c>
      <c r="B3880" s="349" t="s">
        <v>3323</v>
      </c>
      <c r="C3880" s="352" t="s">
        <v>3422</v>
      </c>
      <c r="D3880" s="352" t="s">
        <v>8519</v>
      </c>
      <c r="E3880" s="349" t="str">
        <f>CONCATENATE(SUM('Раздел 1'!H197:H197),"&lt;=",SUM('Раздел 1'!F197:F197))</f>
        <v>0&lt;=0</v>
      </c>
    </row>
    <row r="3881" spans="1:5" ht="25.5" hidden="1" x14ac:dyDescent="0.2">
      <c r="A3881" s="348" t="str">
        <f>IF((SUM('Раздел 1'!H198:H198)&lt;=SUM('Раздел 1'!F198:F198)),"","Неверно!")</f>
        <v/>
      </c>
      <c r="B3881" s="349" t="s">
        <v>3323</v>
      </c>
      <c r="C3881" s="352" t="s">
        <v>3423</v>
      </c>
      <c r="D3881" s="352" t="s">
        <v>8519</v>
      </c>
      <c r="E3881" s="349" t="str">
        <f>CONCATENATE(SUM('Раздел 1'!H198:H198),"&lt;=",SUM('Раздел 1'!F198:F198))</f>
        <v>0&lt;=0</v>
      </c>
    </row>
    <row r="3882" spans="1:5" ht="25.5" hidden="1" x14ac:dyDescent="0.2">
      <c r="A3882" s="348" t="str">
        <f>IF((SUM('Раздел 1'!H28:H28)&lt;=SUM('Раздел 1'!F28:F28)),"","Неверно!")</f>
        <v/>
      </c>
      <c r="B3882" s="349" t="s">
        <v>3323</v>
      </c>
      <c r="C3882" s="352" t="s">
        <v>3424</v>
      </c>
      <c r="D3882" s="352" t="s">
        <v>8519</v>
      </c>
      <c r="E3882" s="349" t="str">
        <f>CONCATENATE(SUM('Раздел 1'!H28:H28),"&lt;=",SUM('Раздел 1'!F28:F28))</f>
        <v>0&lt;=0</v>
      </c>
    </row>
    <row r="3883" spans="1:5" ht="25.5" hidden="1" x14ac:dyDescent="0.2">
      <c r="A3883" s="348" t="str">
        <f>IF((SUM('Раздел 1'!H199:H199)&lt;=SUM('Раздел 1'!F199:F199)),"","Неверно!")</f>
        <v/>
      </c>
      <c r="B3883" s="349" t="s">
        <v>3323</v>
      </c>
      <c r="C3883" s="352" t="s">
        <v>3425</v>
      </c>
      <c r="D3883" s="352" t="s">
        <v>8519</v>
      </c>
      <c r="E3883" s="349" t="str">
        <f>CONCATENATE(SUM('Раздел 1'!H199:H199),"&lt;=",SUM('Раздел 1'!F199:F199))</f>
        <v>0&lt;=0</v>
      </c>
    </row>
    <row r="3884" spans="1:5" ht="25.5" hidden="1" x14ac:dyDescent="0.2">
      <c r="A3884" s="348" t="str">
        <f>IF((SUM('Раздел 1'!H200:H200)&lt;=SUM('Раздел 1'!F200:F200)),"","Неверно!")</f>
        <v/>
      </c>
      <c r="B3884" s="349" t="s">
        <v>3323</v>
      </c>
      <c r="C3884" s="352" t="s">
        <v>3426</v>
      </c>
      <c r="D3884" s="352" t="s">
        <v>8519</v>
      </c>
      <c r="E3884" s="349" t="str">
        <f>CONCATENATE(SUM('Раздел 1'!H200:H200),"&lt;=",SUM('Раздел 1'!F200:F200))</f>
        <v>0&lt;=0</v>
      </c>
    </row>
    <row r="3885" spans="1:5" ht="25.5" hidden="1" x14ac:dyDescent="0.2">
      <c r="A3885" s="348" t="str">
        <f>IF((SUM('Раздел 1'!H201:H201)&lt;=SUM('Раздел 1'!F201:F201)),"","Неверно!")</f>
        <v/>
      </c>
      <c r="B3885" s="349" t="s">
        <v>3323</v>
      </c>
      <c r="C3885" s="352" t="s">
        <v>3427</v>
      </c>
      <c r="D3885" s="352" t="s">
        <v>8519</v>
      </c>
      <c r="E3885" s="349" t="str">
        <f>CONCATENATE(SUM('Раздел 1'!H201:H201),"&lt;=",SUM('Раздел 1'!F201:F201))</f>
        <v>0&lt;=0</v>
      </c>
    </row>
    <row r="3886" spans="1:5" ht="25.5" hidden="1" x14ac:dyDescent="0.2">
      <c r="A3886" s="348" t="str">
        <f>IF((SUM('Раздел 1'!H202:H202)&lt;=SUM('Раздел 1'!F202:F202)),"","Неверно!")</f>
        <v/>
      </c>
      <c r="B3886" s="349" t="s">
        <v>3323</v>
      </c>
      <c r="C3886" s="352" t="s">
        <v>3428</v>
      </c>
      <c r="D3886" s="352" t="s">
        <v>8519</v>
      </c>
      <c r="E3886" s="349" t="str">
        <f>CONCATENATE(SUM('Раздел 1'!H202:H202),"&lt;=",SUM('Раздел 1'!F202:F202))</f>
        <v>0&lt;=0</v>
      </c>
    </row>
    <row r="3887" spans="1:5" ht="25.5" hidden="1" x14ac:dyDescent="0.2">
      <c r="A3887" s="348" t="str">
        <f>IF((SUM('Раздел 1'!H203:H203)&lt;=SUM('Раздел 1'!F203:F203)),"","Неверно!")</f>
        <v/>
      </c>
      <c r="B3887" s="349" t="s">
        <v>3323</v>
      </c>
      <c r="C3887" s="352" t="s">
        <v>3429</v>
      </c>
      <c r="D3887" s="352" t="s">
        <v>8519</v>
      </c>
      <c r="E3887" s="349" t="str">
        <f>CONCATENATE(SUM('Раздел 1'!H203:H203),"&lt;=",SUM('Раздел 1'!F203:F203))</f>
        <v>0&lt;=1</v>
      </c>
    </row>
    <row r="3888" spans="1:5" ht="25.5" hidden="1" x14ac:dyDescent="0.2">
      <c r="A3888" s="348" t="str">
        <f>IF((SUM('Раздел 1'!H204:H204)&lt;=SUM('Раздел 1'!F204:F204)),"","Неверно!")</f>
        <v/>
      </c>
      <c r="B3888" s="349" t="s">
        <v>3323</v>
      </c>
      <c r="C3888" s="352" t="s">
        <v>3430</v>
      </c>
      <c r="D3888" s="352" t="s">
        <v>8519</v>
      </c>
      <c r="E3888" s="349" t="str">
        <f>CONCATENATE(SUM('Раздел 1'!H204:H204),"&lt;=",SUM('Раздел 1'!F204:F204))</f>
        <v>0&lt;=6</v>
      </c>
    </row>
    <row r="3889" spans="1:5" ht="25.5" hidden="1" x14ac:dyDescent="0.2">
      <c r="A3889" s="348" t="str">
        <f>IF((SUM('Раздел 1'!H205:H205)&lt;=SUM('Раздел 1'!F205:F205)),"","Неверно!")</f>
        <v/>
      </c>
      <c r="B3889" s="349" t="s">
        <v>3323</v>
      </c>
      <c r="C3889" s="352" t="s">
        <v>3431</v>
      </c>
      <c r="D3889" s="352" t="s">
        <v>8519</v>
      </c>
      <c r="E3889" s="349" t="str">
        <f>CONCATENATE(SUM('Раздел 1'!H205:H205),"&lt;=",SUM('Раздел 1'!F205:F205))</f>
        <v>2&lt;=166</v>
      </c>
    </row>
    <row r="3890" spans="1:5" ht="25.5" hidden="1" x14ac:dyDescent="0.2">
      <c r="A3890" s="348" t="str">
        <f>IF((SUM('Раздел 1'!H206:H206)&lt;=SUM('Раздел 1'!F206:F206)),"","Неверно!")</f>
        <v/>
      </c>
      <c r="B3890" s="349" t="s">
        <v>3323</v>
      </c>
      <c r="C3890" s="352" t="s">
        <v>3432</v>
      </c>
      <c r="D3890" s="352" t="s">
        <v>8519</v>
      </c>
      <c r="E3890" s="349" t="str">
        <f>CONCATENATE(SUM('Раздел 1'!H206:H206),"&lt;=",SUM('Раздел 1'!F206:F206))</f>
        <v>0&lt;=32</v>
      </c>
    </row>
    <row r="3891" spans="1:5" ht="25.5" hidden="1" x14ac:dyDescent="0.2">
      <c r="A3891" s="348" t="str">
        <f>IF((SUM('Раздел 1'!H207:H207)&lt;=SUM('Раздел 1'!F207:F207)),"","Неверно!")</f>
        <v/>
      </c>
      <c r="B3891" s="349" t="s">
        <v>3323</v>
      </c>
      <c r="C3891" s="352" t="s">
        <v>3433</v>
      </c>
      <c r="D3891" s="352" t="s">
        <v>8519</v>
      </c>
      <c r="E3891" s="349" t="str">
        <f>CONCATENATE(SUM('Раздел 1'!H207:H207),"&lt;=",SUM('Раздел 1'!F207:F207))</f>
        <v>2&lt;=591</v>
      </c>
    </row>
    <row r="3892" spans="1:5" ht="25.5" hidden="1" x14ac:dyDescent="0.2">
      <c r="A3892" s="348" t="str">
        <f>IF((SUM('Раздел 1'!H208:H208)&lt;=SUM('Раздел 1'!F208:F208)),"","Неверно!")</f>
        <v/>
      </c>
      <c r="B3892" s="349" t="s">
        <v>3323</v>
      </c>
      <c r="C3892" s="352" t="s">
        <v>3434</v>
      </c>
      <c r="D3892" s="352" t="s">
        <v>8519</v>
      </c>
      <c r="E3892" s="349" t="str">
        <f>CONCATENATE(SUM('Раздел 1'!H208:H208),"&lt;=",SUM('Раздел 1'!F208:F208))</f>
        <v>0&lt;=13</v>
      </c>
    </row>
    <row r="3893" spans="1:5" ht="25.5" hidden="1" x14ac:dyDescent="0.2">
      <c r="A3893" s="348" t="str">
        <f>IF((SUM('Раздел 1'!H11:H11)&lt;=SUM('Раздел 1'!F11:F11)),"","Неверно!")</f>
        <v/>
      </c>
      <c r="B3893" s="349" t="s">
        <v>3323</v>
      </c>
      <c r="C3893" s="352" t="s">
        <v>3435</v>
      </c>
      <c r="D3893" s="352" t="s">
        <v>8519</v>
      </c>
      <c r="E3893" s="349" t="str">
        <f>CONCATENATE(SUM('Раздел 1'!H11:H11),"&lt;=",SUM('Раздел 1'!F11:F11))</f>
        <v>110&lt;=29984</v>
      </c>
    </row>
    <row r="3894" spans="1:5" ht="25.5" hidden="1" x14ac:dyDescent="0.2">
      <c r="A3894" s="348" t="str">
        <f>IF((SUM('Раздел 1'!H29:H29)&lt;=SUM('Раздел 1'!F29:F29)),"","Неверно!")</f>
        <v/>
      </c>
      <c r="B3894" s="349" t="s">
        <v>3323</v>
      </c>
      <c r="C3894" s="352" t="s">
        <v>3436</v>
      </c>
      <c r="D3894" s="352" t="s">
        <v>8519</v>
      </c>
      <c r="E3894" s="349" t="str">
        <f>CONCATENATE(SUM('Раздел 1'!H29:H29),"&lt;=",SUM('Раздел 1'!F29:F29))</f>
        <v>0&lt;=8</v>
      </c>
    </row>
    <row r="3895" spans="1:5" ht="25.5" hidden="1" x14ac:dyDescent="0.2">
      <c r="A3895" s="348" t="str">
        <f>IF((SUM('Раздел 1'!H209:H209)&lt;=SUM('Раздел 1'!F209:F209)),"","Неверно!")</f>
        <v/>
      </c>
      <c r="B3895" s="349" t="s">
        <v>3323</v>
      </c>
      <c r="C3895" s="352" t="s">
        <v>3437</v>
      </c>
      <c r="D3895" s="352" t="s">
        <v>8519</v>
      </c>
      <c r="E3895" s="349" t="str">
        <f>CONCATENATE(SUM('Раздел 1'!H209:H209),"&lt;=",SUM('Раздел 1'!F209:F209))</f>
        <v>0&lt;=2</v>
      </c>
    </row>
    <row r="3896" spans="1:5" ht="25.5" hidden="1" x14ac:dyDescent="0.2">
      <c r="A3896" s="348" t="str">
        <f>IF((SUM('Раздел 1'!H210:H210)&lt;=SUM('Раздел 1'!F210:F210)),"","Неверно!")</f>
        <v/>
      </c>
      <c r="B3896" s="349" t="s">
        <v>3323</v>
      </c>
      <c r="C3896" s="352" t="s">
        <v>3438</v>
      </c>
      <c r="D3896" s="352" t="s">
        <v>8519</v>
      </c>
      <c r="E3896" s="349" t="str">
        <f>CONCATENATE(SUM('Раздел 1'!H210:H210),"&lt;=",SUM('Раздел 1'!F210:F210))</f>
        <v>2&lt;=317</v>
      </c>
    </row>
    <row r="3897" spans="1:5" ht="25.5" hidden="1" x14ac:dyDescent="0.2">
      <c r="A3897" s="348" t="str">
        <f>IF((SUM('Раздел 1'!H211:H211)&lt;=SUM('Раздел 1'!F211:F211)),"","Неверно!")</f>
        <v/>
      </c>
      <c r="B3897" s="349" t="s">
        <v>3323</v>
      </c>
      <c r="C3897" s="352" t="s">
        <v>3439</v>
      </c>
      <c r="D3897" s="352" t="s">
        <v>8519</v>
      </c>
      <c r="E3897" s="349" t="str">
        <f>CONCATENATE(SUM('Раздел 1'!H211:H211),"&lt;=",SUM('Раздел 1'!F211:F211))</f>
        <v>0&lt;=0</v>
      </c>
    </row>
    <row r="3898" spans="1:5" ht="25.5" hidden="1" x14ac:dyDescent="0.2">
      <c r="A3898" s="348" t="str">
        <f>IF((SUM('Раздел 1'!H212:H212)&lt;=SUM('Раздел 1'!F212:F212)),"","Неверно!")</f>
        <v/>
      </c>
      <c r="B3898" s="349" t="s">
        <v>3323</v>
      </c>
      <c r="C3898" s="352" t="s">
        <v>3440</v>
      </c>
      <c r="D3898" s="352" t="s">
        <v>8519</v>
      </c>
      <c r="E3898" s="349" t="str">
        <f>CONCATENATE(SUM('Раздел 1'!H212:H212),"&lt;=",SUM('Раздел 1'!F212:F212))</f>
        <v>0&lt;=29</v>
      </c>
    </row>
    <row r="3899" spans="1:5" ht="25.5" hidden="1" x14ac:dyDescent="0.2">
      <c r="A3899" s="348" t="str">
        <f>IF((SUM('Раздел 1'!H213:H213)&lt;=SUM('Раздел 1'!F213:F213)),"","Неверно!")</f>
        <v/>
      </c>
      <c r="B3899" s="349" t="s">
        <v>3323</v>
      </c>
      <c r="C3899" s="352" t="s">
        <v>3441</v>
      </c>
      <c r="D3899" s="352" t="s">
        <v>8519</v>
      </c>
      <c r="E3899" s="349" t="str">
        <f>CONCATENATE(SUM('Раздел 1'!H213:H213),"&lt;=",SUM('Раздел 1'!F213:F213))</f>
        <v>0&lt;=193</v>
      </c>
    </row>
    <row r="3900" spans="1:5" ht="25.5" hidden="1" x14ac:dyDescent="0.2">
      <c r="A3900" s="348" t="str">
        <f>IF((SUM('Раздел 1'!H214:H214)&lt;=SUM('Раздел 1'!F214:F214)),"","Неверно!")</f>
        <v/>
      </c>
      <c r="B3900" s="349" t="s">
        <v>3323</v>
      </c>
      <c r="C3900" s="352" t="s">
        <v>3442</v>
      </c>
      <c r="D3900" s="352" t="s">
        <v>8519</v>
      </c>
      <c r="E3900" s="349" t="str">
        <f>CONCATENATE(SUM('Раздел 1'!H214:H214),"&lt;=",SUM('Раздел 1'!F214:F214))</f>
        <v>2&lt;=25</v>
      </c>
    </row>
    <row r="3901" spans="1:5" ht="25.5" hidden="1" x14ac:dyDescent="0.2">
      <c r="A3901" s="348" t="str">
        <f>IF((SUM('Раздел 1'!H215:H215)&lt;=SUM('Раздел 1'!F215:F215)),"","Неверно!")</f>
        <v/>
      </c>
      <c r="B3901" s="349" t="s">
        <v>3323</v>
      </c>
      <c r="C3901" s="352" t="s">
        <v>3443</v>
      </c>
      <c r="D3901" s="352" t="s">
        <v>8519</v>
      </c>
      <c r="E3901" s="349" t="str">
        <f>CONCATENATE(SUM('Раздел 1'!H215:H215),"&lt;=",SUM('Раздел 1'!F215:F215))</f>
        <v>0&lt;=4</v>
      </c>
    </row>
    <row r="3902" spans="1:5" ht="25.5" hidden="1" x14ac:dyDescent="0.2">
      <c r="A3902" s="348" t="str">
        <f>IF((SUM('Раздел 1'!H216:H216)&lt;=SUM('Раздел 1'!F216:F216)),"","Неверно!")</f>
        <v/>
      </c>
      <c r="B3902" s="349" t="s">
        <v>3323</v>
      </c>
      <c r="C3902" s="352" t="s">
        <v>3444</v>
      </c>
      <c r="D3902" s="352" t="s">
        <v>8519</v>
      </c>
      <c r="E3902" s="349" t="str">
        <f>CONCATENATE(SUM('Раздел 1'!H216:H216),"&lt;=",SUM('Раздел 1'!F216:F216))</f>
        <v>4&lt;=519</v>
      </c>
    </row>
    <row r="3903" spans="1:5" ht="25.5" hidden="1" x14ac:dyDescent="0.2">
      <c r="A3903" s="348" t="str">
        <f>IF((SUM('Раздел 1'!H217:H217)&lt;=SUM('Раздел 1'!F217:F217)),"","Неверно!")</f>
        <v/>
      </c>
      <c r="B3903" s="349" t="s">
        <v>3323</v>
      </c>
      <c r="C3903" s="352" t="s">
        <v>3445</v>
      </c>
      <c r="D3903" s="352" t="s">
        <v>8519</v>
      </c>
      <c r="E3903" s="349" t="str">
        <f>CONCATENATE(SUM('Раздел 1'!H217:H217),"&lt;=",SUM('Раздел 1'!F217:F217))</f>
        <v>0&lt;=0</v>
      </c>
    </row>
    <row r="3904" spans="1:5" ht="25.5" hidden="1" x14ac:dyDescent="0.2">
      <c r="A3904" s="348" t="str">
        <f>IF((SUM('Раздел 1'!H218:H218)&lt;=SUM('Раздел 1'!F218:F218)),"","Неверно!")</f>
        <v/>
      </c>
      <c r="B3904" s="349" t="s">
        <v>3323</v>
      </c>
      <c r="C3904" s="352" t="s">
        <v>3446</v>
      </c>
      <c r="D3904" s="352" t="s">
        <v>8519</v>
      </c>
      <c r="E3904" s="349" t="str">
        <f>CONCATENATE(SUM('Раздел 1'!H218:H218),"&lt;=",SUM('Раздел 1'!F218:F218))</f>
        <v>0&lt;=2</v>
      </c>
    </row>
    <row r="3905" spans="1:5" ht="25.5" hidden="1" x14ac:dyDescent="0.2">
      <c r="A3905" s="348" t="str">
        <f>IF((SUM('Раздел 1'!H30:H30)&lt;=SUM('Раздел 1'!F30:F30)),"","Неверно!")</f>
        <v/>
      </c>
      <c r="B3905" s="349" t="s">
        <v>3323</v>
      </c>
      <c r="C3905" s="352" t="s">
        <v>3447</v>
      </c>
      <c r="D3905" s="352" t="s">
        <v>8519</v>
      </c>
      <c r="E3905" s="349" t="str">
        <f>CONCATENATE(SUM('Раздел 1'!H30:H30),"&lt;=",SUM('Раздел 1'!F30:F30))</f>
        <v>0&lt;=0</v>
      </c>
    </row>
    <row r="3906" spans="1:5" ht="25.5" hidden="1" x14ac:dyDescent="0.2">
      <c r="A3906" s="348" t="str">
        <f>IF((SUM('Раздел 1'!H219:H219)&lt;=SUM('Раздел 1'!F219:F219)),"","Неверно!")</f>
        <v/>
      </c>
      <c r="B3906" s="349" t="s">
        <v>3323</v>
      </c>
      <c r="C3906" s="352" t="s">
        <v>3448</v>
      </c>
      <c r="D3906" s="352" t="s">
        <v>8519</v>
      </c>
      <c r="E3906" s="349" t="str">
        <f>CONCATENATE(SUM('Раздел 1'!H219:H219),"&lt;=",SUM('Раздел 1'!F219:F219))</f>
        <v>0&lt;=0</v>
      </c>
    </row>
    <row r="3907" spans="1:5" ht="25.5" hidden="1" x14ac:dyDescent="0.2">
      <c r="A3907" s="348" t="str">
        <f>IF((SUM('Раздел 1'!H220:H220)&lt;=SUM('Раздел 1'!F220:F220)),"","Неверно!")</f>
        <v/>
      </c>
      <c r="B3907" s="349" t="s">
        <v>3323</v>
      </c>
      <c r="C3907" s="352" t="s">
        <v>3449</v>
      </c>
      <c r="D3907" s="352" t="s">
        <v>8519</v>
      </c>
      <c r="E3907" s="349" t="str">
        <f>CONCATENATE(SUM('Раздел 1'!H220:H220),"&lt;=",SUM('Раздел 1'!F220:F220))</f>
        <v>0&lt;=0</v>
      </c>
    </row>
    <row r="3908" spans="1:5" ht="25.5" hidden="1" x14ac:dyDescent="0.2">
      <c r="A3908" s="348" t="str">
        <f>IF((SUM('Раздел 1'!H221:H221)&lt;=SUM('Раздел 1'!F221:F221)),"","Неверно!")</f>
        <v/>
      </c>
      <c r="B3908" s="349" t="s">
        <v>3323</v>
      </c>
      <c r="C3908" s="352" t="s">
        <v>3450</v>
      </c>
      <c r="D3908" s="352" t="s">
        <v>8519</v>
      </c>
      <c r="E3908" s="349" t="str">
        <f>CONCATENATE(SUM('Раздел 1'!H221:H221),"&lt;=",SUM('Раздел 1'!F221:F221))</f>
        <v>0&lt;=12</v>
      </c>
    </row>
    <row r="3909" spans="1:5" ht="25.5" hidden="1" x14ac:dyDescent="0.2">
      <c r="A3909" s="348" t="str">
        <f>IF((SUM('Раздел 1'!H222:H222)&lt;=SUM('Раздел 1'!F222:F222)),"","Неверно!")</f>
        <v/>
      </c>
      <c r="B3909" s="349" t="s">
        <v>3323</v>
      </c>
      <c r="C3909" s="352" t="s">
        <v>3451</v>
      </c>
      <c r="D3909" s="352" t="s">
        <v>8519</v>
      </c>
      <c r="E3909" s="349" t="str">
        <f>CONCATENATE(SUM('Раздел 1'!H222:H222),"&lt;=",SUM('Раздел 1'!F222:F222))</f>
        <v>0&lt;=1</v>
      </c>
    </row>
    <row r="3910" spans="1:5" ht="25.5" hidden="1" x14ac:dyDescent="0.2">
      <c r="A3910" s="348" t="str">
        <f>IF((SUM('Раздел 1'!H223:H223)&lt;=SUM('Раздел 1'!F223:F223)),"","Неверно!")</f>
        <v/>
      </c>
      <c r="B3910" s="349" t="s">
        <v>3323</v>
      </c>
      <c r="C3910" s="352" t="s">
        <v>3452</v>
      </c>
      <c r="D3910" s="352" t="s">
        <v>8519</v>
      </c>
      <c r="E3910" s="349" t="str">
        <f>CONCATENATE(SUM('Раздел 1'!H223:H223),"&lt;=",SUM('Раздел 1'!F223:F223))</f>
        <v>1&lt;=133</v>
      </c>
    </row>
    <row r="3911" spans="1:5" ht="25.5" hidden="1" x14ac:dyDescent="0.2">
      <c r="A3911" s="348" t="str">
        <f>IF((SUM('Раздел 1'!H224:H224)&lt;=SUM('Раздел 1'!F224:F224)),"","Неверно!")</f>
        <v/>
      </c>
      <c r="B3911" s="349" t="s">
        <v>3323</v>
      </c>
      <c r="C3911" s="352" t="s">
        <v>3453</v>
      </c>
      <c r="D3911" s="352" t="s">
        <v>8519</v>
      </c>
      <c r="E3911" s="349" t="str">
        <f>CONCATENATE(SUM('Раздел 1'!H224:H224),"&lt;=",SUM('Раздел 1'!F224:F224))</f>
        <v>0&lt;=7</v>
      </c>
    </row>
    <row r="3912" spans="1:5" ht="25.5" hidden="1" x14ac:dyDescent="0.2">
      <c r="A3912" s="348" t="str">
        <f>IF((SUM('Раздел 1'!H225:H225)&lt;=SUM('Раздел 1'!F225:F225)),"","Неверно!")</f>
        <v/>
      </c>
      <c r="B3912" s="349" t="s">
        <v>3323</v>
      </c>
      <c r="C3912" s="352" t="s">
        <v>3454</v>
      </c>
      <c r="D3912" s="352" t="s">
        <v>8519</v>
      </c>
      <c r="E3912" s="349" t="str">
        <f>CONCATENATE(SUM('Раздел 1'!H225:H225),"&lt;=",SUM('Раздел 1'!F225:F225))</f>
        <v>0&lt;=0</v>
      </c>
    </row>
    <row r="3913" spans="1:5" ht="25.5" hidden="1" x14ac:dyDescent="0.2">
      <c r="A3913" s="348" t="str">
        <f>IF((SUM('Раздел 1'!H226:H226)&lt;=SUM('Раздел 1'!F226:F226)),"","Неверно!")</f>
        <v/>
      </c>
      <c r="B3913" s="349" t="s">
        <v>3323</v>
      </c>
      <c r="C3913" s="352" t="s">
        <v>3455</v>
      </c>
      <c r="D3913" s="352" t="s">
        <v>8519</v>
      </c>
      <c r="E3913" s="349" t="str">
        <f>CONCATENATE(SUM('Раздел 1'!H226:H226),"&lt;=",SUM('Раздел 1'!F226:F226))</f>
        <v>0&lt;=0</v>
      </c>
    </row>
    <row r="3914" spans="1:5" ht="25.5" hidden="1" x14ac:dyDescent="0.2">
      <c r="A3914" s="348" t="str">
        <f>IF((SUM('Раздел 1'!H227:H227)&lt;=SUM('Раздел 1'!F227:F227)),"","Неверно!")</f>
        <v/>
      </c>
      <c r="B3914" s="349" t="s">
        <v>3323</v>
      </c>
      <c r="C3914" s="352" t="s">
        <v>3456</v>
      </c>
      <c r="D3914" s="352" t="s">
        <v>8519</v>
      </c>
      <c r="E3914" s="349" t="str">
        <f>CONCATENATE(SUM('Раздел 1'!H227:H227),"&lt;=",SUM('Раздел 1'!F227:F227))</f>
        <v>0&lt;=0</v>
      </c>
    </row>
    <row r="3915" spans="1:5" ht="25.5" hidden="1" x14ac:dyDescent="0.2">
      <c r="A3915" s="348" t="str">
        <f>IF((SUM('Раздел 1'!H228:H228)&lt;=SUM('Раздел 1'!F228:F228)),"","Неверно!")</f>
        <v/>
      </c>
      <c r="B3915" s="349" t="s">
        <v>3323</v>
      </c>
      <c r="C3915" s="352" t="s">
        <v>3457</v>
      </c>
      <c r="D3915" s="352" t="s">
        <v>8519</v>
      </c>
      <c r="E3915" s="349" t="str">
        <f>CONCATENATE(SUM('Раздел 1'!H228:H228),"&lt;=",SUM('Раздел 1'!F228:F228))</f>
        <v>0&lt;=1</v>
      </c>
    </row>
    <row r="3916" spans="1:5" ht="25.5" hidden="1" x14ac:dyDescent="0.2">
      <c r="A3916" s="348" t="str">
        <f>IF((SUM('Раздел 1'!H31:H31)&lt;=SUM('Раздел 1'!F31:F31)),"","Неверно!")</f>
        <v/>
      </c>
      <c r="B3916" s="349" t="s">
        <v>3323</v>
      </c>
      <c r="C3916" s="352" t="s">
        <v>3458</v>
      </c>
      <c r="D3916" s="352" t="s">
        <v>8519</v>
      </c>
      <c r="E3916" s="349" t="str">
        <f>CONCATENATE(SUM('Раздел 1'!H31:H31),"&lt;=",SUM('Раздел 1'!F31:F31))</f>
        <v>0&lt;=1</v>
      </c>
    </row>
    <row r="3917" spans="1:5" ht="25.5" hidden="1" x14ac:dyDescent="0.2">
      <c r="A3917" s="348" t="str">
        <f>IF((SUM('Раздел 1'!H229:H229)&lt;=SUM('Раздел 1'!F229:F229)),"","Неверно!")</f>
        <v/>
      </c>
      <c r="B3917" s="349" t="s">
        <v>3323</v>
      </c>
      <c r="C3917" s="352" t="s">
        <v>3459</v>
      </c>
      <c r="D3917" s="352" t="s">
        <v>8519</v>
      </c>
      <c r="E3917" s="349" t="str">
        <f>CONCATENATE(SUM('Раздел 1'!H229:H229),"&lt;=",SUM('Раздел 1'!F229:F229))</f>
        <v>5&lt;=28</v>
      </c>
    </row>
    <row r="3918" spans="1:5" ht="25.5" hidden="1" x14ac:dyDescent="0.2">
      <c r="A3918" s="348" t="str">
        <f>IF((SUM('Раздел 1'!H230:H230)&lt;=SUM('Раздел 1'!F230:F230)),"","Неверно!")</f>
        <v/>
      </c>
      <c r="B3918" s="349" t="s">
        <v>3323</v>
      </c>
      <c r="C3918" s="352" t="s">
        <v>3460</v>
      </c>
      <c r="D3918" s="352" t="s">
        <v>8519</v>
      </c>
      <c r="E3918" s="349" t="str">
        <f>CONCATENATE(SUM('Раздел 1'!H230:H230),"&lt;=",SUM('Раздел 1'!F230:F230))</f>
        <v>1&lt;=85</v>
      </c>
    </row>
    <row r="3919" spans="1:5" ht="25.5" hidden="1" x14ac:dyDescent="0.2">
      <c r="A3919" s="348" t="str">
        <f>IF((SUM('Раздел 1'!H231:H231)&lt;=SUM('Раздел 1'!F231:F231)),"","Неверно!")</f>
        <v/>
      </c>
      <c r="B3919" s="349" t="s">
        <v>3323</v>
      </c>
      <c r="C3919" s="352" t="s">
        <v>3461</v>
      </c>
      <c r="D3919" s="352" t="s">
        <v>8519</v>
      </c>
      <c r="E3919" s="349" t="str">
        <f>CONCATENATE(SUM('Раздел 1'!H231:H231),"&lt;=",SUM('Раздел 1'!F231:F231))</f>
        <v>0&lt;=0</v>
      </c>
    </row>
    <row r="3920" spans="1:5" ht="25.5" hidden="1" x14ac:dyDescent="0.2">
      <c r="A3920" s="348" t="str">
        <f>IF((SUM('Раздел 1'!H232:H232)&lt;=SUM('Раздел 1'!F232:F232)),"","Неверно!")</f>
        <v/>
      </c>
      <c r="B3920" s="349" t="s">
        <v>3323</v>
      </c>
      <c r="C3920" s="352" t="s">
        <v>3462</v>
      </c>
      <c r="D3920" s="352" t="s">
        <v>8519</v>
      </c>
      <c r="E3920" s="349" t="str">
        <f>CONCATENATE(SUM('Раздел 1'!H232:H232),"&lt;=",SUM('Раздел 1'!F232:F232))</f>
        <v>0&lt;=31</v>
      </c>
    </row>
    <row r="3921" spans="1:5" ht="25.5" hidden="1" x14ac:dyDescent="0.2">
      <c r="A3921" s="348" t="str">
        <f>IF((SUM('Раздел 1'!H233:H233)&lt;=SUM('Раздел 1'!F233:F233)),"","Неверно!")</f>
        <v/>
      </c>
      <c r="B3921" s="349" t="s">
        <v>3323</v>
      </c>
      <c r="C3921" s="352" t="s">
        <v>3463</v>
      </c>
      <c r="D3921" s="352" t="s">
        <v>8519</v>
      </c>
      <c r="E3921" s="349" t="str">
        <f>CONCATENATE(SUM('Раздел 1'!H233:H233),"&lt;=",SUM('Раздел 1'!F233:F233))</f>
        <v>0&lt;=0</v>
      </c>
    </row>
    <row r="3922" spans="1:5" ht="25.5" hidden="1" x14ac:dyDescent="0.2">
      <c r="A3922" s="348" t="str">
        <f>IF((SUM('Раздел 1'!H234:H234)&lt;=SUM('Раздел 1'!F234:F234)),"","Неверно!")</f>
        <v/>
      </c>
      <c r="B3922" s="349" t="s">
        <v>3323</v>
      </c>
      <c r="C3922" s="352" t="s">
        <v>3464</v>
      </c>
      <c r="D3922" s="352" t="s">
        <v>8519</v>
      </c>
      <c r="E3922" s="349" t="str">
        <f>CONCATENATE(SUM('Раздел 1'!H234:H234),"&lt;=",SUM('Раздел 1'!F234:F234))</f>
        <v>0&lt;=6</v>
      </c>
    </row>
    <row r="3923" spans="1:5" ht="25.5" hidden="1" x14ac:dyDescent="0.2">
      <c r="A3923" s="348" t="str">
        <f>IF((SUM('Раздел 1'!H235:H235)&lt;=SUM('Раздел 1'!F235:F235)),"","Неверно!")</f>
        <v/>
      </c>
      <c r="B3923" s="349" t="s">
        <v>3323</v>
      </c>
      <c r="C3923" s="352" t="s">
        <v>3465</v>
      </c>
      <c r="D3923" s="352" t="s">
        <v>8519</v>
      </c>
      <c r="E3923" s="349" t="str">
        <f>CONCATENATE(SUM('Раздел 1'!H235:H235),"&lt;=",SUM('Раздел 1'!F235:F235))</f>
        <v>0&lt;=3</v>
      </c>
    </row>
    <row r="3924" spans="1:5" ht="25.5" hidden="1" x14ac:dyDescent="0.2">
      <c r="A3924" s="348" t="str">
        <f>IF((SUM('Раздел 1'!H236:H236)&lt;=SUM('Раздел 1'!F236:F236)),"","Неверно!")</f>
        <v/>
      </c>
      <c r="B3924" s="349" t="s">
        <v>3323</v>
      </c>
      <c r="C3924" s="352" t="s">
        <v>3466</v>
      </c>
      <c r="D3924" s="352" t="s">
        <v>8519</v>
      </c>
      <c r="E3924" s="349" t="str">
        <f>CONCATENATE(SUM('Раздел 1'!H236:H236),"&lt;=",SUM('Раздел 1'!F236:F236))</f>
        <v>6&lt;=6744</v>
      </c>
    </row>
    <row r="3925" spans="1:5" ht="25.5" hidden="1" x14ac:dyDescent="0.2">
      <c r="A3925" s="348" t="str">
        <f>IF((SUM('Раздел 1'!H237:H237)&lt;=SUM('Раздел 1'!F237:F237)),"","Неверно!")</f>
        <v/>
      </c>
      <c r="B3925" s="349" t="s">
        <v>3323</v>
      </c>
      <c r="C3925" s="352" t="s">
        <v>3467</v>
      </c>
      <c r="D3925" s="352" t="s">
        <v>8519</v>
      </c>
      <c r="E3925" s="349" t="str">
        <f>CONCATENATE(SUM('Раздел 1'!H237:H237),"&lt;=",SUM('Раздел 1'!F237:F237))</f>
        <v>0&lt;=0</v>
      </c>
    </row>
    <row r="3926" spans="1:5" ht="25.5" hidden="1" x14ac:dyDescent="0.2">
      <c r="A3926" s="348" t="str">
        <f>IF((SUM('Раздел 1'!H238:H238)&lt;=SUM('Раздел 1'!F238:F238)),"","Неверно!")</f>
        <v/>
      </c>
      <c r="B3926" s="349" t="s">
        <v>3323</v>
      </c>
      <c r="C3926" s="352" t="s">
        <v>3468</v>
      </c>
      <c r="D3926" s="352" t="s">
        <v>8519</v>
      </c>
      <c r="E3926" s="349" t="str">
        <f>CONCATENATE(SUM('Раздел 1'!H238:H238),"&lt;=",SUM('Раздел 1'!F238:F238))</f>
        <v>26&lt;=5509</v>
      </c>
    </row>
    <row r="3927" spans="1:5" ht="25.5" hidden="1" x14ac:dyDescent="0.2">
      <c r="A3927" s="348" t="str">
        <f>IF((SUM('Раздел 1'!H32:H32)&lt;=SUM('Раздел 1'!F32:F32)),"","Неверно!")</f>
        <v/>
      </c>
      <c r="B3927" s="349" t="s">
        <v>3323</v>
      </c>
      <c r="C3927" s="352" t="s">
        <v>3469</v>
      </c>
      <c r="D3927" s="352" t="s">
        <v>8519</v>
      </c>
      <c r="E3927" s="349" t="str">
        <f>CONCATENATE(SUM('Раздел 1'!H32:H32),"&lt;=",SUM('Раздел 1'!F32:F32))</f>
        <v>0&lt;=48</v>
      </c>
    </row>
    <row r="3928" spans="1:5" ht="25.5" hidden="1" x14ac:dyDescent="0.2">
      <c r="A3928" s="348" t="str">
        <f>IF((SUM('Раздел 1'!H239:H239)&lt;=SUM('Раздел 1'!F239:F239)),"","Неверно!")</f>
        <v/>
      </c>
      <c r="B3928" s="349" t="s">
        <v>3323</v>
      </c>
      <c r="C3928" s="352" t="s">
        <v>3470</v>
      </c>
      <c r="D3928" s="352" t="s">
        <v>8519</v>
      </c>
      <c r="E3928" s="349" t="str">
        <f>CONCATENATE(SUM('Раздел 1'!H239:H239),"&lt;=",SUM('Раздел 1'!F239:F239))</f>
        <v>0&lt;=7</v>
      </c>
    </row>
    <row r="3929" spans="1:5" ht="25.5" hidden="1" x14ac:dyDescent="0.2">
      <c r="A3929" s="348" t="str">
        <f>IF((SUM('Раздел 1'!H240:H240)&lt;=SUM('Раздел 1'!F240:F240)),"","Неверно!")</f>
        <v/>
      </c>
      <c r="B3929" s="349" t="s">
        <v>3323</v>
      </c>
      <c r="C3929" s="352" t="s">
        <v>3471</v>
      </c>
      <c r="D3929" s="352" t="s">
        <v>8519</v>
      </c>
      <c r="E3929" s="349" t="str">
        <f>CONCATENATE(SUM('Раздел 1'!H240:H240),"&lt;=",SUM('Раздел 1'!F240:F240))</f>
        <v>0&lt;=0</v>
      </c>
    </row>
    <row r="3930" spans="1:5" ht="25.5" hidden="1" x14ac:dyDescent="0.2">
      <c r="A3930" s="348" t="str">
        <f>IF((SUM('Раздел 1'!H241:H241)&lt;=SUM('Раздел 1'!F241:F241)),"","Неверно!")</f>
        <v/>
      </c>
      <c r="B3930" s="349" t="s">
        <v>3323</v>
      </c>
      <c r="C3930" s="352" t="s">
        <v>3472</v>
      </c>
      <c r="D3930" s="352" t="s">
        <v>8519</v>
      </c>
      <c r="E3930" s="349" t="str">
        <f>CONCATENATE(SUM('Раздел 1'!H241:H241),"&lt;=",SUM('Раздел 1'!F241:F241))</f>
        <v>0&lt;=3</v>
      </c>
    </row>
    <row r="3931" spans="1:5" ht="25.5" hidden="1" x14ac:dyDescent="0.2">
      <c r="A3931" s="348" t="str">
        <f>IF((SUM('Раздел 1'!H242:H242)&lt;=SUM('Раздел 1'!F242:F242)),"","Неверно!")</f>
        <v/>
      </c>
      <c r="B3931" s="349" t="s">
        <v>3323</v>
      </c>
      <c r="C3931" s="352" t="s">
        <v>3473</v>
      </c>
      <c r="D3931" s="352" t="s">
        <v>8519</v>
      </c>
      <c r="E3931" s="349" t="str">
        <f>CONCATENATE(SUM('Раздел 1'!H242:H242),"&lt;=",SUM('Раздел 1'!F242:F242))</f>
        <v>0&lt;=0</v>
      </c>
    </row>
    <row r="3932" spans="1:5" ht="25.5" hidden="1" x14ac:dyDescent="0.2">
      <c r="A3932" s="348" t="str">
        <f>IF((SUM('Раздел 1'!H243:H243)&lt;=SUM('Раздел 1'!F243:F243)),"","Неверно!")</f>
        <v/>
      </c>
      <c r="B3932" s="349" t="s">
        <v>3323</v>
      </c>
      <c r="C3932" s="352" t="s">
        <v>3474</v>
      </c>
      <c r="D3932" s="352" t="s">
        <v>8519</v>
      </c>
      <c r="E3932" s="349" t="str">
        <f>CONCATENATE(SUM('Раздел 1'!H243:H243),"&lt;=",SUM('Раздел 1'!F243:F243))</f>
        <v>0&lt;=0</v>
      </c>
    </row>
    <row r="3933" spans="1:5" ht="25.5" hidden="1" x14ac:dyDescent="0.2">
      <c r="A3933" s="348" t="str">
        <f>IF((SUM('Раздел 1'!H244:H244)&lt;=SUM('Раздел 1'!F244:F244)),"","Неверно!")</f>
        <v/>
      </c>
      <c r="B3933" s="349" t="s">
        <v>3323</v>
      </c>
      <c r="C3933" s="352" t="s">
        <v>3475</v>
      </c>
      <c r="D3933" s="352" t="s">
        <v>8519</v>
      </c>
      <c r="E3933" s="349" t="str">
        <f>CONCATENATE(SUM('Раздел 1'!H244:H244),"&lt;=",SUM('Раздел 1'!F244:F244))</f>
        <v>0&lt;=2</v>
      </c>
    </row>
    <row r="3934" spans="1:5" ht="25.5" hidden="1" x14ac:dyDescent="0.2">
      <c r="A3934" s="348" t="str">
        <f>IF((SUM('Раздел 1'!H245:H245)&lt;=SUM('Раздел 1'!F245:F245)),"","Неверно!")</f>
        <v/>
      </c>
      <c r="B3934" s="349" t="s">
        <v>3323</v>
      </c>
      <c r="C3934" s="352" t="s">
        <v>3476</v>
      </c>
      <c r="D3934" s="352" t="s">
        <v>8519</v>
      </c>
      <c r="E3934" s="349" t="str">
        <f>CONCATENATE(SUM('Раздел 1'!H245:H245),"&lt;=",SUM('Раздел 1'!F245:F245))</f>
        <v>0&lt;=0</v>
      </c>
    </row>
    <row r="3935" spans="1:5" ht="25.5" hidden="1" x14ac:dyDescent="0.2">
      <c r="A3935" s="348" t="str">
        <f>IF((SUM('Раздел 1'!H246:H246)&lt;=SUM('Раздел 1'!F246:F246)),"","Неверно!")</f>
        <v/>
      </c>
      <c r="B3935" s="349" t="s">
        <v>3323</v>
      </c>
      <c r="C3935" s="352" t="s">
        <v>3477</v>
      </c>
      <c r="D3935" s="352" t="s">
        <v>8519</v>
      </c>
      <c r="E3935" s="349" t="str">
        <f>CONCATENATE(SUM('Раздел 1'!H246:H246),"&lt;=",SUM('Раздел 1'!F246:F246))</f>
        <v>0&lt;=0</v>
      </c>
    </row>
    <row r="3936" spans="1:5" ht="25.5" hidden="1" x14ac:dyDescent="0.2">
      <c r="A3936" s="348" t="str">
        <f>IF((SUM('Раздел 1'!H247:H247)&lt;=SUM('Раздел 1'!F247:F247)),"","Неверно!")</f>
        <v/>
      </c>
      <c r="B3936" s="349" t="s">
        <v>3323</v>
      </c>
      <c r="C3936" s="352" t="s">
        <v>3478</v>
      </c>
      <c r="D3936" s="352" t="s">
        <v>8519</v>
      </c>
      <c r="E3936" s="349" t="str">
        <f>CONCATENATE(SUM('Раздел 1'!H247:H247),"&lt;=",SUM('Раздел 1'!F247:F247))</f>
        <v>0&lt;=160</v>
      </c>
    </row>
    <row r="3937" spans="1:5" ht="25.5" hidden="1" x14ac:dyDescent="0.2">
      <c r="A3937" s="348" t="str">
        <f>IF((SUM('Раздел 1'!H248:H248)&lt;=SUM('Раздел 1'!F248:F248)),"","Неверно!")</f>
        <v/>
      </c>
      <c r="B3937" s="349" t="s">
        <v>3323</v>
      </c>
      <c r="C3937" s="352" t="s">
        <v>3479</v>
      </c>
      <c r="D3937" s="352" t="s">
        <v>8519</v>
      </c>
      <c r="E3937" s="349" t="str">
        <f>CONCATENATE(SUM('Раздел 1'!H248:H248),"&lt;=",SUM('Раздел 1'!F248:F248))</f>
        <v>0&lt;=0</v>
      </c>
    </row>
    <row r="3938" spans="1:5" ht="25.5" hidden="1" x14ac:dyDescent="0.2">
      <c r="A3938" s="348" t="str">
        <f>IF((SUM('Раздел 1'!H33:H33)&lt;=SUM('Раздел 1'!F33:F33)),"","Неверно!")</f>
        <v/>
      </c>
      <c r="B3938" s="349" t="s">
        <v>3323</v>
      </c>
      <c r="C3938" s="352" t="s">
        <v>3480</v>
      </c>
      <c r="D3938" s="352" t="s">
        <v>8519</v>
      </c>
      <c r="E3938" s="349" t="str">
        <f>CONCATENATE(SUM('Раздел 1'!H33:H33),"&lt;=",SUM('Раздел 1'!F33:F33))</f>
        <v>0&lt;=134</v>
      </c>
    </row>
    <row r="3939" spans="1:5" ht="25.5" hidden="1" x14ac:dyDescent="0.2">
      <c r="A3939" s="348" t="str">
        <f>IF((SUM('Раздел 1'!H249:H249)&lt;=SUM('Раздел 1'!F249:F249)),"","Неверно!")</f>
        <v/>
      </c>
      <c r="B3939" s="349" t="s">
        <v>3323</v>
      </c>
      <c r="C3939" s="352" t="s">
        <v>3481</v>
      </c>
      <c r="D3939" s="352" t="s">
        <v>8519</v>
      </c>
      <c r="E3939" s="349" t="str">
        <f>CONCATENATE(SUM('Раздел 1'!H249:H249),"&lt;=",SUM('Раздел 1'!F249:F249))</f>
        <v>0&lt;=56</v>
      </c>
    </row>
    <row r="3940" spans="1:5" ht="25.5" hidden="1" x14ac:dyDescent="0.2">
      <c r="A3940" s="348" t="str">
        <f>IF((SUM('Раздел 1'!H250:H250)&lt;=SUM('Раздел 1'!F250:F250)),"","Неверно!")</f>
        <v/>
      </c>
      <c r="B3940" s="349" t="s">
        <v>3323</v>
      </c>
      <c r="C3940" s="352" t="s">
        <v>3482</v>
      </c>
      <c r="D3940" s="352" t="s">
        <v>8519</v>
      </c>
      <c r="E3940" s="349" t="str">
        <f>CONCATENATE(SUM('Раздел 1'!H250:H250),"&lt;=",SUM('Раздел 1'!F250:F250))</f>
        <v>0&lt;=0</v>
      </c>
    </row>
    <row r="3941" spans="1:5" ht="25.5" hidden="1" x14ac:dyDescent="0.2">
      <c r="A3941" s="348" t="str">
        <f>IF((SUM('Раздел 1'!H251:H251)&lt;=SUM('Раздел 1'!F251:F251)),"","Неверно!")</f>
        <v/>
      </c>
      <c r="B3941" s="349" t="s">
        <v>3323</v>
      </c>
      <c r="C3941" s="352" t="s">
        <v>3483</v>
      </c>
      <c r="D3941" s="352" t="s">
        <v>8519</v>
      </c>
      <c r="E3941" s="349" t="str">
        <f>CONCATENATE(SUM('Раздел 1'!H251:H251),"&lt;=",SUM('Раздел 1'!F251:F251))</f>
        <v>0&lt;=0</v>
      </c>
    </row>
    <row r="3942" spans="1:5" ht="25.5" hidden="1" x14ac:dyDescent="0.2">
      <c r="A3942" s="348" t="str">
        <f>IF((SUM('Раздел 1'!H252:H252)&lt;=SUM('Раздел 1'!F252:F252)),"","Неверно!")</f>
        <v/>
      </c>
      <c r="B3942" s="349" t="s">
        <v>3323</v>
      </c>
      <c r="C3942" s="352" t="s">
        <v>3484</v>
      </c>
      <c r="D3942" s="352" t="s">
        <v>8519</v>
      </c>
      <c r="E3942" s="349" t="str">
        <f>CONCATENATE(SUM('Раздел 1'!H252:H252),"&lt;=",SUM('Раздел 1'!F252:F252))</f>
        <v>0&lt;=0</v>
      </c>
    </row>
    <row r="3943" spans="1:5" ht="25.5" hidden="1" x14ac:dyDescent="0.2">
      <c r="A3943" s="348" t="str">
        <f>IF((SUM('Раздел 1'!H253:H253)&lt;=SUM('Раздел 1'!F253:F253)),"","Неверно!")</f>
        <v/>
      </c>
      <c r="B3943" s="349" t="s">
        <v>3323</v>
      </c>
      <c r="C3943" s="352" t="s">
        <v>3485</v>
      </c>
      <c r="D3943" s="352" t="s">
        <v>8519</v>
      </c>
      <c r="E3943" s="349" t="str">
        <f>CONCATENATE(SUM('Раздел 1'!H253:H253),"&lt;=",SUM('Раздел 1'!F253:F253))</f>
        <v>0&lt;=14</v>
      </c>
    </row>
    <row r="3944" spans="1:5" ht="25.5" hidden="1" x14ac:dyDescent="0.2">
      <c r="A3944" s="348" t="str">
        <f>IF((SUM('Раздел 1'!H254:H254)&lt;=SUM('Раздел 1'!F254:F254)),"","Неверно!")</f>
        <v/>
      </c>
      <c r="B3944" s="349" t="s">
        <v>3323</v>
      </c>
      <c r="C3944" s="352" t="s">
        <v>3486</v>
      </c>
      <c r="D3944" s="352" t="s">
        <v>8519</v>
      </c>
      <c r="E3944" s="349" t="str">
        <f>CONCATENATE(SUM('Раздел 1'!H254:H254),"&lt;=",SUM('Раздел 1'!F254:F254))</f>
        <v>1&lt;=702</v>
      </c>
    </row>
    <row r="3945" spans="1:5" ht="25.5" hidden="1" x14ac:dyDescent="0.2">
      <c r="A3945" s="348" t="str">
        <f>IF((SUM('Раздел 1'!H255:H255)&lt;=SUM('Раздел 1'!F255:F255)),"","Неверно!")</f>
        <v/>
      </c>
      <c r="B3945" s="349" t="s">
        <v>3323</v>
      </c>
      <c r="C3945" s="352" t="s">
        <v>3487</v>
      </c>
      <c r="D3945" s="352" t="s">
        <v>8519</v>
      </c>
      <c r="E3945" s="349" t="str">
        <f>CONCATENATE(SUM('Раздел 1'!H255:H255),"&lt;=",SUM('Раздел 1'!F255:F255))</f>
        <v>0&lt;=0</v>
      </c>
    </row>
    <row r="3946" spans="1:5" ht="25.5" hidden="1" x14ac:dyDescent="0.2">
      <c r="A3946" s="348" t="str">
        <f>IF((SUM('Раздел 1'!H256:H256)&lt;=SUM('Раздел 1'!F256:F256)),"","Неверно!")</f>
        <v/>
      </c>
      <c r="B3946" s="349" t="s">
        <v>3323</v>
      </c>
      <c r="C3946" s="352" t="s">
        <v>3488</v>
      </c>
      <c r="D3946" s="352" t="s">
        <v>8519</v>
      </c>
      <c r="E3946" s="349" t="str">
        <f>CONCATENATE(SUM('Раздел 1'!H256:H256),"&lt;=",SUM('Раздел 1'!F256:F256))</f>
        <v>0&lt;=16</v>
      </c>
    </row>
    <row r="3947" spans="1:5" ht="25.5" hidden="1" x14ac:dyDescent="0.2">
      <c r="A3947" s="348" t="str">
        <f>IF((SUM('Раздел 1'!H257:H257)&lt;=SUM('Раздел 1'!F257:F257)),"","Неверно!")</f>
        <v/>
      </c>
      <c r="B3947" s="349" t="s">
        <v>3323</v>
      </c>
      <c r="C3947" s="352" t="s">
        <v>3489</v>
      </c>
      <c r="D3947" s="352" t="s">
        <v>8519</v>
      </c>
      <c r="E3947" s="349" t="str">
        <f>CONCATENATE(SUM('Раздел 1'!H257:H257),"&lt;=",SUM('Раздел 1'!F257:F257))</f>
        <v>0&lt;=0</v>
      </c>
    </row>
    <row r="3948" spans="1:5" ht="25.5" hidden="1" x14ac:dyDescent="0.2">
      <c r="A3948" s="348" t="str">
        <f>IF((SUM('Раздел 1'!H258:H258)&lt;=SUM('Раздел 1'!F258:F258)),"","Неверно!")</f>
        <v/>
      </c>
      <c r="B3948" s="349" t="s">
        <v>3323</v>
      </c>
      <c r="C3948" s="352" t="s">
        <v>3490</v>
      </c>
      <c r="D3948" s="352" t="s">
        <v>8519</v>
      </c>
      <c r="E3948" s="349" t="str">
        <f>CONCATENATE(SUM('Раздел 1'!H258:H258),"&lt;=",SUM('Раздел 1'!F258:F258))</f>
        <v>0&lt;=8</v>
      </c>
    </row>
    <row r="3949" spans="1:5" ht="25.5" hidden="1" x14ac:dyDescent="0.2">
      <c r="A3949" s="348" t="str">
        <f>IF((SUM('Раздел 1'!H34:H34)&lt;=SUM('Раздел 1'!F34:F34)),"","Неверно!")</f>
        <v/>
      </c>
      <c r="B3949" s="349" t="s">
        <v>3323</v>
      </c>
      <c r="C3949" s="352" t="s">
        <v>3491</v>
      </c>
      <c r="D3949" s="352" t="s">
        <v>8519</v>
      </c>
      <c r="E3949" s="349" t="str">
        <f>CONCATENATE(SUM('Раздел 1'!H34:H34),"&lt;=",SUM('Раздел 1'!F34:F34))</f>
        <v>0&lt;=0</v>
      </c>
    </row>
    <row r="3950" spans="1:5" ht="25.5" hidden="1" x14ac:dyDescent="0.2">
      <c r="A3950" s="348" t="str">
        <f>IF((SUM('Раздел 1'!H259:H259)&lt;=SUM('Раздел 1'!F259:F259)),"","Неверно!")</f>
        <v/>
      </c>
      <c r="B3950" s="349" t="s">
        <v>3323</v>
      </c>
      <c r="C3950" s="352" t="s">
        <v>3492</v>
      </c>
      <c r="D3950" s="352" t="s">
        <v>8519</v>
      </c>
      <c r="E3950" s="349" t="str">
        <f>CONCATENATE(SUM('Раздел 1'!H259:H259),"&lt;=",SUM('Раздел 1'!F259:F259))</f>
        <v>0&lt;=6</v>
      </c>
    </row>
    <row r="3951" spans="1:5" ht="25.5" hidden="1" x14ac:dyDescent="0.2">
      <c r="A3951" s="348" t="str">
        <f>IF((SUM('Раздел 1'!H260:H260)&lt;=SUM('Раздел 1'!F260:F260)),"","Неверно!")</f>
        <v/>
      </c>
      <c r="B3951" s="349" t="s">
        <v>3323</v>
      </c>
      <c r="C3951" s="352" t="s">
        <v>3493</v>
      </c>
      <c r="D3951" s="352" t="s">
        <v>8519</v>
      </c>
      <c r="E3951" s="349" t="str">
        <f>CONCATENATE(SUM('Раздел 1'!H260:H260),"&lt;=",SUM('Раздел 1'!F260:F260))</f>
        <v>0&lt;=8</v>
      </c>
    </row>
    <row r="3952" spans="1:5" ht="25.5" hidden="1" x14ac:dyDescent="0.2">
      <c r="A3952" s="348" t="str">
        <f>IF((SUM('Раздел 1'!H261:H261)&lt;=SUM('Раздел 1'!F261:F261)),"","Неверно!")</f>
        <v/>
      </c>
      <c r="B3952" s="349" t="s">
        <v>3323</v>
      </c>
      <c r="C3952" s="352" t="s">
        <v>3494</v>
      </c>
      <c r="D3952" s="352" t="s">
        <v>8519</v>
      </c>
      <c r="E3952" s="349" t="str">
        <f>CONCATENATE(SUM('Раздел 1'!H261:H261),"&lt;=",SUM('Раздел 1'!F261:F261))</f>
        <v>0&lt;=1</v>
      </c>
    </row>
    <row r="3953" spans="1:5" ht="25.5" hidden="1" x14ac:dyDescent="0.2">
      <c r="A3953" s="348" t="str">
        <f>IF((SUM('Раздел 1'!H262:H262)&lt;=SUM('Раздел 1'!F262:F262)),"","Неверно!")</f>
        <v/>
      </c>
      <c r="B3953" s="349" t="s">
        <v>3323</v>
      </c>
      <c r="C3953" s="352" t="s">
        <v>3495</v>
      </c>
      <c r="D3953" s="352" t="s">
        <v>8519</v>
      </c>
      <c r="E3953" s="349" t="str">
        <f>CONCATENATE(SUM('Раздел 1'!H262:H262),"&lt;=",SUM('Раздел 1'!F262:F262))</f>
        <v>0&lt;=0</v>
      </c>
    </row>
    <row r="3954" spans="1:5" ht="25.5" hidden="1" x14ac:dyDescent="0.2">
      <c r="A3954" s="348" t="str">
        <f>IF((SUM('Раздел 1'!H263:H263)&lt;=SUM('Раздел 1'!F263:F263)),"","Неверно!")</f>
        <v/>
      </c>
      <c r="B3954" s="349" t="s">
        <v>3323</v>
      </c>
      <c r="C3954" s="352" t="s">
        <v>3496</v>
      </c>
      <c r="D3954" s="352" t="s">
        <v>8519</v>
      </c>
      <c r="E3954" s="349" t="str">
        <f>CONCATENATE(SUM('Раздел 1'!H263:H263),"&lt;=",SUM('Раздел 1'!F263:F263))</f>
        <v>17&lt;=346</v>
      </c>
    </row>
    <row r="3955" spans="1:5" ht="25.5" hidden="1" x14ac:dyDescent="0.2">
      <c r="A3955" s="348" t="str">
        <f>IF((SUM('Раздел 1'!H35:H35)&lt;=SUM('Раздел 1'!F35:F35)),"","Неверно!")</f>
        <v/>
      </c>
      <c r="B3955" s="349" t="s">
        <v>3323</v>
      </c>
      <c r="C3955" s="352" t="s">
        <v>3497</v>
      </c>
      <c r="D3955" s="352" t="s">
        <v>8519</v>
      </c>
      <c r="E3955" s="349" t="str">
        <f>CONCATENATE(SUM('Раздел 1'!H35:H35),"&lt;=",SUM('Раздел 1'!F35:F35))</f>
        <v>0&lt;=2</v>
      </c>
    </row>
    <row r="3956" spans="1:5" ht="25.5" hidden="1" x14ac:dyDescent="0.2">
      <c r="A3956" s="348" t="str">
        <f>IF((SUM('Раздел 1'!H36:H36)&lt;=SUM('Раздел 1'!F36:F36)),"","Неверно!")</f>
        <v/>
      </c>
      <c r="B3956" s="349" t="s">
        <v>3323</v>
      </c>
      <c r="C3956" s="352" t="s">
        <v>3498</v>
      </c>
      <c r="D3956" s="352" t="s">
        <v>8519</v>
      </c>
      <c r="E3956" s="349" t="str">
        <f>CONCATENATE(SUM('Раздел 1'!H36:H36),"&lt;=",SUM('Раздел 1'!F36:F36))</f>
        <v>0&lt;=0</v>
      </c>
    </row>
    <row r="3957" spans="1:5" ht="25.5" hidden="1" x14ac:dyDescent="0.2">
      <c r="A3957" s="348" t="str">
        <f>IF((SUM('Раздел 1'!H37:H37)&lt;=SUM('Раздел 1'!F37:F37)),"","Неверно!")</f>
        <v/>
      </c>
      <c r="B3957" s="349" t="s">
        <v>3323</v>
      </c>
      <c r="C3957" s="352" t="s">
        <v>3499</v>
      </c>
      <c r="D3957" s="352" t="s">
        <v>8519</v>
      </c>
      <c r="E3957" s="349" t="str">
        <f>CONCATENATE(SUM('Раздел 1'!H37:H37),"&lt;=",SUM('Раздел 1'!F37:F37))</f>
        <v>0&lt;=0</v>
      </c>
    </row>
    <row r="3958" spans="1:5" ht="25.5" hidden="1" x14ac:dyDescent="0.2">
      <c r="A3958" s="348" t="str">
        <f>IF((SUM('Раздел 1'!H38:H38)&lt;=SUM('Раздел 1'!F38:F38)),"","Неверно!")</f>
        <v/>
      </c>
      <c r="B3958" s="349" t="s">
        <v>3323</v>
      </c>
      <c r="C3958" s="352" t="s">
        <v>3500</v>
      </c>
      <c r="D3958" s="352" t="s">
        <v>8519</v>
      </c>
      <c r="E3958" s="349" t="str">
        <f>CONCATENATE(SUM('Раздел 1'!H38:H38),"&lt;=",SUM('Раздел 1'!F38:F38))</f>
        <v>0&lt;=0</v>
      </c>
    </row>
    <row r="3959" spans="1:5" ht="25.5" hidden="1" x14ac:dyDescent="0.2">
      <c r="A3959" s="348" t="str">
        <f>IF((SUM('Раздел 1'!H12:H12)&lt;=SUM('Раздел 1'!F12:F12)),"","Неверно!")</f>
        <v/>
      </c>
      <c r="B3959" s="349" t="s">
        <v>3323</v>
      </c>
      <c r="C3959" s="352" t="s">
        <v>3501</v>
      </c>
      <c r="D3959" s="352" t="s">
        <v>8519</v>
      </c>
      <c r="E3959" s="349" t="str">
        <f>CONCATENATE(SUM('Раздел 1'!H12:H12),"&lt;=",SUM('Раздел 1'!F12:F12))</f>
        <v>0&lt;=0</v>
      </c>
    </row>
    <row r="3960" spans="1:5" ht="25.5" hidden="1" x14ac:dyDescent="0.2">
      <c r="A3960" s="348" t="str">
        <f>IF((SUM('Раздел 1'!H39:H39)&lt;=SUM('Раздел 1'!F39:F39)),"","Неверно!")</f>
        <v/>
      </c>
      <c r="B3960" s="349" t="s">
        <v>3323</v>
      </c>
      <c r="C3960" s="352" t="s">
        <v>3502</v>
      </c>
      <c r="D3960" s="352" t="s">
        <v>8519</v>
      </c>
      <c r="E3960" s="349" t="str">
        <f>CONCATENATE(SUM('Раздел 1'!H39:H39),"&lt;=",SUM('Раздел 1'!F39:F39))</f>
        <v>0&lt;=2</v>
      </c>
    </row>
    <row r="3961" spans="1:5" ht="25.5" hidden="1" x14ac:dyDescent="0.2">
      <c r="A3961" s="348" t="str">
        <f>IF((SUM('Раздел 1'!H40:H40)&lt;=SUM('Раздел 1'!F40:F40)),"","Неверно!")</f>
        <v/>
      </c>
      <c r="B3961" s="349" t="s">
        <v>3323</v>
      </c>
      <c r="C3961" s="352" t="s">
        <v>3503</v>
      </c>
      <c r="D3961" s="352" t="s">
        <v>8519</v>
      </c>
      <c r="E3961" s="349" t="str">
        <f>CONCATENATE(SUM('Раздел 1'!H40:H40),"&lt;=",SUM('Раздел 1'!F40:F40))</f>
        <v>0&lt;=0</v>
      </c>
    </row>
    <row r="3962" spans="1:5" ht="25.5" hidden="1" x14ac:dyDescent="0.2">
      <c r="A3962" s="348" t="str">
        <f>IF((SUM('Раздел 1'!H41:H41)&lt;=SUM('Раздел 1'!F41:F41)),"","Неверно!")</f>
        <v/>
      </c>
      <c r="B3962" s="349" t="s">
        <v>3323</v>
      </c>
      <c r="C3962" s="352" t="s">
        <v>3504</v>
      </c>
      <c r="D3962" s="352" t="s">
        <v>8519</v>
      </c>
      <c r="E3962" s="349" t="str">
        <f>CONCATENATE(SUM('Раздел 1'!H41:H41),"&lt;=",SUM('Раздел 1'!F41:F41))</f>
        <v>0&lt;=53</v>
      </c>
    </row>
    <row r="3963" spans="1:5" ht="25.5" hidden="1" x14ac:dyDescent="0.2">
      <c r="A3963" s="348" t="str">
        <f>IF((SUM('Раздел 1'!H42:H42)&lt;=SUM('Раздел 1'!F42:F42)),"","Неверно!")</f>
        <v/>
      </c>
      <c r="B3963" s="349" t="s">
        <v>3323</v>
      </c>
      <c r="C3963" s="352" t="s">
        <v>3505</v>
      </c>
      <c r="D3963" s="352" t="s">
        <v>8519</v>
      </c>
      <c r="E3963" s="349" t="str">
        <f>CONCATENATE(SUM('Раздел 1'!H42:H42),"&lt;=",SUM('Раздел 1'!F42:F42))</f>
        <v>3&lt;=649</v>
      </c>
    </row>
    <row r="3964" spans="1:5" ht="25.5" hidden="1" x14ac:dyDescent="0.2">
      <c r="A3964" s="348" t="str">
        <f>IF((SUM('Раздел 1'!H43:H43)&lt;=SUM('Раздел 1'!F43:F43)),"","Неверно!")</f>
        <v/>
      </c>
      <c r="B3964" s="349" t="s">
        <v>3323</v>
      </c>
      <c r="C3964" s="352" t="s">
        <v>3506</v>
      </c>
      <c r="D3964" s="352" t="s">
        <v>8519</v>
      </c>
      <c r="E3964" s="349" t="str">
        <f>CONCATENATE(SUM('Раздел 1'!H43:H43),"&lt;=",SUM('Раздел 1'!F43:F43))</f>
        <v>0&lt;=3</v>
      </c>
    </row>
    <row r="3965" spans="1:5" ht="25.5" hidden="1" x14ac:dyDescent="0.2">
      <c r="A3965" s="348" t="str">
        <f>IF((SUM('Раздел 1'!H44:H44)&lt;=SUM('Раздел 1'!F44:F44)),"","Неверно!")</f>
        <v/>
      </c>
      <c r="B3965" s="349" t="s">
        <v>3323</v>
      </c>
      <c r="C3965" s="352" t="s">
        <v>3507</v>
      </c>
      <c r="D3965" s="352" t="s">
        <v>8519</v>
      </c>
      <c r="E3965" s="349" t="str">
        <f>CONCATENATE(SUM('Раздел 1'!H44:H44),"&lt;=",SUM('Раздел 1'!F44:F44))</f>
        <v>0&lt;=1</v>
      </c>
    </row>
    <row r="3966" spans="1:5" ht="25.5" hidden="1" x14ac:dyDescent="0.2">
      <c r="A3966" s="348" t="str">
        <f>IF((SUM('Раздел 1'!H45:H45)&lt;=SUM('Раздел 1'!F45:F45)),"","Неверно!")</f>
        <v/>
      </c>
      <c r="B3966" s="349" t="s">
        <v>3323</v>
      </c>
      <c r="C3966" s="352" t="s">
        <v>3508</v>
      </c>
      <c r="D3966" s="352" t="s">
        <v>8519</v>
      </c>
      <c r="E3966" s="349" t="str">
        <f>CONCATENATE(SUM('Раздел 1'!H45:H45),"&lt;=",SUM('Раздел 1'!F45:F45))</f>
        <v>0&lt;=0</v>
      </c>
    </row>
    <row r="3967" spans="1:5" ht="25.5" hidden="1" x14ac:dyDescent="0.2">
      <c r="A3967" s="348" t="str">
        <f>IF((SUM('Раздел 1'!H46:H46)&lt;=SUM('Раздел 1'!F46:F46)),"","Неверно!")</f>
        <v/>
      </c>
      <c r="B3967" s="349" t="s">
        <v>3323</v>
      </c>
      <c r="C3967" s="352" t="s">
        <v>3509</v>
      </c>
      <c r="D3967" s="352" t="s">
        <v>8519</v>
      </c>
      <c r="E3967" s="349" t="str">
        <f>CONCATENATE(SUM('Раздел 1'!H46:H46),"&lt;=",SUM('Раздел 1'!F46:F46))</f>
        <v>0&lt;=0</v>
      </c>
    </row>
    <row r="3968" spans="1:5" ht="25.5" hidden="1" x14ac:dyDescent="0.2">
      <c r="A3968" s="348" t="str">
        <f>IF((SUM('Раздел 1'!H47:H47)&lt;=SUM('Раздел 1'!F47:F47)),"","Неверно!")</f>
        <v/>
      </c>
      <c r="B3968" s="349" t="s">
        <v>3323</v>
      </c>
      <c r="C3968" s="352" t="s">
        <v>3510</v>
      </c>
      <c r="D3968" s="352" t="s">
        <v>8519</v>
      </c>
      <c r="E3968" s="349" t="str">
        <f>CONCATENATE(SUM('Раздел 1'!H47:H47),"&lt;=",SUM('Раздел 1'!F47:F47))</f>
        <v>0&lt;=3</v>
      </c>
    </row>
    <row r="3969" spans="1:5" ht="25.5" hidden="1" x14ac:dyDescent="0.2">
      <c r="A3969" s="348" t="str">
        <f>IF((SUM('Раздел 1'!H48:H48)&lt;=SUM('Раздел 1'!F48:F48)),"","Неверно!")</f>
        <v/>
      </c>
      <c r="B3969" s="349" t="s">
        <v>3323</v>
      </c>
      <c r="C3969" s="352" t="s">
        <v>3511</v>
      </c>
      <c r="D3969" s="352" t="s">
        <v>8519</v>
      </c>
      <c r="E3969" s="349" t="str">
        <f>CONCATENATE(SUM('Раздел 1'!H48:H48),"&lt;=",SUM('Раздел 1'!F48:F48))</f>
        <v>0&lt;=2</v>
      </c>
    </row>
    <row r="3970" spans="1:5" ht="25.5" hidden="1" x14ac:dyDescent="0.2">
      <c r="A3970" s="348" t="str">
        <f>IF((SUM('Раздел 1'!H13:H13)&lt;=SUM('Раздел 1'!F13:F13)),"","Неверно!")</f>
        <v/>
      </c>
      <c r="B3970" s="349" t="s">
        <v>3323</v>
      </c>
      <c r="C3970" s="352" t="s">
        <v>3512</v>
      </c>
      <c r="D3970" s="352" t="s">
        <v>8519</v>
      </c>
      <c r="E3970" s="349" t="str">
        <f>CONCATENATE(SUM('Раздел 1'!H13:H13),"&lt;=",SUM('Раздел 1'!F13:F13))</f>
        <v>0&lt;=0</v>
      </c>
    </row>
    <row r="3971" spans="1:5" ht="25.5" hidden="1" x14ac:dyDescent="0.2">
      <c r="A3971" s="348" t="str">
        <f>IF((SUM('Раздел 1'!H49:H49)&lt;=SUM('Раздел 1'!F49:F49)),"","Неверно!")</f>
        <v/>
      </c>
      <c r="B3971" s="349" t="s">
        <v>3323</v>
      </c>
      <c r="C3971" s="352" t="s">
        <v>3513</v>
      </c>
      <c r="D3971" s="352" t="s">
        <v>8519</v>
      </c>
      <c r="E3971" s="349" t="str">
        <f>CONCATENATE(SUM('Раздел 1'!H49:H49),"&lt;=",SUM('Раздел 1'!F49:F49))</f>
        <v>0&lt;=1</v>
      </c>
    </row>
    <row r="3972" spans="1:5" ht="25.5" hidden="1" x14ac:dyDescent="0.2">
      <c r="A3972" s="348" t="str">
        <f>IF((SUM('Раздел 1'!H50:H50)&lt;=SUM('Раздел 1'!F50:F50)),"","Неверно!")</f>
        <v/>
      </c>
      <c r="B3972" s="349" t="s">
        <v>3323</v>
      </c>
      <c r="C3972" s="352" t="s">
        <v>3514</v>
      </c>
      <c r="D3972" s="352" t="s">
        <v>8519</v>
      </c>
      <c r="E3972" s="349" t="str">
        <f>CONCATENATE(SUM('Раздел 1'!H50:H50),"&lt;=",SUM('Раздел 1'!F50:F50))</f>
        <v>0&lt;=0</v>
      </c>
    </row>
    <row r="3973" spans="1:5" ht="25.5" hidden="1" x14ac:dyDescent="0.2">
      <c r="A3973" s="348" t="str">
        <f>IF((SUM('Раздел 1'!H51:H51)&lt;=SUM('Раздел 1'!F51:F51)),"","Неверно!")</f>
        <v/>
      </c>
      <c r="B3973" s="349" t="s">
        <v>3323</v>
      </c>
      <c r="C3973" s="352" t="s">
        <v>3515</v>
      </c>
      <c r="D3973" s="352" t="s">
        <v>8519</v>
      </c>
      <c r="E3973" s="349" t="str">
        <f>CONCATENATE(SUM('Раздел 1'!H51:H51),"&lt;=",SUM('Раздел 1'!F51:F51))</f>
        <v>0&lt;=0</v>
      </c>
    </row>
    <row r="3974" spans="1:5" ht="25.5" hidden="1" x14ac:dyDescent="0.2">
      <c r="A3974" s="348" t="str">
        <f>IF((SUM('Раздел 1'!H52:H52)&lt;=SUM('Раздел 1'!F52:F52)),"","Неверно!")</f>
        <v/>
      </c>
      <c r="B3974" s="349" t="s">
        <v>3323</v>
      </c>
      <c r="C3974" s="352" t="s">
        <v>3516</v>
      </c>
      <c r="D3974" s="352" t="s">
        <v>8519</v>
      </c>
      <c r="E3974" s="349" t="str">
        <f>CONCATENATE(SUM('Раздел 1'!H52:H52),"&lt;=",SUM('Раздел 1'!F52:F52))</f>
        <v>0&lt;=0</v>
      </c>
    </row>
    <row r="3975" spans="1:5" ht="25.5" hidden="1" x14ac:dyDescent="0.2">
      <c r="A3975" s="348" t="str">
        <f>IF((SUM('Раздел 1'!H53:H53)&lt;=SUM('Раздел 1'!F53:F53)),"","Неверно!")</f>
        <v/>
      </c>
      <c r="B3975" s="349" t="s">
        <v>3323</v>
      </c>
      <c r="C3975" s="352" t="s">
        <v>3517</v>
      </c>
      <c r="D3975" s="352" t="s">
        <v>8519</v>
      </c>
      <c r="E3975" s="349" t="str">
        <f>CONCATENATE(SUM('Раздел 1'!H53:H53),"&lt;=",SUM('Раздел 1'!F53:F53))</f>
        <v>0&lt;=0</v>
      </c>
    </row>
    <row r="3976" spans="1:5" ht="25.5" hidden="1" x14ac:dyDescent="0.2">
      <c r="A3976" s="348" t="str">
        <f>IF((SUM('Раздел 1'!H54:H54)&lt;=SUM('Раздел 1'!F54:F54)),"","Неверно!")</f>
        <v/>
      </c>
      <c r="B3976" s="349" t="s">
        <v>3323</v>
      </c>
      <c r="C3976" s="352" t="s">
        <v>3518</v>
      </c>
      <c r="D3976" s="352" t="s">
        <v>8519</v>
      </c>
      <c r="E3976" s="349" t="str">
        <f>CONCATENATE(SUM('Раздел 1'!H54:H54),"&lt;=",SUM('Раздел 1'!F54:F54))</f>
        <v>0&lt;=73</v>
      </c>
    </row>
    <row r="3977" spans="1:5" ht="25.5" hidden="1" x14ac:dyDescent="0.2">
      <c r="A3977" s="348" t="str">
        <f>IF((SUM('Раздел 1'!H55:H55)&lt;=SUM('Раздел 1'!F55:F55)),"","Неверно!")</f>
        <v/>
      </c>
      <c r="B3977" s="349" t="s">
        <v>3323</v>
      </c>
      <c r="C3977" s="352" t="s">
        <v>3519</v>
      </c>
      <c r="D3977" s="352" t="s">
        <v>8519</v>
      </c>
      <c r="E3977" s="349" t="str">
        <f>CONCATENATE(SUM('Раздел 1'!H55:H55),"&lt;=",SUM('Раздел 1'!F55:F55))</f>
        <v>0&lt;=0</v>
      </c>
    </row>
    <row r="3978" spans="1:5" ht="25.5" hidden="1" x14ac:dyDescent="0.2">
      <c r="A3978" s="348" t="str">
        <f>IF((SUM('Раздел 1'!H56:H56)&lt;=SUM('Раздел 1'!F56:F56)),"","Неверно!")</f>
        <v/>
      </c>
      <c r="B3978" s="349" t="s">
        <v>3323</v>
      </c>
      <c r="C3978" s="352" t="s">
        <v>3520</v>
      </c>
      <c r="D3978" s="352" t="s">
        <v>8519</v>
      </c>
      <c r="E3978" s="349" t="str">
        <f>CONCATENATE(SUM('Раздел 1'!H56:H56),"&lt;=",SUM('Раздел 1'!F56:F56))</f>
        <v>0&lt;=39</v>
      </c>
    </row>
    <row r="3979" spans="1:5" ht="25.5" hidden="1" x14ac:dyDescent="0.2">
      <c r="A3979" s="348" t="str">
        <f>IF((SUM('Раздел 1'!H57:H57)&lt;=SUM('Раздел 1'!F57:F57)),"","Неверно!")</f>
        <v/>
      </c>
      <c r="B3979" s="349" t="s">
        <v>3323</v>
      </c>
      <c r="C3979" s="352" t="s">
        <v>3521</v>
      </c>
      <c r="D3979" s="352" t="s">
        <v>8519</v>
      </c>
      <c r="E3979" s="349" t="str">
        <f>CONCATENATE(SUM('Раздел 1'!H57:H57),"&lt;=",SUM('Раздел 1'!F57:F57))</f>
        <v>0&lt;=0</v>
      </c>
    </row>
    <row r="3980" spans="1:5" ht="25.5" hidden="1" x14ac:dyDescent="0.2">
      <c r="A3980" s="348" t="str">
        <f>IF((SUM('Раздел 1'!H58:H58)&lt;=SUM('Раздел 1'!F58:F58)),"","Неверно!")</f>
        <v/>
      </c>
      <c r="B3980" s="349" t="s">
        <v>3323</v>
      </c>
      <c r="C3980" s="352" t="s">
        <v>3522</v>
      </c>
      <c r="D3980" s="352" t="s">
        <v>8519</v>
      </c>
      <c r="E3980" s="349" t="str">
        <f>CONCATENATE(SUM('Раздел 1'!H58:H58),"&lt;=",SUM('Раздел 1'!F58:F58))</f>
        <v>0&lt;=0</v>
      </c>
    </row>
    <row r="3981" spans="1:5" ht="25.5" hidden="1" x14ac:dyDescent="0.2">
      <c r="A3981" s="348" t="str">
        <f>IF((SUM('Раздел 1'!H14:H14)&lt;=SUM('Раздел 1'!F14:F14)),"","Неверно!")</f>
        <v/>
      </c>
      <c r="B3981" s="349" t="s">
        <v>3323</v>
      </c>
      <c r="C3981" s="352" t="s">
        <v>3523</v>
      </c>
      <c r="D3981" s="352" t="s">
        <v>8519</v>
      </c>
      <c r="E3981" s="349" t="str">
        <f>CONCATENATE(SUM('Раздел 1'!H14:H14),"&lt;=",SUM('Раздел 1'!F14:F14))</f>
        <v>0&lt;=0</v>
      </c>
    </row>
    <row r="3982" spans="1:5" ht="25.5" hidden="1" x14ac:dyDescent="0.2">
      <c r="A3982" s="348" t="str">
        <f>IF((SUM('Раздел 1'!H59:H59)&lt;=SUM('Раздел 1'!F59:F59)),"","Неверно!")</f>
        <v/>
      </c>
      <c r="B3982" s="349" t="s">
        <v>3323</v>
      </c>
      <c r="C3982" s="352" t="s">
        <v>3524</v>
      </c>
      <c r="D3982" s="352" t="s">
        <v>8519</v>
      </c>
      <c r="E3982" s="349" t="str">
        <f>CONCATENATE(SUM('Раздел 1'!H59:H59),"&lt;=",SUM('Раздел 1'!F59:F59))</f>
        <v>0&lt;=217</v>
      </c>
    </row>
    <row r="3983" spans="1:5" ht="25.5" hidden="1" x14ac:dyDescent="0.2">
      <c r="A3983" s="348" t="str">
        <f>IF((SUM('Раздел 1'!H60:H60)&lt;=SUM('Раздел 1'!F60:F60)),"","Неверно!")</f>
        <v/>
      </c>
      <c r="B3983" s="349" t="s">
        <v>3323</v>
      </c>
      <c r="C3983" s="352" t="s">
        <v>3525</v>
      </c>
      <c r="D3983" s="352" t="s">
        <v>8519</v>
      </c>
      <c r="E3983" s="349" t="str">
        <f>CONCATENATE(SUM('Раздел 1'!H60:H60),"&lt;=",SUM('Раздел 1'!F60:F60))</f>
        <v>2&lt;=298</v>
      </c>
    </row>
    <row r="3984" spans="1:5" ht="25.5" hidden="1" x14ac:dyDescent="0.2">
      <c r="A3984" s="348" t="str">
        <f>IF((SUM('Раздел 1'!H61:H61)&lt;=SUM('Раздел 1'!F61:F61)),"","Неверно!")</f>
        <v/>
      </c>
      <c r="B3984" s="349" t="s">
        <v>3323</v>
      </c>
      <c r="C3984" s="352" t="s">
        <v>3526</v>
      </c>
      <c r="D3984" s="352" t="s">
        <v>8519</v>
      </c>
      <c r="E3984" s="349" t="str">
        <f>CONCATENATE(SUM('Раздел 1'!H61:H61),"&lt;=",SUM('Раздел 1'!F61:F61))</f>
        <v>0&lt;=4</v>
      </c>
    </row>
    <row r="3985" spans="1:5" ht="25.5" hidden="1" x14ac:dyDescent="0.2">
      <c r="A3985" s="348" t="str">
        <f>IF((SUM('Раздел 1'!H62:H62)&lt;=SUM('Раздел 1'!F62:F62)),"","Неверно!")</f>
        <v/>
      </c>
      <c r="B3985" s="349" t="s">
        <v>3323</v>
      </c>
      <c r="C3985" s="352" t="s">
        <v>3527</v>
      </c>
      <c r="D3985" s="352" t="s">
        <v>8519</v>
      </c>
      <c r="E3985" s="349" t="str">
        <f>CONCATENATE(SUM('Раздел 1'!H62:H62),"&lt;=",SUM('Раздел 1'!F62:F62))</f>
        <v>0&lt;=598</v>
      </c>
    </row>
    <row r="3986" spans="1:5" ht="25.5" hidden="1" x14ac:dyDescent="0.2">
      <c r="A3986" s="348" t="str">
        <f>IF((SUM('Раздел 1'!H63:H63)&lt;=SUM('Раздел 1'!F63:F63)),"","Неверно!")</f>
        <v/>
      </c>
      <c r="B3986" s="349" t="s">
        <v>3323</v>
      </c>
      <c r="C3986" s="352" t="s">
        <v>3528</v>
      </c>
      <c r="D3986" s="352" t="s">
        <v>8519</v>
      </c>
      <c r="E3986" s="349" t="str">
        <f>CONCATENATE(SUM('Раздел 1'!H63:H63),"&lt;=",SUM('Раздел 1'!F63:F63))</f>
        <v>0&lt;=7</v>
      </c>
    </row>
    <row r="3987" spans="1:5" ht="25.5" hidden="1" x14ac:dyDescent="0.2">
      <c r="A3987" s="348" t="str">
        <f>IF((SUM('Раздел 1'!H64:H64)&lt;=SUM('Раздел 1'!F64:F64)),"","Неверно!")</f>
        <v/>
      </c>
      <c r="B3987" s="349" t="s">
        <v>3323</v>
      </c>
      <c r="C3987" s="352" t="s">
        <v>3529</v>
      </c>
      <c r="D3987" s="352" t="s">
        <v>8519</v>
      </c>
      <c r="E3987" s="349" t="str">
        <f>CONCATENATE(SUM('Раздел 1'!H64:H64),"&lt;=",SUM('Раздел 1'!F64:F64))</f>
        <v>0&lt;=0</v>
      </c>
    </row>
    <row r="3988" spans="1:5" ht="25.5" hidden="1" x14ac:dyDescent="0.2">
      <c r="A3988" s="348" t="str">
        <f>IF((SUM('Раздел 1'!H65:H65)&lt;=SUM('Раздел 1'!F65:F65)),"","Неверно!")</f>
        <v/>
      </c>
      <c r="B3988" s="349" t="s">
        <v>3323</v>
      </c>
      <c r="C3988" s="352" t="s">
        <v>3530</v>
      </c>
      <c r="D3988" s="352" t="s">
        <v>8519</v>
      </c>
      <c r="E3988" s="349" t="str">
        <f>CONCATENATE(SUM('Раздел 1'!H65:H65),"&lt;=",SUM('Раздел 1'!F65:F65))</f>
        <v>0&lt;=0</v>
      </c>
    </row>
    <row r="3989" spans="1:5" ht="25.5" hidden="1" x14ac:dyDescent="0.2">
      <c r="A3989" s="348" t="str">
        <f>IF((SUM('Раздел 1'!H66:H66)&lt;=SUM('Раздел 1'!F66:F66)),"","Неверно!")</f>
        <v/>
      </c>
      <c r="B3989" s="349" t="s">
        <v>3323</v>
      </c>
      <c r="C3989" s="352" t="s">
        <v>3531</v>
      </c>
      <c r="D3989" s="352" t="s">
        <v>8519</v>
      </c>
      <c r="E3989" s="349" t="str">
        <f>CONCATENATE(SUM('Раздел 1'!H66:H66),"&lt;=",SUM('Раздел 1'!F66:F66))</f>
        <v>0&lt;=0</v>
      </c>
    </row>
    <row r="3990" spans="1:5" ht="25.5" hidden="1" x14ac:dyDescent="0.2">
      <c r="A3990" s="348" t="str">
        <f>IF((SUM('Раздел 1'!H67:H67)&lt;=SUM('Раздел 1'!F67:F67)),"","Неверно!")</f>
        <v/>
      </c>
      <c r="B3990" s="349" t="s">
        <v>3323</v>
      </c>
      <c r="C3990" s="352" t="s">
        <v>3532</v>
      </c>
      <c r="D3990" s="352" t="s">
        <v>8519</v>
      </c>
      <c r="E3990" s="349" t="str">
        <f>CONCATENATE(SUM('Раздел 1'!H67:H67),"&lt;=",SUM('Раздел 1'!F67:F67))</f>
        <v>0&lt;=2</v>
      </c>
    </row>
    <row r="3991" spans="1:5" ht="25.5" hidden="1" x14ac:dyDescent="0.2">
      <c r="A3991" s="348" t="str">
        <f>IF((SUM('Раздел 1'!H68:H68)&lt;=SUM('Раздел 1'!F68:F68)),"","Неверно!")</f>
        <v/>
      </c>
      <c r="B3991" s="349" t="s">
        <v>3323</v>
      </c>
      <c r="C3991" s="352" t="s">
        <v>3533</v>
      </c>
      <c r="D3991" s="352" t="s">
        <v>8519</v>
      </c>
      <c r="E3991" s="349" t="str">
        <f>CONCATENATE(SUM('Раздел 1'!H68:H68),"&lt;=",SUM('Раздел 1'!F68:F68))</f>
        <v>0&lt;=1</v>
      </c>
    </row>
    <row r="3992" spans="1:5" ht="25.5" hidden="1" x14ac:dyDescent="0.2">
      <c r="A3992" s="348" t="str">
        <f>IF((SUM('Раздел 1'!H15:H15)&lt;=SUM('Раздел 1'!F15:F15)),"","Неверно!")</f>
        <v/>
      </c>
      <c r="B3992" s="349" t="s">
        <v>3323</v>
      </c>
      <c r="C3992" s="352" t="s">
        <v>3534</v>
      </c>
      <c r="D3992" s="352" t="s">
        <v>8519</v>
      </c>
      <c r="E3992" s="349" t="str">
        <f>CONCATENATE(SUM('Раздел 1'!H15:H15),"&lt;=",SUM('Раздел 1'!F15:F15))</f>
        <v>0&lt;=0</v>
      </c>
    </row>
    <row r="3993" spans="1:5" ht="25.5" hidden="1" x14ac:dyDescent="0.2">
      <c r="A3993" s="348" t="str">
        <f>IF((SUM('Раздел 1'!H69:H69)&lt;=SUM('Раздел 1'!F69:F69)),"","Неверно!")</f>
        <v/>
      </c>
      <c r="B3993" s="349" t="s">
        <v>3323</v>
      </c>
      <c r="C3993" s="352" t="s">
        <v>3535</v>
      </c>
      <c r="D3993" s="352" t="s">
        <v>8519</v>
      </c>
      <c r="E3993" s="349" t="str">
        <f>CONCATENATE(SUM('Раздел 1'!H69:H69),"&lt;=",SUM('Раздел 1'!F69:F69))</f>
        <v>0&lt;=0</v>
      </c>
    </row>
    <row r="3994" spans="1:5" ht="25.5" hidden="1" x14ac:dyDescent="0.2">
      <c r="A3994" s="348" t="str">
        <f>IF((SUM('Раздел 1'!H70:H70)&lt;=SUM('Раздел 1'!F70:F70)),"","Неверно!")</f>
        <v/>
      </c>
      <c r="B3994" s="349" t="s">
        <v>3323</v>
      </c>
      <c r="C3994" s="352" t="s">
        <v>3536</v>
      </c>
      <c r="D3994" s="352" t="s">
        <v>8519</v>
      </c>
      <c r="E3994" s="349" t="str">
        <f>CONCATENATE(SUM('Раздел 1'!H70:H70),"&lt;=",SUM('Раздел 1'!F70:F70))</f>
        <v>0&lt;=0</v>
      </c>
    </row>
    <row r="3995" spans="1:5" ht="25.5" hidden="1" x14ac:dyDescent="0.2">
      <c r="A3995" s="348" t="str">
        <f>IF((SUM('Раздел 1'!H71:H71)&lt;=SUM('Раздел 1'!F71:F71)),"","Неверно!")</f>
        <v/>
      </c>
      <c r="B3995" s="349" t="s">
        <v>3323</v>
      </c>
      <c r="C3995" s="352" t="s">
        <v>3537</v>
      </c>
      <c r="D3995" s="352" t="s">
        <v>8519</v>
      </c>
      <c r="E3995" s="349" t="str">
        <f>CONCATENATE(SUM('Раздел 1'!H71:H71),"&lt;=",SUM('Раздел 1'!F71:F71))</f>
        <v>0&lt;=0</v>
      </c>
    </row>
    <row r="3996" spans="1:5" ht="25.5" hidden="1" x14ac:dyDescent="0.2">
      <c r="A3996" s="348" t="str">
        <f>IF((SUM('Раздел 1'!H72:H72)&lt;=SUM('Раздел 1'!F72:F72)),"","Неверно!")</f>
        <v/>
      </c>
      <c r="B3996" s="349" t="s">
        <v>3323</v>
      </c>
      <c r="C3996" s="352" t="s">
        <v>3538</v>
      </c>
      <c r="D3996" s="352" t="s">
        <v>8519</v>
      </c>
      <c r="E3996" s="349" t="str">
        <f>CONCATENATE(SUM('Раздел 1'!H72:H72),"&lt;=",SUM('Раздел 1'!F72:F72))</f>
        <v>0&lt;=0</v>
      </c>
    </row>
    <row r="3997" spans="1:5" ht="25.5" hidden="1" x14ac:dyDescent="0.2">
      <c r="A3997" s="348" t="str">
        <f>IF((SUM('Раздел 1'!H73:H73)&lt;=SUM('Раздел 1'!F73:F73)),"","Неверно!")</f>
        <v/>
      </c>
      <c r="B3997" s="349" t="s">
        <v>3323</v>
      </c>
      <c r="C3997" s="352" t="s">
        <v>3539</v>
      </c>
      <c r="D3997" s="352" t="s">
        <v>8519</v>
      </c>
      <c r="E3997" s="349" t="str">
        <f>CONCATENATE(SUM('Раздел 1'!H73:H73),"&lt;=",SUM('Раздел 1'!F73:F73))</f>
        <v>0&lt;=0</v>
      </c>
    </row>
    <row r="3998" spans="1:5" ht="25.5" hidden="1" x14ac:dyDescent="0.2">
      <c r="A3998" s="348" t="str">
        <f>IF((SUM('Раздел 1'!H74:H74)&lt;=SUM('Раздел 1'!F74:F74)),"","Неверно!")</f>
        <v/>
      </c>
      <c r="B3998" s="349" t="s">
        <v>3323</v>
      </c>
      <c r="C3998" s="352" t="s">
        <v>3540</v>
      </c>
      <c r="D3998" s="352" t="s">
        <v>8519</v>
      </c>
      <c r="E3998" s="349" t="str">
        <f>CONCATENATE(SUM('Раздел 1'!H74:H74),"&lt;=",SUM('Раздел 1'!F74:F74))</f>
        <v>0&lt;=0</v>
      </c>
    </row>
    <row r="3999" spans="1:5" ht="25.5" hidden="1" x14ac:dyDescent="0.2">
      <c r="A3999" s="348" t="str">
        <f>IF((SUM('Раздел 1'!H75:H75)&lt;=SUM('Раздел 1'!F75:F75)),"","Неверно!")</f>
        <v/>
      </c>
      <c r="B3999" s="349" t="s">
        <v>3323</v>
      </c>
      <c r="C3999" s="352" t="s">
        <v>3541</v>
      </c>
      <c r="D3999" s="352" t="s">
        <v>8519</v>
      </c>
      <c r="E3999" s="349" t="str">
        <f>CONCATENATE(SUM('Раздел 1'!H75:H75),"&lt;=",SUM('Раздел 1'!F75:F75))</f>
        <v>0&lt;=0</v>
      </c>
    </row>
    <row r="4000" spans="1:5" ht="25.5" hidden="1" x14ac:dyDescent="0.2">
      <c r="A4000" s="348" t="str">
        <f>IF((SUM('Раздел 1'!H76:H76)&lt;=SUM('Раздел 1'!F76:F76)),"","Неверно!")</f>
        <v/>
      </c>
      <c r="B4000" s="349" t="s">
        <v>3323</v>
      </c>
      <c r="C4000" s="352" t="s">
        <v>3542</v>
      </c>
      <c r="D4000" s="352" t="s">
        <v>8519</v>
      </c>
      <c r="E4000" s="349" t="str">
        <f>CONCATENATE(SUM('Раздел 1'!H76:H76),"&lt;=",SUM('Раздел 1'!F76:F76))</f>
        <v>0&lt;=0</v>
      </c>
    </row>
    <row r="4001" spans="1:5" ht="25.5" hidden="1" x14ac:dyDescent="0.2">
      <c r="A4001" s="348" t="str">
        <f>IF((SUM('Раздел 1'!H77:H77)&lt;=SUM('Раздел 1'!F77:F77)),"","Неверно!")</f>
        <v/>
      </c>
      <c r="B4001" s="349" t="s">
        <v>3323</v>
      </c>
      <c r="C4001" s="352" t="s">
        <v>3543</v>
      </c>
      <c r="D4001" s="352" t="s">
        <v>8519</v>
      </c>
      <c r="E4001" s="349" t="str">
        <f>CONCATENATE(SUM('Раздел 1'!H77:H77),"&lt;=",SUM('Раздел 1'!F77:F77))</f>
        <v>0&lt;=0</v>
      </c>
    </row>
    <row r="4002" spans="1:5" ht="25.5" hidden="1" x14ac:dyDescent="0.2">
      <c r="A4002" s="348" t="str">
        <f>IF((SUM('Раздел 1'!H78:H78)&lt;=SUM('Раздел 1'!F78:F78)),"","Неверно!")</f>
        <v/>
      </c>
      <c r="B4002" s="349" t="s">
        <v>3323</v>
      </c>
      <c r="C4002" s="352" t="s">
        <v>3544</v>
      </c>
      <c r="D4002" s="352" t="s">
        <v>8519</v>
      </c>
      <c r="E4002" s="349" t="str">
        <f>CONCATENATE(SUM('Раздел 1'!H78:H78),"&lt;=",SUM('Раздел 1'!F78:F78))</f>
        <v>0&lt;=0</v>
      </c>
    </row>
    <row r="4003" spans="1:5" ht="25.5" hidden="1" x14ac:dyDescent="0.2">
      <c r="A4003" s="348" t="str">
        <f>IF((SUM('Раздел 1'!H16:H16)&lt;=SUM('Раздел 1'!F16:F16)),"","Неверно!")</f>
        <v/>
      </c>
      <c r="B4003" s="349" t="s">
        <v>3323</v>
      </c>
      <c r="C4003" s="352" t="s">
        <v>3545</v>
      </c>
      <c r="D4003" s="352" t="s">
        <v>8519</v>
      </c>
      <c r="E4003" s="349" t="str">
        <f>CONCATENATE(SUM('Раздел 1'!H16:H16),"&lt;=",SUM('Раздел 1'!F16:F16))</f>
        <v>0&lt;=0</v>
      </c>
    </row>
    <row r="4004" spans="1:5" ht="25.5" hidden="1" x14ac:dyDescent="0.2">
      <c r="A4004" s="348" t="str">
        <f>IF((SUM('Раздел 1'!H79:H79)&lt;=SUM('Раздел 1'!F79:F79)),"","Неверно!")</f>
        <v/>
      </c>
      <c r="B4004" s="349" t="s">
        <v>3323</v>
      </c>
      <c r="C4004" s="352" t="s">
        <v>3546</v>
      </c>
      <c r="D4004" s="352" t="s">
        <v>8519</v>
      </c>
      <c r="E4004" s="349" t="str">
        <f>CONCATENATE(SUM('Раздел 1'!H79:H79),"&lt;=",SUM('Раздел 1'!F79:F79))</f>
        <v>0&lt;=49</v>
      </c>
    </row>
    <row r="4005" spans="1:5" ht="25.5" hidden="1" x14ac:dyDescent="0.2">
      <c r="A4005" s="348" t="str">
        <f>IF((SUM('Раздел 1'!H80:H80)&lt;=SUM('Раздел 1'!F80:F80)),"","Неверно!")</f>
        <v/>
      </c>
      <c r="B4005" s="349" t="s">
        <v>3323</v>
      </c>
      <c r="C4005" s="352" t="s">
        <v>3547</v>
      </c>
      <c r="D4005" s="352" t="s">
        <v>8519</v>
      </c>
      <c r="E4005" s="349" t="str">
        <f>CONCATENATE(SUM('Раздел 1'!H80:H80),"&lt;=",SUM('Раздел 1'!F80:F80))</f>
        <v>0&lt;=0</v>
      </c>
    </row>
    <row r="4006" spans="1:5" ht="25.5" hidden="1" x14ac:dyDescent="0.2">
      <c r="A4006" s="348" t="str">
        <f>IF((SUM('Раздел 1'!H81:H81)&lt;=SUM('Раздел 1'!F81:F81)),"","Неверно!")</f>
        <v/>
      </c>
      <c r="B4006" s="349" t="s">
        <v>3323</v>
      </c>
      <c r="C4006" s="352" t="s">
        <v>3548</v>
      </c>
      <c r="D4006" s="352" t="s">
        <v>8519</v>
      </c>
      <c r="E4006" s="349" t="str">
        <f>CONCATENATE(SUM('Раздел 1'!H81:H81),"&lt;=",SUM('Раздел 1'!F81:F81))</f>
        <v>0&lt;=0</v>
      </c>
    </row>
    <row r="4007" spans="1:5" ht="25.5" hidden="1" x14ac:dyDescent="0.2">
      <c r="A4007" s="348" t="str">
        <f>IF((SUM('Раздел 1'!H82:H82)&lt;=SUM('Раздел 1'!F82:F82)),"","Неверно!")</f>
        <v/>
      </c>
      <c r="B4007" s="349" t="s">
        <v>3323</v>
      </c>
      <c r="C4007" s="352" t="s">
        <v>3549</v>
      </c>
      <c r="D4007" s="352" t="s">
        <v>8519</v>
      </c>
      <c r="E4007" s="349" t="str">
        <f>CONCATENATE(SUM('Раздел 1'!H82:H82),"&lt;=",SUM('Раздел 1'!F82:F82))</f>
        <v>1&lt;=251</v>
      </c>
    </row>
    <row r="4008" spans="1:5" ht="25.5" hidden="1" x14ac:dyDescent="0.2">
      <c r="A4008" s="348" t="str">
        <f>IF((SUM('Раздел 1'!H83:H83)&lt;=SUM('Раздел 1'!F83:F83)),"","Неверно!")</f>
        <v/>
      </c>
      <c r="B4008" s="349" t="s">
        <v>3323</v>
      </c>
      <c r="C4008" s="352" t="s">
        <v>3550</v>
      </c>
      <c r="D4008" s="352" t="s">
        <v>8519</v>
      </c>
      <c r="E4008" s="349" t="str">
        <f>CONCATENATE(SUM('Раздел 1'!H83:H83),"&lt;=",SUM('Раздел 1'!F83:F83))</f>
        <v>0&lt;=0</v>
      </c>
    </row>
    <row r="4009" spans="1:5" ht="25.5" hidden="1" x14ac:dyDescent="0.2">
      <c r="A4009" s="348" t="str">
        <f>IF((SUM('Раздел 1'!H84:H84)&lt;=SUM('Раздел 1'!F84:F84)),"","Неверно!")</f>
        <v/>
      </c>
      <c r="B4009" s="349" t="s">
        <v>3323</v>
      </c>
      <c r="C4009" s="352" t="s">
        <v>3551</v>
      </c>
      <c r="D4009" s="352" t="s">
        <v>8519</v>
      </c>
      <c r="E4009" s="349" t="str">
        <f>CONCATENATE(SUM('Раздел 1'!H84:H84),"&lt;=",SUM('Раздел 1'!F84:F84))</f>
        <v>0&lt;=0</v>
      </c>
    </row>
    <row r="4010" spans="1:5" ht="25.5" hidden="1" x14ac:dyDescent="0.2">
      <c r="A4010" s="348" t="str">
        <f>IF((SUM('Раздел 1'!H85:H85)&lt;=SUM('Раздел 1'!F85:F85)),"","Неверно!")</f>
        <v/>
      </c>
      <c r="B4010" s="349" t="s">
        <v>3323</v>
      </c>
      <c r="C4010" s="352" t="s">
        <v>3552</v>
      </c>
      <c r="D4010" s="352" t="s">
        <v>8519</v>
      </c>
      <c r="E4010" s="349" t="str">
        <f>CONCATENATE(SUM('Раздел 1'!H85:H85),"&lt;=",SUM('Раздел 1'!F85:F85))</f>
        <v>0&lt;=0</v>
      </c>
    </row>
    <row r="4011" spans="1:5" ht="25.5" hidden="1" x14ac:dyDescent="0.2">
      <c r="A4011" s="348" t="str">
        <f>IF((SUM('Раздел 1'!H86:H86)&lt;=SUM('Раздел 1'!F86:F86)),"","Неверно!")</f>
        <v/>
      </c>
      <c r="B4011" s="349" t="s">
        <v>3323</v>
      </c>
      <c r="C4011" s="352" t="s">
        <v>3553</v>
      </c>
      <c r="D4011" s="352" t="s">
        <v>8519</v>
      </c>
      <c r="E4011" s="349" t="str">
        <f>CONCATENATE(SUM('Раздел 1'!H86:H86),"&lt;=",SUM('Раздел 1'!F86:F86))</f>
        <v>0&lt;=3</v>
      </c>
    </row>
    <row r="4012" spans="1:5" ht="25.5" hidden="1" x14ac:dyDescent="0.2">
      <c r="A4012" s="348" t="str">
        <f>IF((SUM('Раздел 1'!H87:H87)&lt;=SUM('Раздел 1'!F87:F87)),"","Неверно!")</f>
        <v/>
      </c>
      <c r="B4012" s="349" t="s">
        <v>3323</v>
      </c>
      <c r="C4012" s="352" t="s">
        <v>3554</v>
      </c>
      <c r="D4012" s="352" t="s">
        <v>8519</v>
      </c>
      <c r="E4012" s="349" t="str">
        <f>CONCATENATE(SUM('Раздел 1'!H87:H87),"&lt;=",SUM('Раздел 1'!F87:F87))</f>
        <v>0&lt;=0</v>
      </c>
    </row>
    <row r="4013" spans="1:5" ht="25.5" hidden="1" x14ac:dyDescent="0.2">
      <c r="A4013" s="348" t="str">
        <f>IF((SUM('Раздел 1'!H88:H88)&lt;=SUM('Раздел 1'!F88:F88)),"","Неверно!")</f>
        <v/>
      </c>
      <c r="B4013" s="349" t="s">
        <v>3323</v>
      </c>
      <c r="C4013" s="352" t="s">
        <v>3555</v>
      </c>
      <c r="D4013" s="352" t="s">
        <v>8519</v>
      </c>
      <c r="E4013" s="349" t="str">
        <f>CONCATENATE(SUM('Раздел 1'!H88:H88),"&lt;=",SUM('Раздел 1'!F88:F88))</f>
        <v>0&lt;=0</v>
      </c>
    </row>
    <row r="4014" spans="1:5" ht="25.5" hidden="1" x14ac:dyDescent="0.2">
      <c r="A4014" s="348" t="str">
        <f>IF((SUM('Раздел 1'!H17:H17)&lt;=SUM('Раздел 1'!F17:F17)),"","Неверно!")</f>
        <v/>
      </c>
      <c r="B4014" s="349" t="s">
        <v>3323</v>
      </c>
      <c r="C4014" s="352" t="s">
        <v>3556</v>
      </c>
      <c r="D4014" s="352" t="s">
        <v>8519</v>
      </c>
      <c r="E4014" s="349" t="str">
        <f>CONCATENATE(SUM('Раздел 1'!H17:H17),"&lt;=",SUM('Раздел 1'!F17:F17))</f>
        <v>0&lt;=0</v>
      </c>
    </row>
    <row r="4015" spans="1:5" ht="25.5" hidden="1" x14ac:dyDescent="0.2">
      <c r="A4015" s="348" t="str">
        <f>IF((SUM('Раздел 1'!H89:H89)&lt;=SUM('Раздел 1'!F89:F89)),"","Неверно!")</f>
        <v/>
      </c>
      <c r="B4015" s="349" t="s">
        <v>3323</v>
      </c>
      <c r="C4015" s="352" t="s">
        <v>3557</v>
      </c>
      <c r="D4015" s="352" t="s">
        <v>8519</v>
      </c>
      <c r="E4015" s="349" t="str">
        <f>CONCATENATE(SUM('Раздел 1'!H89:H89),"&lt;=",SUM('Раздел 1'!F89:F89))</f>
        <v>0&lt;=0</v>
      </c>
    </row>
    <row r="4016" spans="1:5" ht="25.5" hidden="1" x14ac:dyDescent="0.2">
      <c r="A4016" s="348" t="str">
        <f>IF((SUM('Раздел 1'!H90:H90)&lt;=SUM('Раздел 1'!F90:F90)),"","Неверно!")</f>
        <v/>
      </c>
      <c r="B4016" s="349" t="s">
        <v>3323</v>
      </c>
      <c r="C4016" s="352" t="s">
        <v>3558</v>
      </c>
      <c r="D4016" s="352" t="s">
        <v>8519</v>
      </c>
      <c r="E4016" s="349" t="str">
        <f>CONCATENATE(SUM('Раздел 1'!H90:H90),"&lt;=",SUM('Раздел 1'!F90:F90))</f>
        <v>0&lt;=0</v>
      </c>
    </row>
    <row r="4017" spans="1:5" ht="25.5" hidden="1" x14ac:dyDescent="0.2">
      <c r="A4017" s="348" t="str">
        <f>IF((SUM('Раздел 1'!H91:H91)&lt;=SUM('Раздел 1'!F91:F91)),"","Неверно!")</f>
        <v/>
      </c>
      <c r="B4017" s="349" t="s">
        <v>3323</v>
      </c>
      <c r="C4017" s="352" t="s">
        <v>3559</v>
      </c>
      <c r="D4017" s="352" t="s">
        <v>8519</v>
      </c>
      <c r="E4017" s="349" t="str">
        <f>CONCATENATE(SUM('Раздел 1'!H91:H91),"&lt;=",SUM('Раздел 1'!F91:F91))</f>
        <v>0&lt;=0</v>
      </c>
    </row>
    <row r="4018" spans="1:5" ht="25.5" hidden="1" x14ac:dyDescent="0.2">
      <c r="A4018" s="348" t="str">
        <f>IF((SUM('Раздел 1'!H92:H92)&lt;=SUM('Раздел 1'!F92:F92)),"","Неверно!")</f>
        <v/>
      </c>
      <c r="B4018" s="349" t="s">
        <v>3323</v>
      </c>
      <c r="C4018" s="352" t="s">
        <v>3560</v>
      </c>
      <c r="D4018" s="352" t="s">
        <v>8519</v>
      </c>
      <c r="E4018" s="349" t="str">
        <f>CONCATENATE(SUM('Раздел 1'!H92:H92),"&lt;=",SUM('Раздел 1'!F92:F92))</f>
        <v>0&lt;=0</v>
      </c>
    </row>
    <row r="4019" spans="1:5" ht="25.5" hidden="1" x14ac:dyDescent="0.2">
      <c r="A4019" s="348" t="str">
        <f>IF((SUM('Раздел 1'!H93:H93)&lt;=SUM('Раздел 1'!F93:F93)),"","Неверно!")</f>
        <v/>
      </c>
      <c r="B4019" s="349" t="s">
        <v>3323</v>
      </c>
      <c r="C4019" s="352" t="s">
        <v>3561</v>
      </c>
      <c r="D4019" s="352" t="s">
        <v>8519</v>
      </c>
      <c r="E4019" s="349" t="str">
        <f>CONCATENATE(SUM('Раздел 1'!H93:H93),"&lt;=",SUM('Раздел 1'!F93:F93))</f>
        <v>0&lt;=1</v>
      </c>
    </row>
    <row r="4020" spans="1:5" ht="25.5" hidden="1" x14ac:dyDescent="0.2">
      <c r="A4020" s="348" t="str">
        <f>IF((SUM('Раздел 1'!H94:H94)&lt;=SUM('Раздел 1'!F94:F94)),"","Неверно!")</f>
        <v/>
      </c>
      <c r="B4020" s="349" t="s">
        <v>3323</v>
      </c>
      <c r="C4020" s="352" t="s">
        <v>3562</v>
      </c>
      <c r="D4020" s="352" t="s">
        <v>8519</v>
      </c>
      <c r="E4020" s="349" t="str">
        <f>CONCATENATE(SUM('Раздел 1'!H94:H94),"&lt;=",SUM('Раздел 1'!F94:F94))</f>
        <v>0&lt;=11</v>
      </c>
    </row>
    <row r="4021" spans="1:5" ht="25.5" hidden="1" x14ac:dyDescent="0.2">
      <c r="A4021" s="348" t="str">
        <f>IF((SUM('Раздел 1'!H95:H95)&lt;=SUM('Раздел 1'!F95:F95)),"","Неверно!")</f>
        <v/>
      </c>
      <c r="B4021" s="349" t="s">
        <v>3323</v>
      </c>
      <c r="C4021" s="352" t="s">
        <v>3563</v>
      </c>
      <c r="D4021" s="352" t="s">
        <v>8519</v>
      </c>
      <c r="E4021" s="349" t="str">
        <f>CONCATENATE(SUM('Раздел 1'!H95:H95),"&lt;=",SUM('Раздел 1'!F95:F95))</f>
        <v>0&lt;=0</v>
      </c>
    </row>
    <row r="4022" spans="1:5" ht="25.5" hidden="1" x14ac:dyDescent="0.2">
      <c r="A4022" s="348" t="str">
        <f>IF((SUM('Раздел 1'!H96:H96)&lt;=SUM('Раздел 1'!F96:F96)),"","Неверно!")</f>
        <v/>
      </c>
      <c r="B4022" s="349" t="s">
        <v>3323</v>
      </c>
      <c r="C4022" s="352" t="s">
        <v>3564</v>
      </c>
      <c r="D4022" s="352" t="s">
        <v>8519</v>
      </c>
      <c r="E4022" s="349" t="str">
        <f>CONCATENATE(SUM('Раздел 1'!H96:H96),"&lt;=",SUM('Раздел 1'!F96:F96))</f>
        <v>0&lt;=11</v>
      </c>
    </row>
    <row r="4023" spans="1:5" ht="25.5" hidden="1" x14ac:dyDescent="0.2">
      <c r="A4023" s="348" t="str">
        <f>IF((SUM('Раздел 1'!H97:H97)&lt;=SUM('Раздел 1'!F97:F97)),"","Неверно!")</f>
        <v/>
      </c>
      <c r="B4023" s="349" t="s">
        <v>3323</v>
      </c>
      <c r="C4023" s="352" t="s">
        <v>3565</v>
      </c>
      <c r="D4023" s="352" t="s">
        <v>8519</v>
      </c>
      <c r="E4023" s="349" t="str">
        <f>CONCATENATE(SUM('Раздел 1'!H97:H97),"&lt;=",SUM('Раздел 1'!F97:F97))</f>
        <v>0&lt;=0</v>
      </c>
    </row>
    <row r="4024" spans="1:5" ht="25.5" hidden="1" x14ac:dyDescent="0.2">
      <c r="A4024" s="348" t="str">
        <f>IF((SUM('Раздел 1'!H98:H98)&lt;=SUM('Раздел 1'!F98:F98)),"","Неверно!")</f>
        <v/>
      </c>
      <c r="B4024" s="349" t="s">
        <v>3323</v>
      </c>
      <c r="C4024" s="352" t="s">
        <v>3566</v>
      </c>
      <c r="D4024" s="352" t="s">
        <v>8519</v>
      </c>
      <c r="E4024" s="349" t="str">
        <f>CONCATENATE(SUM('Раздел 1'!H98:H98),"&lt;=",SUM('Раздел 1'!F98:F98))</f>
        <v>0&lt;=0</v>
      </c>
    </row>
    <row r="4025" spans="1:5" ht="25.5" hidden="1" x14ac:dyDescent="0.2">
      <c r="A4025" s="348" t="str">
        <f>IF((SUM('Раздел 1'!H18:H18)&lt;=SUM('Раздел 1'!F18:F18)),"","Неверно!")</f>
        <v/>
      </c>
      <c r="B4025" s="349" t="s">
        <v>3323</v>
      </c>
      <c r="C4025" s="352" t="s">
        <v>3567</v>
      </c>
      <c r="D4025" s="352" t="s">
        <v>8519</v>
      </c>
      <c r="E4025" s="349" t="str">
        <f>CONCATENATE(SUM('Раздел 1'!H18:H18),"&lt;=",SUM('Раздел 1'!F18:F18))</f>
        <v>0&lt;=0</v>
      </c>
    </row>
    <row r="4026" spans="1:5" ht="25.5" hidden="1" x14ac:dyDescent="0.2">
      <c r="A4026" s="348" t="str">
        <f>IF((SUM('Раздел 1'!H99:H99)&lt;=SUM('Раздел 1'!F99:F99)),"","Неверно!")</f>
        <v/>
      </c>
      <c r="B4026" s="349" t="s">
        <v>3323</v>
      </c>
      <c r="C4026" s="352" t="s">
        <v>3568</v>
      </c>
      <c r="D4026" s="352" t="s">
        <v>8519</v>
      </c>
      <c r="E4026" s="349" t="str">
        <f>CONCATENATE(SUM('Раздел 1'!H99:H99),"&lt;=",SUM('Раздел 1'!F99:F99))</f>
        <v>0&lt;=1</v>
      </c>
    </row>
    <row r="4027" spans="1:5" ht="25.5" hidden="1" x14ac:dyDescent="0.2">
      <c r="A4027" s="348" t="str">
        <f>IF((SUM('Раздел 1'!H100:H100)&lt;=SUM('Раздел 1'!F100:F100)),"","Неверно!")</f>
        <v/>
      </c>
      <c r="B4027" s="349" t="s">
        <v>3323</v>
      </c>
      <c r="C4027" s="352" t="s">
        <v>3569</v>
      </c>
      <c r="D4027" s="352" t="s">
        <v>8519</v>
      </c>
      <c r="E4027" s="349" t="str">
        <f>CONCATENATE(SUM('Раздел 1'!H100:H100),"&lt;=",SUM('Раздел 1'!F100:F100))</f>
        <v>0&lt;=10</v>
      </c>
    </row>
    <row r="4028" spans="1:5" ht="25.5" hidden="1" x14ac:dyDescent="0.2">
      <c r="A4028" s="348" t="str">
        <f>IF((SUM('Раздел 1'!H101:H101)&lt;=SUM('Раздел 1'!F101:F101)),"","Неверно!")</f>
        <v/>
      </c>
      <c r="B4028" s="349" t="s">
        <v>3323</v>
      </c>
      <c r="C4028" s="352" t="s">
        <v>3570</v>
      </c>
      <c r="D4028" s="352" t="s">
        <v>8519</v>
      </c>
      <c r="E4028" s="349" t="str">
        <f>CONCATENATE(SUM('Раздел 1'!H101:H101),"&lt;=",SUM('Раздел 1'!F101:F101))</f>
        <v>0&lt;=118</v>
      </c>
    </row>
    <row r="4029" spans="1:5" ht="25.5" hidden="1" x14ac:dyDescent="0.2">
      <c r="A4029" s="348" t="str">
        <f>IF((SUM('Раздел 1'!H102:H102)&lt;=SUM('Раздел 1'!F102:F102)),"","Неверно!")</f>
        <v/>
      </c>
      <c r="B4029" s="349" t="s">
        <v>3323</v>
      </c>
      <c r="C4029" s="352" t="s">
        <v>3571</v>
      </c>
      <c r="D4029" s="352" t="s">
        <v>8519</v>
      </c>
      <c r="E4029" s="349" t="str">
        <f>CONCATENATE(SUM('Раздел 1'!H102:H102),"&lt;=",SUM('Раздел 1'!F102:F102))</f>
        <v>0&lt;=3</v>
      </c>
    </row>
    <row r="4030" spans="1:5" ht="25.5" hidden="1" x14ac:dyDescent="0.2">
      <c r="A4030" s="348" t="str">
        <f>IF((SUM('Раздел 1'!H103:H103)&lt;=SUM('Раздел 1'!F103:F103)),"","Неверно!")</f>
        <v/>
      </c>
      <c r="B4030" s="349" t="s">
        <v>3323</v>
      </c>
      <c r="C4030" s="352" t="s">
        <v>3572</v>
      </c>
      <c r="D4030" s="352" t="s">
        <v>8519</v>
      </c>
      <c r="E4030" s="349" t="str">
        <f>CONCATENATE(SUM('Раздел 1'!H103:H103),"&lt;=",SUM('Раздел 1'!F103:F103))</f>
        <v>0&lt;=25</v>
      </c>
    </row>
    <row r="4031" spans="1:5" ht="25.5" hidden="1" x14ac:dyDescent="0.2">
      <c r="A4031" s="348" t="str">
        <f>IF((SUM('Раздел 1'!H104:H104)&lt;=SUM('Раздел 1'!F104:F104)),"","Неверно!")</f>
        <v/>
      </c>
      <c r="B4031" s="349" t="s">
        <v>3323</v>
      </c>
      <c r="C4031" s="352" t="s">
        <v>3573</v>
      </c>
      <c r="D4031" s="352" t="s">
        <v>8519</v>
      </c>
      <c r="E4031" s="349" t="str">
        <f>CONCATENATE(SUM('Раздел 1'!H104:H104),"&lt;=",SUM('Раздел 1'!F104:F104))</f>
        <v>3&lt;=580</v>
      </c>
    </row>
    <row r="4032" spans="1:5" ht="25.5" hidden="1" x14ac:dyDescent="0.2">
      <c r="A4032" s="348" t="str">
        <f>IF((SUM('Раздел 1'!H105:H105)&lt;=SUM('Раздел 1'!F105:F105)),"","Неверно!")</f>
        <v/>
      </c>
      <c r="B4032" s="349" t="s">
        <v>3323</v>
      </c>
      <c r="C4032" s="352" t="s">
        <v>3574</v>
      </c>
      <c r="D4032" s="352" t="s">
        <v>8519</v>
      </c>
      <c r="E4032" s="349" t="str">
        <f>CONCATENATE(SUM('Раздел 1'!H105:H105),"&lt;=",SUM('Раздел 1'!F105:F105))</f>
        <v>22&lt;=3006</v>
      </c>
    </row>
    <row r="4033" spans="1:5" ht="25.5" hidden="1" x14ac:dyDescent="0.2">
      <c r="A4033" s="348" t="str">
        <f>IF((SUM('Раздел 1'!H106:H106)&lt;=SUM('Раздел 1'!F106:F106)),"","Неверно!")</f>
        <v/>
      </c>
      <c r="B4033" s="349" t="s">
        <v>3323</v>
      </c>
      <c r="C4033" s="352" t="s">
        <v>3575</v>
      </c>
      <c r="D4033" s="352" t="s">
        <v>8519</v>
      </c>
      <c r="E4033" s="349" t="str">
        <f>CONCATENATE(SUM('Раздел 1'!H106:H106),"&lt;=",SUM('Раздел 1'!F106:F106))</f>
        <v>0&lt;=31</v>
      </c>
    </row>
    <row r="4034" spans="1:5" ht="25.5" hidden="1" x14ac:dyDescent="0.2">
      <c r="A4034" s="348" t="str">
        <f>IF((SUM('Раздел 1'!H107:H107)&lt;=SUM('Раздел 1'!F107:F107)),"","Неверно!")</f>
        <v/>
      </c>
      <c r="B4034" s="349" t="s">
        <v>3323</v>
      </c>
      <c r="C4034" s="352" t="s">
        <v>3576</v>
      </c>
      <c r="D4034" s="352" t="s">
        <v>8519</v>
      </c>
      <c r="E4034" s="349" t="str">
        <f>CONCATENATE(SUM('Раздел 1'!H107:H107),"&lt;=",SUM('Раздел 1'!F107:F107))</f>
        <v>0&lt;=3</v>
      </c>
    </row>
    <row r="4035" spans="1:5" ht="25.5" hidden="1" x14ac:dyDescent="0.2">
      <c r="A4035" s="348" t="str">
        <f>IF((SUM('Раздел 1'!H108:H108)&lt;=SUM('Раздел 1'!F108:F108)),"","Неверно!")</f>
        <v/>
      </c>
      <c r="B4035" s="349" t="s">
        <v>3323</v>
      </c>
      <c r="C4035" s="352" t="s">
        <v>3577</v>
      </c>
      <c r="D4035" s="352" t="s">
        <v>8519</v>
      </c>
      <c r="E4035" s="349" t="str">
        <f>CONCATENATE(SUM('Раздел 1'!H108:H108),"&lt;=",SUM('Раздел 1'!F108:F108))</f>
        <v>0&lt;=55</v>
      </c>
    </row>
    <row r="4036" spans="1:5" hidden="1" x14ac:dyDescent="0.2">
      <c r="A4036" s="348" t="str">
        <f>IF((SUM('Раздел 1'!T180:T180)=0),"","Неверно!")</f>
        <v/>
      </c>
      <c r="B4036" s="349" t="s">
        <v>3578</v>
      </c>
      <c r="C4036" s="352" t="s">
        <v>3579</v>
      </c>
      <c r="D4036" s="352" t="s">
        <v>8479</v>
      </c>
      <c r="E4036" s="349" t="str">
        <f>CONCATENATE(SUM('Раздел 1'!T180:T180),"=",0)</f>
        <v>0=0</v>
      </c>
    </row>
    <row r="4037" spans="1:5" hidden="1" x14ac:dyDescent="0.2">
      <c r="A4037" s="348" t="str">
        <f>IF((SUM('Раздел 1'!U180:U180)=0),"","Неверно!")</f>
        <v/>
      </c>
      <c r="B4037" s="349" t="s">
        <v>3578</v>
      </c>
      <c r="C4037" s="352" t="s">
        <v>3580</v>
      </c>
      <c r="D4037" s="352" t="s">
        <v>8479</v>
      </c>
      <c r="E4037" s="349" t="str">
        <f>CONCATENATE(SUM('Раздел 1'!U180:U180),"=",0)</f>
        <v>0=0</v>
      </c>
    </row>
    <row r="4038" spans="1:5" hidden="1" x14ac:dyDescent="0.2">
      <c r="A4038" s="348" t="str">
        <f>IF((SUM('Раздел 1'!V180:V180)=0),"","Неверно!")</f>
        <v/>
      </c>
      <c r="B4038" s="349" t="s">
        <v>3578</v>
      </c>
      <c r="C4038" s="352" t="s">
        <v>3581</v>
      </c>
      <c r="D4038" s="352" t="s">
        <v>8479</v>
      </c>
      <c r="E4038" s="349" t="str">
        <f>CONCATENATE(SUM('Раздел 1'!V180:V180),"=",0)</f>
        <v>0=0</v>
      </c>
    </row>
    <row r="4039" spans="1:5" hidden="1" x14ac:dyDescent="0.2">
      <c r="A4039" s="348" t="str">
        <f>IF((SUM('Раздел 1'!W180:W180)=0),"","Неверно!")</f>
        <v/>
      </c>
      <c r="B4039" s="349" t="s">
        <v>3578</v>
      </c>
      <c r="C4039" s="352" t="s">
        <v>3582</v>
      </c>
      <c r="D4039" s="352" t="s">
        <v>8479</v>
      </c>
      <c r="E4039" s="349" t="str">
        <f>CONCATENATE(SUM('Раздел 1'!W180:W180),"=",0)</f>
        <v>0=0</v>
      </c>
    </row>
    <row r="4040" spans="1:5" hidden="1" x14ac:dyDescent="0.2">
      <c r="A4040" s="348" t="str">
        <f>IF((SUM('Раздел 1'!X180:X180)=0),"","Неверно!")</f>
        <v/>
      </c>
      <c r="B4040" s="349" t="s">
        <v>3578</v>
      </c>
      <c r="C4040" s="352" t="s">
        <v>3583</v>
      </c>
      <c r="D4040" s="352" t="s">
        <v>8479</v>
      </c>
      <c r="E4040" s="349" t="str">
        <f>CONCATENATE(SUM('Раздел 1'!X180:X180),"=",0)</f>
        <v>0=0</v>
      </c>
    </row>
    <row r="4041" spans="1:5" hidden="1" x14ac:dyDescent="0.2">
      <c r="A4041" s="348" t="str">
        <f>IF((SUM('Раздел 1'!Y180:Y180)=0),"","Неверно!")</f>
        <v/>
      </c>
      <c r="B4041" s="349" t="s">
        <v>3578</v>
      </c>
      <c r="C4041" s="352" t="s">
        <v>3584</v>
      </c>
      <c r="D4041" s="352" t="s">
        <v>8479</v>
      </c>
      <c r="E4041" s="349" t="str">
        <f>CONCATENATE(SUM('Раздел 1'!Y180:Y180),"=",0)</f>
        <v>0=0</v>
      </c>
    </row>
    <row r="4042" spans="1:5" hidden="1" x14ac:dyDescent="0.2">
      <c r="A4042" s="348" t="str">
        <f>IF((SUM('Раздел 1'!T90:T90)=0),"","Неверно!")</f>
        <v/>
      </c>
      <c r="B4042" s="349" t="s">
        <v>3585</v>
      </c>
      <c r="C4042" s="352" t="s">
        <v>3586</v>
      </c>
      <c r="D4042" s="352" t="s">
        <v>8479</v>
      </c>
      <c r="E4042" s="349" t="str">
        <f>CONCATENATE(SUM('Раздел 1'!T90:T90),"=",0)</f>
        <v>0=0</v>
      </c>
    </row>
    <row r="4043" spans="1:5" hidden="1" x14ac:dyDescent="0.2">
      <c r="A4043" s="348" t="str">
        <f>IF((SUM('Раздел 1'!U90:U90)=0),"","Неверно!")</f>
        <v/>
      </c>
      <c r="B4043" s="349" t="s">
        <v>3585</v>
      </c>
      <c r="C4043" s="352" t="s">
        <v>3587</v>
      </c>
      <c r="D4043" s="352" t="s">
        <v>8479</v>
      </c>
      <c r="E4043" s="349" t="str">
        <f>CONCATENATE(SUM('Раздел 1'!U90:U90),"=",0)</f>
        <v>0=0</v>
      </c>
    </row>
    <row r="4044" spans="1:5" hidden="1" x14ac:dyDescent="0.2">
      <c r="A4044" s="348" t="str">
        <f>IF((SUM('Раздел 1'!V90:V90)=0),"","Неверно!")</f>
        <v/>
      </c>
      <c r="B4044" s="349" t="s">
        <v>3585</v>
      </c>
      <c r="C4044" s="352" t="s">
        <v>3588</v>
      </c>
      <c r="D4044" s="352" t="s">
        <v>8479</v>
      </c>
      <c r="E4044" s="349" t="str">
        <f>CONCATENATE(SUM('Раздел 1'!V90:V90),"=",0)</f>
        <v>0=0</v>
      </c>
    </row>
    <row r="4045" spans="1:5" hidden="1" x14ac:dyDescent="0.2">
      <c r="A4045" s="348" t="str">
        <f>IF((SUM('Раздел 1'!T125:T125)=0),"","Неверно!")</f>
        <v/>
      </c>
      <c r="B4045" s="349" t="s">
        <v>3589</v>
      </c>
      <c r="C4045" s="352" t="s">
        <v>3590</v>
      </c>
      <c r="D4045" s="352" t="s">
        <v>8479</v>
      </c>
      <c r="E4045" s="349" t="str">
        <f>CONCATENATE(SUM('Раздел 1'!T125:T125),"=",0)</f>
        <v>0=0</v>
      </c>
    </row>
    <row r="4046" spans="1:5" hidden="1" x14ac:dyDescent="0.2">
      <c r="A4046" s="348" t="str">
        <f>IF((SUM('Раздел 1'!U125:U125)=0),"","Неверно!")</f>
        <v/>
      </c>
      <c r="B4046" s="349" t="s">
        <v>3589</v>
      </c>
      <c r="C4046" s="352" t="s">
        <v>3591</v>
      </c>
      <c r="D4046" s="352" t="s">
        <v>8479</v>
      </c>
      <c r="E4046" s="349" t="str">
        <f>CONCATENATE(SUM('Раздел 1'!U125:U125),"=",0)</f>
        <v>0=0</v>
      </c>
    </row>
    <row r="4047" spans="1:5" hidden="1" x14ac:dyDescent="0.2">
      <c r="A4047" s="348" t="str">
        <f>IF((SUM('Раздел 1'!V125:V125)=0),"","Неверно!")</f>
        <v/>
      </c>
      <c r="B4047" s="349" t="s">
        <v>3589</v>
      </c>
      <c r="C4047" s="352" t="s">
        <v>3592</v>
      </c>
      <c r="D4047" s="352" t="s">
        <v>8479</v>
      </c>
      <c r="E4047" s="349" t="str">
        <f>CONCATENATE(SUM('Раздел 1'!V125:V125),"=",0)</f>
        <v>0=0</v>
      </c>
    </row>
    <row r="4048" spans="1:5" hidden="1" x14ac:dyDescent="0.2">
      <c r="A4048" s="348" t="str">
        <f>IF((SUM('Раздел 1'!T56:T56)=0),"","Неверно!")</f>
        <v/>
      </c>
      <c r="B4048" s="349" t="s">
        <v>3593</v>
      </c>
      <c r="C4048" s="352" t="s">
        <v>3594</v>
      </c>
      <c r="D4048" s="352" t="s">
        <v>8479</v>
      </c>
      <c r="E4048" s="349" t="str">
        <f>CONCATENATE(SUM('Раздел 1'!T56:T56),"=",0)</f>
        <v>0=0</v>
      </c>
    </row>
    <row r="4049" spans="1:5" hidden="1" x14ac:dyDescent="0.2">
      <c r="A4049" s="348" t="str">
        <f>IF((SUM('Раздел 1'!U56:U56)=0),"","Неверно!")</f>
        <v/>
      </c>
      <c r="B4049" s="349" t="s">
        <v>3593</v>
      </c>
      <c r="C4049" s="352" t="s">
        <v>3595</v>
      </c>
      <c r="D4049" s="352" t="s">
        <v>8479</v>
      </c>
      <c r="E4049" s="349" t="str">
        <f>CONCATENATE(SUM('Раздел 1'!U56:U56),"=",0)</f>
        <v>0=0</v>
      </c>
    </row>
    <row r="4050" spans="1:5" hidden="1" x14ac:dyDescent="0.2">
      <c r="A4050" s="348" t="str">
        <f>IF((SUM('Раздел 1'!V56:V56)=0),"","Неверно!")</f>
        <v/>
      </c>
      <c r="B4050" s="349" t="s">
        <v>3593</v>
      </c>
      <c r="C4050" s="352" t="s">
        <v>3596</v>
      </c>
      <c r="D4050" s="352" t="s">
        <v>8479</v>
      </c>
      <c r="E4050" s="349" t="str">
        <f>CONCATENATE(SUM('Раздел 1'!V56:V56),"=",0)</f>
        <v>0=0</v>
      </c>
    </row>
    <row r="4051" spans="1:5" hidden="1" x14ac:dyDescent="0.2">
      <c r="A4051" s="348" t="str">
        <f>IF((SUM('Раздел 1'!W56:W56)=0),"","Неверно!")</f>
        <v/>
      </c>
      <c r="B4051" s="349" t="s">
        <v>3593</v>
      </c>
      <c r="C4051" s="352" t="s">
        <v>3597</v>
      </c>
      <c r="D4051" s="352" t="s">
        <v>8479</v>
      </c>
      <c r="E4051" s="349" t="str">
        <f>CONCATENATE(SUM('Раздел 1'!W56:W56),"=",0)</f>
        <v>0=0</v>
      </c>
    </row>
    <row r="4052" spans="1:5" hidden="1" x14ac:dyDescent="0.2">
      <c r="A4052" s="348" t="str">
        <f>IF((SUM('Раздел 1'!X56:X56)=0),"","Неверно!")</f>
        <v/>
      </c>
      <c r="B4052" s="349" t="s">
        <v>3593</v>
      </c>
      <c r="C4052" s="352" t="s">
        <v>3598</v>
      </c>
      <c r="D4052" s="352" t="s">
        <v>8479</v>
      </c>
      <c r="E4052" s="349" t="str">
        <f>CONCATENATE(SUM('Раздел 1'!X56:X56),"=",0)</f>
        <v>0=0</v>
      </c>
    </row>
    <row r="4053" spans="1:5" hidden="1" x14ac:dyDescent="0.2">
      <c r="A4053" s="348" t="str">
        <f>IF((SUM('Раздел 1'!Y56:Y56)=0),"","Неверно!")</f>
        <v/>
      </c>
      <c r="B4053" s="349" t="s">
        <v>3593</v>
      </c>
      <c r="C4053" s="352" t="s">
        <v>3599</v>
      </c>
      <c r="D4053" s="352" t="s">
        <v>8479</v>
      </c>
      <c r="E4053" s="349" t="str">
        <f>CONCATENATE(SUM('Раздел 1'!Y56:Y56),"=",0)</f>
        <v>0=0</v>
      </c>
    </row>
    <row r="4054" spans="1:5" hidden="1" x14ac:dyDescent="0.2">
      <c r="A4054" s="348" t="str">
        <f>IF((SUM('Раздел 1'!T79:T79)=0),"","Неверно!")</f>
        <v/>
      </c>
      <c r="B4054" s="349" t="s">
        <v>3600</v>
      </c>
      <c r="C4054" s="352" t="s">
        <v>3601</v>
      </c>
      <c r="D4054" s="352" t="s">
        <v>8479</v>
      </c>
      <c r="E4054" s="349" t="str">
        <f>CONCATENATE(SUM('Раздел 1'!T79:T79),"=",0)</f>
        <v>0=0</v>
      </c>
    </row>
    <row r="4055" spans="1:5" hidden="1" x14ac:dyDescent="0.2">
      <c r="A4055" s="348" t="str">
        <f>IF((SUM('Раздел 1'!U79:U79)=0),"","Неверно!")</f>
        <v/>
      </c>
      <c r="B4055" s="349" t="s">
        <v>3600</v>
      </c>
      <c r="C4055" s="352" t="s">
        <v>3602</v>
      </c>
      <c r="D4055" s="352" t="s">
        <v>8479</v>
      </c>
      <c r="E4055" s="349" t="str">
        <f>CONCATENATE(SUM('Раздел 1'!U79:U79),"=",0)</f>
        <v>0=0</v>
      </c>
    </row>
    <row r="4056" spans="1:5" hidden="1" x14ac:dyDescent="0.2">
      <c r="A4056" s="348" t="str">
        <f>IF((SUM('Раздел 1'!V79:V79)=0),"","Неверно!")</f>
        <v/>
      </c>
      <c r="B4056" s="349" t="s">
        <v>3600</v>
      </c>
      <c r="C4056" s="352" t="s">
        <v>3603</v>
      </c>
      <c r="D4056" s="352" t="s">
        <v>8479</v>
      </c>
      <c r="E4056" s="349" t="str">
        <f>CONCATENATE(SUM('Раздел 1'!V79:V79),"=",0)</f>
        <v>0=0</v>
      </c>
    </row>
    <row r="4057" spans="1:5" hidden="1" x14ac:dyDescent="0.2">
      <c r="A4057" s="348" t="str">
        <f>IF((SUM('Раздел 1'!W79:W79)=0),"","Неверно!")</f>
        <v/>
      </c>
      <c r="B4057" s="349" t="s">
        <v>3600</v>
      </c>
      <c r="C4057" s="352" t="s">
        <v>3604</v>
      </c>
      <c r="D4057" s="352" t="s">
        <v>8479</v>
      </c>
      <c r="E4057" s="349" t="str">
        <f>CONCATENATE(SUM('Раздел 1'!W79:W79),"=",0)</f>
        <v>0=0</v>
      </c>
    </row>
    <row r="4058" spans="1:5" hidden="1" x14ac:dyDescent="0.2">
      <c r="A4058" s="348" t="str">
        <f>IF((SUM('Раздел 1'!X79:X79)=0),"","Неверно!")</f>
        <v/>
      </c>
      <c r="B4058" s="349" t="s">
        <v>3600</v>
      </c>
      <c r="C4058" s="352" t="s">
        <v>3605</v>
      </c>
      <c r="D4058" s="352" t="s">
        <v>8479</v>
      </c>
      <c r="E4058" s="349" t="str">
        <f>CONCATENATE(SUM('Раздел 1'!X79:X79),"=",0)</f>
        <v>0=0</v>
      </c>
    </row>
    <row r="4059" spans="1:5" hidden="1" x14ac:dyDescent="0.2">
      <c r="A4059" s="348" t="str">
        <f>IF((SUM('Раздел 1'!Y79:Y79)=0),"","Неверно!")</f>
        <v/>
      </c>
      <c r="B4059" s="349" t="s">
        <v>3600</v>
      </c>
      <c r="C4059" s="352" t="s">
        <v>3606</v>
      </c>
      <c r="D4059" s="352" t="s">
        <v>8479</v>
      </c>
      <c r="E4059" s="349" t="str">
        <f>CONCATENATE(SUM('Раздел 1'!Y79:Y79),"=",0)</f>
        <v>0=0</v>
      </c>
    </row>
    <row r="4060" spans="1:5" hidden="1" x14ac:dyDescent="0.2">
      <c r="A4060" s="348" t="str">
        <f>IF((SUM('Раздел 1'!T58:T58)=0),"","Неверно!")</f>
        <v/>
      </c>
      <c r="B4060" s="349" t="s">
        <v>3607</v>
      </c>
      <c r="C4060" s="352" t="s">
        <v>3608</v>
      </c>
      <c r="D4060" s="352" t="s">
        <v>8479</v>
      </c>
      <c r="E4060" s="349" t="str">
        <f>CONCATENATE(SUM('Раздел 1'!T58:T58),"=",0)</f>
        <v>0=0</v>
      </c>
    </row>
    <row r="4061" spans="1:5" hidden="1" x14ac:dyDescent="0.2">
      <c r="A4061" s="348" t="str">
        <f>IF((SUM('Раздел 1'!U58:U58)=0),"","Неверно!")</f>
        <v/>
      </c>
      <c r="B4061" s="349" t="s">
        <v>3607</v>
      </c>
      <c r="C4061" s="352" t="s">
        <v>3609</v>
      </c>
      <c r="D4061" s="352" t="s">
        <v>8479</v>
      </c>
      <c r="E4061" s="349" t="str">
        <f>CONCATENATE(SUM('Раздел 1'!U58:U58),"=",0)</f>
        <v>0=0</v>
      </c>
    </row>
    <row r="4062" spans="1:5" hidden="1" x14ac:dyDescent="0.2">
      <c r="A4062" s="348" t="str">
        <f>IF((SUM('Раздел 1'!V58:V58)=0),"","Неверно!")</f>
        <v/>
      </c>
      <c r="B4062" s="349" t="s">
        <v>3607</v>
      </c>
      <c r="C4062" s="352" t="s">
        <v>3610</v>
      </c>
      <c r="D4062" s="352" t="s">
        <v>8479</v>
      </c>
      <c r="E4062" s="349" t="str">
        <f>CONCATENATE(SUM('Раздел 1'!V58:V58),"=",0)</f>
        <v>0=0</v>
      </c>
    </row>
    <row r="4063" spans="1:5" hidden="1" x14ac:dyDescent="0.2">
      <c r="A4063" s="348" t="str">
        <f>IF((SUM('Раздел 1'!W58:W58)=0),"","Неверно!")</f>
        <v/>
      </c>
      <c r="B4063" s="349" t="s">
        <v>3607</v>
      </c>
      <c r="C4063" s="352" t="s">
        <v>3611</v>
      </c>
      <c r="D4063" s="352" t="s">
        <v>8479</v>
      </c>
      <c r="E4063" s="349" t="str">
        <f>CONCATENATE(SUM('Раздел 1'!W58:W58),"=",0)</f>
        <v>0=0</v>
      </c>
    </row>
    <row r="4064" spans="1:5" hidden="1" x14ac:dyDescent="0.2">
      <c r="A4064" s="348" t="str">
        <f>IF((SUM('Раздел 1'!X58:X58)=0),"","Неверно!")</f>
        <v/>
      </c>
      <c r="B4064" s="349" t="s">
        <v>3607</v>
      </c>
      <c r="C4064" s="352" t="s">
        <v>3612</v>
      </c>
      <c r="D4064" s="352" t="s">
        <v>8479</v>
      </c>
      <c r="E4064" s="349" t="str">
        <f>CONCATENATE(SUM('Раздел 1'!X58:X58),"=",0)</f>
        <v>0=0</v>
      </c>
    </row>
    <row r="4065" spans="1:5" hidden="1" x14ac:dyDescent="0.2">
      <c r="A4065" s="348" t="str">
        <f>IF((SUM('Раздел 1'!Y58:Y58)=0),"","Неверно!")</f>
        <v/>
      </c>
      <c r="B4065" s="349" t="s">
        <v>3607</v>
      </c>
      <c r="C4065" s="352" t="s">
        <v>3613</v>
      </c>
      <c r="D4065" s="352" t="s">
        <v>8479</v>
      </c>
      <c r="E4065" s="349" t="str">
        <f>CONCATENATE(SUM('Раздел 1'!Y58:Y58),"=",0)</f>
        <v>0=0</v>
      </c>
    </row>
    <row r="4066" spans="1:5" ht="25.5" hidden="1" x14ac:dyDescent="0.2">
      <c r="A4066" s="348" t="str">
        <f>IF((SUM('Разделы 6, 7, 8, 9, 10'!G41:G41)&lt;=SUM('Раздел 1'!M47:M47)),"","Неверно!")</f>
        <v/>
      </c>
      <c r="B4066" s="349" t="s">
        <v>3614</v>
      </c>
      <c r="C4066" s="352" t="s">
        <v>3615</v>
      </c>
      <c r="D4066" s="352" t="s">
        <v>8039</v>
      </c>
      <c r="E4066" s="349" t="str">
        <f>CONCATENATE(SUM('Разделы 6, 7, 8, 9, 10'!G41:G41),"&lt;=",SUM('Раздел 1'!M47:M47))</f>
        <v>0&lt;=1</v>
      </c>
    </row>
    <row r="4067" spans="1:5" hidden="1" x14ac:dyDescent="0.2">
      <c r="A4067" s="348" t="str">
        <f>IF((SUM('Раздел 1'!T182:T182)=0),"","Неверно!")</f>
        <v/>
      </c>
      <c r="B4067" s="349" t="s">
        <v>3616</v>
      </c>
      <c r="C4067" s="352" t="s">
        <v>3617</v>
      </c>
      <c r="D4067" s="352" t="s">
        <v>8479</v>
      </c>
      <c r="E4067" s="349" t="str">
        <f>CONCATENATE(SUM('Раздел 1'!T182:T182),"=",0)</f>
        <v>0=0</v>
      </c>
    </row>
    <row r="4068" spans="1:5" hidden="1" x14ac:dyDescent="0.2">
      <c r="A4068" s="348" t="str">
        <f>IF((SUM('Раздел 1'!U182:U182)=0),"","Неверно!")</f>
        <v/>
      </c>
      <c r="B4068" s="349" t="s">
        <v>3616</v>
      </c>
      <c r="C4068" s="352" t="s">
        <v>3618</v>
      </c>
      <c r="D4068" s="352" t="s">
        <v>8479</v>
      </c>
      <c r="E4068" s="349" t="str">
        <f>CONCATENATE(SUM('Раздел 1'!U182:U182),"=",0)</f>
        <v>0=0</v>
      </c>
    </row>
    <row r="4069" spans="1:5" hidden="1" x14ac:dyDescent="0.2">
      <c r="A4069" s="348" t="str">
        <f>IF((SUM('Раздел 1'!V182:V182)=0),"","Неверно!")</f>
        <v/>
      </c>
      <c r="B4069" s="349" t="s">
        <v>3616</v>
      </c>
      <c r="C4069" s="352" t="s">
        <v>3619</v>
      </c>
      <c r="D4069" s="352" t="s">
        <v>8479</v>
      </c>
      <c r="E4069" s="349" t="str">
        <f>CONCATENATE(SUM('Раздел 1'!V182:V182),"=",0)</f>
        <v>0=0</v>
      </c>
    </row>
    <row r="4070" spans="1:5" hidden="1" x14ac:dyDescent="0.2">
      <c r="A4070" s="348" t="str">
        <f>IF((SUM('Раздел 1'!W182:W182)=0),"","Неверно!")</f>
        <v/>
      </c>
      <c r="B4070" s="349" t="s">
        <v>3616</v>
      </c>
      <c r="C4070" s="352" t="s">
        <v>3620</v>
      </c>
      <c r="D4070" s="352" t="s">
        <v>8479</v>
      </c>
      <c r="E4070" s="349" t="str">
        <f>CONCATENATE(SUM('Раздел 1'!W182:W182),"=",0)</f>
        <v>0=0</v>
      </c>
    </row>
    <row r="4071" spans="1:5" hidden="1" x14ac:dyDescent="0.2">
      <c r="A4071" s="348" t="str">
        <f>IF((SUM('Раздел 1'!X182:X182)=0),"","Неверно!")</f>
        <v/>
      </c>
      <c r="B4071" s="349" t="s">
        <v>3616</v>
      </c>
      <c r="C4071" s="352" t="s">
        <v>3621</v>
      </c>
      <c r="D4071" s="352" t="s">
        <v>8479</v>
      </c>
      <c r="E4071" s="349" t="str">
        <f>CONCATENATE(SUM('Раздел 1'!X182:X182),"=",0)</f>
        <v>0=0</v>
      </c>
    </row>
    <row r="4072" spans="1:5" hidden="1" x14ac:dyDescent="0.2">
      <c r="A4072" s="348" t="str">
        <f>IF((SUM('Раздел 1'!Y182:Y182)=0),"","Неверно!")</f>
        <v/>
      </c>
      <c r="B4072" s="349" t="s">
        <v>3616</v>
      </c>
      <c r="C4072" s="352" t="s">
        <v>3622</v>
      </c>
      <c r="D4072" s="352" t="s">
        <v>8479</v>
      </c>
      <c r="E4072" s="349" t="str">
        <f>CONCATENATE(SUM('Раздел 1'!Y182:Y182),"=",0)</f>
        <v>0=0</v>
      </c>
    </row>
    <row r="4073" spans="1:5" ht="25.5" hidden="1" x14ac:dyDescent="0.2">
      <c r="A4073" s="348" t="str">
        <f>IF((SUM('Раздел 1'!N108:N108)=0),"","Неверно!")</f>
        <v/>
      </c>
      <c r="B4073" s="349" t="s">
        <v>3623</v>
      </c>
      <c r="C4073" s="352" t="s">
        <v>3624</v>
      </c>
      <c r="D4073" s="352" t="s">
        <v>9163</v>
      </c>
      <c r="E4073" s="349" t="str">
        <f>CONCATENATE(SUM('Раздел 1'!N108:N108),"=",0)</f>
        <v>0=0</v>
      </c>
    </row>
    <row r="4074" spans="1:5" ht="25.5" hidden="1" x14ac:dyDescent="0.2">
      <c r="A4074" s="348" t="str">
        <f>IF((SUM('Раздел 1'!O108:O108)=0),"","Неверно!")</f>
        <v/>
      </c>
      <c r="B4074" s="349" t="s">
        <v>3623</v>
      </c>
      <c r="C4074" s="352" t="s">
        <v>3625</v>
      </c>
      <c r="D4074" s="352" t="s">
        <v>9163</v>
      </c>
      <c r="E4074" s="349" t="str">
        <f>CONCATENATE(SUM('Раздел 1'!O108:O108),"=",0)</f>
        <v>0=0</v>
      </c>
    </row>
    <row r="4075" spans="1:5" ht="25.5" hidden="1" x14ac:dyDescent="0.2">
      <c r="A4075" s="348" t="str">
        <f>IF((SUM('Раздел 1'!P108:P108)=0),"","Неверно!")</f>
        <v/>
      </c>
      <c r="B4075" s="349" t="s">
        <v>3623</v>
      </c>
      <c r="C4075" s="352" t="s">
        <v>3626</v>
      </c>
      <c r="D4075" s="352" t="s">
        <v>9163</v>
      </c>
      <c r="E4075" s="349" t="str">
        <f>CONCATENATE(SUM('Раздел 1'!P108:P108),"=",0)</f>
        <v>0=0</v>
      </c>
    </row>
    <row r="4076" spans="1:5" hidden="1" x14ac:dyDescent="0.2">
      <c r="A4076" s="348" t="str">
        <f>IF((SUM('Раздел 1'!AJ255:AJ255)=0),"","Неверно!")</f>
        <v/>
      </c>
      <c r="B4076" s="349" t="s">
        <v>3627</v>
      </c>
      <c r="C4076" s="352" t="s">
        <v>3628</v>
      </c>
      <c r="D4076" s="352" t="s">
        <v>7994</v>
      </c>
      <c r="E4076" s="349" t="str">
        <f>CONCATENATE(SUM('Раздел 1'!AJ255:AJ255),"=",0)</f>
        <v>0=0</v>
      </c>
    </row>
    <row r="4077" spans="1:5" ht="25.5" hidden="1" x14ac:dyDescent="0.2">
      <c r="A4077" s="348" t="str">
        <f>IF((SUM('Раздел 1'!N106:N106)=0),"","Неверно!")</f>
        <v/>
      </c>
      <c r="B4077" s="349" t="s">
        <v>3629</v>
      </c>
      <c r="C4077" s="352" t="s">
        <v>3630</v>
      </c>
      <c r="D4077" s="352" t="s">
        <v>9161</v>
      </c>
      <c r="E4077" s="349" t="str">
        <f>CONCATENATE(SUM('Раздел 1'!N106:N106),"=",0)</f>
        <v>0=0</v>
      </c>
    </row>
    <row r="4078" spans="1:5" ht="25.5" hidden="1" x14ac:dyDescent="0.2">
      <c r="A4078" s="348" t="str">
        <f>IF((SUM('Раздел 1'!O106:O106)=0),"","Неверно!")</f>
        <v/>
      </c>
      <c r="B4078" s="349" t="s">
        <v>3629</v>
      </c>
      <c r="C4078" s="352" t="s">
        <v>3631</v>
      </c>
      <c r="D4078" s="352" t="s">
        <v>9161</v>
      </c>
      <c r="E4078" s="349" t="str">
        <f>CONCATENATE(SUM('Раздел 1'!O106:O106),"=",0)</f>
        <v>0=0</v>
      </c>
    </row>
    <row r="4079" spans="1:5" ht="25.5" hidden="1" x14ac:dyDescent="0.2">
      <c r="A4079" s="348" t="str">
        <f>IF((SUM('Раздел 1'!P106:P106)=0),"","Неверно!")</f>
        <v/>
      </c>
      <c r="B4079" s="349" t="s">
        <v>3629</v>
      </c>
      <c r="C4079" s="352" t="s">
        <v>3632</v>
      </c>
      <c r="D4079" s="352" t="s">
        <v>9161</v>
      </c>
      <c r="E4079" s="349" t="str">
        <f>CONCATENATE(SUM('Раздел 1'!P106:P106),"=",0)</f>
        <v>0=0</v>
      </c>
    </row>
    <row r="4080" spans="1:5" hidden="1" x14ac:dyDescent="0.2">
      <c r="A4080" s="348" t="str">
        <f>IF((SUM('Раздел 1'!Q146:Q146)=0),"","Неверно!")</f>
        <v/>
      </c>
      <c r="B4080" s="349" t="s">
        <v>3633</v>
      </c>
      <c r="C4080" s="352" t="s">
        <v>3634</v>
      </c>
      <c r="D4080" s="352" t="s">
        <v>8506</v>
      </c>
      <c r="E4080" s="349" t="str">
        <f>CONCATENATE(SUM('Раздел 1'!Q146:Q146),"=",0)</f>
        <v>0=0</v>
      </c>
    </row>
    <row r="4081" spans="1:5" hidden="1" x14ac:dyDescent="0.2">
      <c r="A4081" s="348" t="str">
        <f>IF((SUM('Раздел 1'!Q141:Q141)=0),"","Неверно!")</f>
        <v/>
      </c>
      <c r="B4081" s="349" t="s">
        <v>3635</v>
      </c>
      <c r="C4081" s="352" t="s">
        <v>3636</v>
      </c>
      <c r="D4081" s="352" t="s">
        <v>8502</v>
      </c>
      <c r="E4081" s="349" t="str">
        <f>CONCATENATE(SUM('Раздел 1'!Q141:Q141),"=",0)</f>
        <v>0=0</v>
      </c>
    </row>
    <row r="4082" spans="1:5" hidden="1" x14ac:dyDescent="0.2">
      <c r="A4082" s="348" t="str">
        <f>IF((SUM('Раздел 1'!Q140:Q140)=0),"","Неверно!")</f>
        <v/>
      </c>
      <c r="B4082" s="349" t="s">
        <v>3637</v>
      </c>
      <c r="C4082" s="352" t="s">
        <v>3638</v>
      </c>
      <c r="D4082" s="352" t="s">
        <v>8500</v>
      </c>
      <c r="E4082" s="349" t="str">
        <f>CONCATENATE(SUM('Раздел 1'!Q140:Q140),"=",0)</f>
        <v>0=0</v>
      </c>
    </row>
    <row r="4083" spans="1:5" hidden="1" x14ac:dyDescent="0.2">
      <c r="A4083" s="348" t="str">
        <f>IF((SUM('Раздел 1'!Q147:Q147)=0),"","Неверно!")</f>
        <v/>
      </c>
      <c r="B4083" s="349" t="s">
        <v>3639</v>
      </c>
      <c r="C4083" s="352" t="s">
        <v>3640</v>
      </c>
      <c r="D4083" s="352" t="s">
        <v>8507</v>
      </c>
      <c r="E4083" s="349" t="str">
        <f>CONCATENATE(SUM('Раздел 1'!Q147:Q147),"=",0)</f>
        <v>0=0</v>
      </c>
    </row>
    <row r="4084" spans="1:5" ht="38.25" hidden="1" x14ac:dyDescent="0.2">
      <c r="A4084" s="348" t="str">
        <f>IF((SUM('Раздел 1'!M11:M11)=SUM('Раздел 1'!R11:Z11)+SUM('Разделы 2, 3, 4, 5'!D17:D17)),"","Неверно!")</f>
        <v/>
      </c>
      <c r="B4084" s="349" t="s">
        <v>3641</v>
      </c>
      <c r="C4084" s="352" t="s">
        <v>3642</v>
      </c>
      <c r="D4084" s="352" t="s">
        <v>7898</v>
      </c>
      <c r="E4084" s="349" t="str">
        <f>CONCATENATE(SUM('Раздел 1'!M11:M11),"=",SUM('Раздел 1'!R11:Z11),"+",SUM('Разделы 2, 3, 4, 5'!D17:D17))</f>
        <v>27445=27445+0</v>
      </c>
    </row>
    <row r="4085" spans="1:5" hidden="1" x14ac:dyDescent="0.2">
      <c r="A4085" s="348" t="str">
        <f>IF((SUM('Раздел 1'!P172:P172)=0),"","Неверно!")</f>
        <v/>
      </c>
      <c r="B4085" s="349" t="s">
        <v>3643</v>
      </c>
      <c r="C4085" s="352" t="s">
        <v>3644</v>
      </c>
      <c r="D4085" s="352" t="s">
        <v>8536</v>
      </c>
      <c r="E4085" s="349" t="str">
        <f>CONCATENATE(SUM('Раздел 1'!P172:P172),"=",0)</f>
        <v>0=0</v>
      </c>
    </row>
    <row r="4086" spans="1:5" hidden="1" x14ac:dyDescent="0.2">
      <c r="A4086" s="348" t="str">
        <f>IF((SUM('Раздел 1'!Q172:Q172)=0),"","Неверно!")</f>
        <v/>
      </c>
      <c r="B4086" s="349" t="s">
        <v>3643</v>
      </c>
      <c r="C4086" s="352" t="s">
        <v>3645</v>
      </c>
      <c r="D4086" s="352" t="s">
        <v>8536</v>
      </c>
      <c r="E4086" s="349" t="str">
        <f>CONCATENATE(SUM('Раздел 1'!Q172:Q172),"=",0)</f>
        <v>0=0</v>
      </c>
    </row>
    <row r="4087" spans="1:5" hidden="1" x14ac:dyDescent="0.2">
      <c r="A4087" s="348" t="str">
        <f>IF((SUM('Раздел 1'!Q190:Q190)=0),"","Неверно!")</f>
        <v/>
      </c>
      <c r="B4087" s="349" t="s">
        <v>3646</v>
      </c>
      <c r="C4087" s="352" t="s">
        <v>3647</v>
      </c>
      <c r="D4087" s="352" t="s">
        <v>8525</v>
      </c>
      <c r="E4087" s="349" t="str">
        <f>CONCATENATE(SUM('Раздел 1'!Q190:Q190),"=",0)</f>
        <v>0=0</v>
      </c>
    </row>
    <row r="4088" spans="1:5" hidden="1" x14ac:dyDescent="0.2">
      <c r="A4088" s="348" t="str">
        <f>IF((SUM('Раздел 1'!N198:N198)=0),"","Неверно!")</f>
        <v/>
      </c>
      <c r="B4088" s="349" t="s">
        <v>3648</v>
      </c>
      <c r="C4088" s="352" t="s">
        <v>3649</v>
      </c>
      <c r="D4088" s="352" t="s">
        <v>8546</v>
      </c>
      <c r="E4088" s="349" t="str">
        <f>CONCATENATE(SUM('Раздел 1'!N198:N198),"=",0)</f>
        <v>0=0</v>
      </c>
    </row>
    <row r="4089" spans="1:5" hidden="1" x14ac:dyDescent="0.2">
      <c r="A4089" s="348" t="str">
        <f>IF((SUM('Раздел 1'!O198:O198)=0),"","Неверно!")</f>
        <v/>
      </c>
      <c r="B4089" s="349" t="s">
        <v>3648</v>
      </c>
      <c r="C4089" s="352" t="s">
        <v>3650</v>
      </c>
      <c r="D4089" s="352" t="s">
        <v>8546</v>
      </c>
      <c r="E4089" s="349" t="str">
        <f>CONCATENATE(SUM('Раздел 1'!O198:O198),"=",0)</f>
        <v>0=0</v>
      </c>
    </row>
    <row r="4090" spans="1:5" hidden="1" x14ac:dyDescent="0.2">
      <c r="A4090" s="348" t="str">
        <f>IF((SUM('Раздел 1'!P198:P198)=0),"","Неверно!")</f>
        <v/>
      </c>
      <c r="B4090" s="349" t="s">
        <v>3648</v>
      </c>
      <c r="C4090" s="352" t="s">
        <v>3651</v>
      </c>
      <c r="D4090" s="352" t="s">
        <v>8546</v>
      </c>
      <c r="E4090" s="349" t="str">
        <f>CONCATENATE(SUM('Раздел 1'!P198:P198),"=",0)</f>
        <v>0=0</v>
      </c>
    </row>
    <row r="4091" spans="1:5" hidden="1" x14ac:dyDescent="0.2">
      <c r="A4091" s="348" t="str">
        <f>IF((SUM('Раздел 1'!Q137:Q137)=0),"","Неверно!")</f>
        <v/>
      </c>
      <c r="B4091" s="349" t="s">
        <v>3652</v>
      </c>
      <c r="C4091" s="352" t="s">
        <v>3653</v>
      </c>
      <c r="D4091" s="352" t="s">
        <v>8498</v>
      </c>
      <c r="E4091" s="349" t="str">
        <f>CONCATENATE(SUM('Раздел 1'!Q137:Q137),"=",0)</f>
        <v>0=0</v>
      </c>
    </row>
    <row r="4092" spans="1:5" hidden="1" x14ac:dyDescent="0.2">
      <c r="A4092" s="348" t="str">
        <f>IF((SUM('Раздел 1'!AI262:AI262)=0),"","Неверно!")</f>
        <v/>
      </c>
      <c r="B4092" s="349" t="s">
        <v>3654</v>
      </c>
      <c r="C4092" s="352" t="s">
        <v>3655</v>
      </c>
      <c r="D4092" s="352" t="s">
        <v>7758</v>
      </c>
      <c r="E4092" s="349" t="str">
        <f>CONCATENATE(SUM('Раздел 1'!AI262:AI262),"=",0)</f>
        <v>0=0</v>
      </c>
    </row>
    <row r="4093" spans="1:5" hidden="1" x14ac:dyDescent="0.2">
      <c r="A4093" s="348" t="str">
        <f>IF((SUM('Раздел 1'!N192:N192)=0),"","Неверно!")</f>
        <v/>
      </c>
      <c r="B4093" s="349" t="s">
        <v>3656</v>
      </c>
      <c r="C4093" s="352" t="s">
        <v>3657</v>
      </c>
      <c r="D4093" s="352" t="s">
        <v>8547</v>
      </c>
      <c r="E4093" s="349" t="str">
        <f>CONCATENATE(SUM('Раздел 1'!N192:N192),"=",0)</f>
        <v>0=0</v>
      </c>
    </row>
    <row r="4094" spans="1:5" hidden="1" x14ac:dyDescent="0.2">
      <c r="A4094" s="348" t="str">
        <f>IF((SUM('Раздел 1'!N168:N168)=0),"","Неверно!")</f>
        <v/>
      </c>
      <c r="B4094" s="349" t="s">
        <v>3658</v>
      </c>
      <c r="C4094" s="352" t="s">
        <v>3659</v>
      </c>
      <c r="D4094" s="352" t="s">
        <v>8522</v>
      </c>
      <c r="E4094" s="349" t="str">
        <f>CONCATENATE(SUM('Раздел 1'!N168:N168),"=",0)</f>
        <v>0=0</v>
      </c>
    </row>
    <row r="4095" spans="1:5" ht="25.5" hidden="1" x14ac:dyDescent="0.2">
      <c r="A4095" s="348" t="str">
        <f>IF((SUM('Раздел 1'!N260:N260)=0),"","Неверно!")</f>
        <v/>
      </c>
      <c r="B4095" s="349" t="s">
        <v>3660</v>
      </c>
      <c r="C4095" s="352" t="s">
        <v>3661</v>
      </c>
      <c r="D4095" s="352" t="s">
        <v>8530</v>
      </c>
      <c r="E4095" s="349" t="str">
        <f>CONCATENATE(SUM('Раздел 1'!N260:N260),"=",0)</f>
        <v>0=0</v>
      </c>
    </row>
    <row r="4096" spans="1:5" ht="25.5" hidden="1" x14ac:dyDescent="0.2">
      <c r="A4096" s="348" t="str">
        <f>IF((SUM('Раздел 1'!O260:O260)=0),"","Неверно!")</f>
        <v/>
      </c>
      <c r="B4096" s="349" t="s">
        <v>3660</v>
      </c>
      <c r="C4096" s="352" t="s">
        <v>3662</v>
      </c>
      <c r="D4096" s="352" t="s">
        <v>8530</v>
      </c>
      <c r="E4096" s="349" t="str">
        <f>CONCATENATE(SUM('Раздел 1'!O260:O260),"=",0)</f>
        <v>0=0</v>
      </c>
    </row>
    <row r="4097" spans="1:5" ht="25.5" hidden="1" x14ac:dyDescent="0.2">
      <c r="A4097" s="348" t="str">
        <f>IF((SUM('Раздел 1'!P260:P260)=0),"","Неверно!")</f>
        <v/>
      </c>
      <c r="B4097" s="349" t="s">
        <v>3660</v>
      </c>
      <c r="C4097" s="352" t="s">
        <v>3663</v>
      </c>
      <c r="D4097" s="352" t="s">
        <v>8530</v>
      </c>
      <c r="E4097" s="349" t="str">
        <f>CONCATENATE(SUM('Раздел 1'!P260:P260),"=",0)</f>
        <v>0=0</v>
      </c>
    </row>
    <row r="4098" spans="1:5" hidden="1" x14ac:dyDescent="0.2">
      <c r="A4098" s="348" t="str">
        <f>IF((SUM('Раздел 1'!N140:N140)=0),"","Неверно!")</f>
        <v/>
      </c>
      <c r="B4098" s="349" t="s">
        <v>3664</v>
      </c>
      <c r="C4098" s="352" t="s">
        <v>3665</v>
      </c>
      <c r="D4098" s="352" t="s">
        <v>8499</v>
      </c>
      <c r="E4098" s="349" t="str">
        <f>CONCATENATE(SUM('Раздел 1'!N140:N140),"=",0)</f>
        <v>0=0</v>
      </c>
    </row>
    <row r="4099" spans="1:5" hidden="1" x14ac:dyDescent="0.2">
      <c r="A4099" s="348" t="str">
        <f>IF((SUM('Раздел 1'!N104:N104)=0),"","Неверно!")</f>
        <v/>
      </c>
      <c r="B4099" s="349" t="s">
        <v>3666</v>
      </c>
      <c r="C4099" s="352" t="s">
        <v>3667</v>
      </c>
      <c r="D4099" s="352" t="s">
        <v>9159</v>
      </c>
      <c r="E4099" s="349" t="str">
        <f>CONCATENATE(SUM('Раздел 1'!N104:N104),"=",0)</f>
        <v>0=0</v>
      </c>
    </row>
    <row r="4100" spans="1:5" hidden="1" x14ac:dyDescent="0.2">
      <c r="A4100" s="348" t="str">
        <f>IF((SUM('Раздел 1'!O104:O104)=0),"","Неверно!")</f>
        <v/>
      </c>
      <c r="B4100" s="349" t="s">
        <v>3666</v>
      </c>
      <c r="C4100" s="352" t="s">
        <v>3668</v>
      </c>
      <c r="D4100" s="352" t="s">
        <v>9159</v>
      </c>
      <c r="E4100" s="349" t="str">
        <f>CONCATENATE(SUM('Раздел 1'!O104:O104),"=",0)</f>
        <v>0=0</v>
      </c>
    </row>
    <row r="4101" spans="1:5" hidden="1" x14ac:dyDescent="0.2">
      <c r="A4101" s="348" t="str">
        <f>IF((SUM('Раздел 1'!P104:P104)=0),"","Неверно!")</f>
        <v/>
      </c>
      <c r="B4101" s="349" t="s">
        <v>3666</v>
      </c>
      <c r="C4101" s="352" t="s">
        <v>3669</v>
      </c>
      <c r="D4101" s="352" t="s">
        <v>9159</v>
      </c>
      <c r="E4101" s="349" t="str">
        <f>CONCATENATE(SUM('Раздел 1'!P104:P104),"=",0)</f>
        <v>0=0</v>
      </c>
    </row>
    <row r="4102" spans="1:5" hidden="1" x14ac:dyDescent="0.2">
      <c r="A4102" s="348" t="str">
        <f>IF((SUM('Раздел 1'!P174:P174)=0),"","Неверно!")</f>
        <v/>
      </c>
      <c r="B4102" s="349" t="s">
        <v>3670</v>
      </c>
      <c r="C4102" s="352" t="s">
        <v>3671</v>
      </c>
      <c r="D4102" s="352" t="s">
        <v>8538</v>
      </c>
      <c r="E4102" s="349" t="str">
        <f>CONCATENATE(SUM('Раздел 1'!P174:P174),"=",0)</f>
        <v>0=0</v>
      </c>
    </row>
    <row r="4103" spans="1:5" hidden="1" x14ac:dyDescent="0.2">
      <c r="A4103" s="348" t="str">
        <f>IF((SUM('Раздел 1'!Q174:Q174)=0),"","Неверно!")</f>
        <v/>
      </c>
      <c r="B4103" s="349" t="s">
        <v>3670</v>
      </c>
      <c r="C4103" s="352" t="s">
        <v>3672</v>
      </c>
      <c r="D4103" s="352" t="s">
        <v>8538</v>
      </c>
      <c r="E4103" s="349" t="str">
        <f>CONCATENATE(SUM('Раздел 1'!Q174:Q174),"=",0)</f>
        <v>0=0</v>
      </c>
    </row>
    <row r="4104" spans="1:5" hidden="1" x14ac:dyDescent="0.2">
      <c r="A4104" s="348" t="str">
        <f>IF((SUM('Раздел 1'!P166:P166)=0),"","Неверно!")</f>
        <v/>
      </c>
      <c r="B4104" s="349" t="s">
        <v>3673</v>
      </c>
      <c r="C4104" s="352" t="s">
        <v>3674</v>
      </c>
      <c r="D4104" s="352" t="s">
        <v>8477</v>
      </c>
      <c r="E4104" s="349" t="str">
        <f>CONCATENATE(SUM('Раздел 1'!P166:P166),"=",0)</f>
        <v>0=0</v>
      </c>
    </row>
    <row r="4105" spans="1:5" hidden="1" x14ac:dyDescent="0.2">
      <c r="A4105" s="348" t="str">
        <f>IF((SUM('Раздел 1'!Q166:Q166)=0),"","Неверно!")</f>
        <v/>
      </c>
      <c r="B4105" s="349" t="s">
        <v>3673</v>
      </c>
      <c r="C4105" s="352" t="s">
        <v>3675</v>
      </c>
      <c r="D4105" s="352" t="s">
        <v>8477</v>
      </c>
      <c r="E4105" s="349" t="str">
        <f>CONCATENATE(SUM('Раздел 1'!Q166:Q166),"=",0)</f>
        <v>0=0</v>
      </c>
    </row>
    <row r="4106" spans="1:5" hidden="1" x14ac:dyDescent="0.2">
      <c r="A4106" s="348" t="str">
        <f>IF((SUM('Раздел 1'!N113:N113)=0),"","Неверно!")</f>
        <v/>
      </c>
      <c r="B4106" s="349" t="s">
        <v>3676</v>
      </c>
      <c r="C4106" s="352" t="s">
        <v>3677</v>
      </c>
      <c r="D4106" s="352" t="s">
        <v>9165</v>
      </c>
      <c r="E4106" s="349" t="str">
        <f>CONCATENATE(SUM('Раздел 1'!N113:N113),"=",0)</f>
        <v>0=0</v>
      </c>
    </row>
    <row r="4107" spans="1:5" hidden="1" x14ac:dyDescent="0.2">
      <c r="A4107" s="348" t="str">
        <f>IF((SUM('Раздел 1'!O113:O113)=0),"","Неверно!")</f>
        <v/>
      </c>
      <c r="B4107" s="349" t="s">
        <v>3676</v>
      </c>
      <c r="C4107" s="352" t="s">
        <v>3678</v>
      </c>
      <c r="D4107" s="352" t="s">
        <v>9165</v>
      </c>
      <c r="E4107" s="349" t="str">
        <f>CONCATENATE(SUM('Раздел 1'!O113:O113),"=",0)</f>
        <v>0=0</v>
      </c>
    </row>
    <row r="4108" spans="1:5" hidden="1" x14ac:dyDescent="0.2">
      <c r="A4108" s="348" t="str">
        <f>IF((SUM('Раздел 1'!P113:P113)=0),"","Неверно!")</f>
        <v/>
      </c>
      <c r="B4108" s="349" t="s">
        <v>3676</v>
      </c>
      <c r="C4108" s="352" t="s">
        <v>3679</v>
      </c>
      <c r="D4108" s="352" t="s">
        <v>9165</v>
      </c>
      <c r="E4108" s="349" t="str">
        <f>CONCATENATE(SUM('Раздел 1'!P113:P113),"=",0)</f>
        <v>0=0</v>
      </c>
    </row>
    <row r="4109" spans="1:5" hidden="1" x14ac:dyDescent="0.2">
      <c r="A4109" s="348" t="str">
        <f>IF((SUM('Раздел 1'!N111:N111)=0),"","Неверно!")</f>
        <v/>
      </c>
      <c r="B4109" s="349" t="s">
        <v>3680</v>
      </c>
      <c r="C4109" s="352" t="s">
        <v>3681</v>
      </c>
      <c r="D4109" s="352" t="s">
        <v>9164</v>
      </c>
      <c r="E4109" s="349" t="str">
        <f>CONCATENATE(SUM('Раздел 1'!N111:N111),"=",0)</f>
        <v>0=0</v>
      </c>
    </row>
    <row r="4110" spans="1:5" hidden="1" x14ac:dyDescent="0.2">
      <c r="A4110" s="348" t="str">
        <f>IF((SUM('Раздел 1'!O111:O111)=0),"","Неверно!")</f>
        <v/>
      </c>
      <c r="B4110" s="349" t="s">
        <v>3680</v>
      </c>
      <c r="C4110" s="352" t="s">
        <v>3682</v>
      </c>
      <c r="D4110" s="352" t="s">
        <v>9164</v>
      </c>
      <c r="E4110" s="349" t="str">
        <f>CONCATENATE(SUM('Раздел 1'!O111:O111),"=",0)</f>
        <v>0=0</v>
      </c>
    </row>
    <row r="4111" spans="1:5" hidden="1" x14ac:dyDescent="0.2">
      <c r="A4111" s="348" t="str">
        <f>IF((SUM('Раздел 1'!P111:P111)=0),"","Неверно!")</f>
        <v/>
      </c>
      <c r="B4111" s="349" t="s">
        <v>3680</v>
      </c>
      <c r="C4111" s="352" t="s">
        <v>3683</v>
      </c>
      <c r="D4111" s="352" t="s">
        <v>9164</v>
      </c>
      <c r="E4111" s="349" t="str">
        <f>CONCATENATE(SUM('Раздел 1'!P111:P111),"=",0)</f>
        <v>0=0</v>
      </c>
    </row>
    <row r="4112" spans="1:5" hidden="1" x14ac:dyDescent="0.2">
      <c r="A4112" s="348" t="str">
        <f>IF((SUM('Раздел 1'!P162:P162)=0),"","Неверно!")</f>
        <v/>
      </c>
      <c r="B4112" s="349" t="s">
        <v>3684</v>
      </c>
      <c r="C4112" s="352" t="s">
        <v>3685</v>
      </c>
      <c r="D4112" s="352" t="s">
        <v>8516</v>
      </c>
      <c r="E4112" s="349" t="str">
        <f>CONCATENATE(SUM('Раздел 1'!P162:P162),"=",0)</f>
        <v>0=0</v>
      </c>
    </row>
    <row r="4113" spans="1:5" hidden="1" x14ac:dyDescent="0.2">
      <c r="A4113" s="348" t="str">
        <f>IF((SUM('Раздел 1'!Q162:Q162)=0),"","Неверно!")</f>
        <v/>
      </c>
      <c r="B4113" s="349" t="s">
        <v>3684</v>
      </c>
      <c r="C4113" s="352" t="s">
        <v>3686</v>
      </c>
      <c r="D4113" s="352" t="s">
        <v>8516</v>
      </c>
      <c r="E4113" s="349" t="str">
        <f>CONCATENATE(SUM('Раздел 1'!Q162:Q162),"=",0)</f>
        <v>0=0</v>
      </c>
    </row>
    <row r="4114" spans="1:5" hidden="1" x14ac:dyDescent="0.2">
      <c r="A4114" s="348" t="str">
        <f>IF((SUM('Раздел 1'!P161:P161)=0),"","Неверно!")</f>
        <v/>
      </c>
      <c r="B4114" s="349" t="s">
        <v>3687</v>
      </c>
      <c r="C4114" s="352" t="s">
        <v>3688</v>
      </c>
      <c r="D4114" s="352" t="s">
        <v>8514</v>
      </c>
      <c r="E4114" s="349" t="str">
        <f>CONCATENATE(SUM('Раздел 1'!P161:P161),"=",0)</f>
        <v>0=0</v>
      </c>
    </row>
    <row r="4115" spans="1:5" hidden="1" x14ac:dyDescent="0.2">
      <c r="A4115" s="348" t="str">
        <f>IF((SUM('Раздел 1'!Q161:Q161)=0),"","Неверно!")</f>
        <v/>
      </c>
      <c r="B4115" s="349" t="s">
        <v>3687</v>
      </c>
      <c r="C4115" s="352" t="s">
        <v>3689</v>
      </c>
      <c r="D4115" s="352" t="s">
        <v>8514</v>
      </c>
      <c r="E4115" s="349" t="str">
        <f>CONCATENATE(SUM('Раздел 1'!Q161:Q161),"=",0)</f>
        <v>0=0</v>
      </c>
    </row>
    <row r="4116" spans="1:5" hidden="1" x14ac:dyDescent="0.2">
      <c r="A4116" s="348" t="str">
        <f>IF((SUM('Раздел 1'!N151:N151)=0),"","Неверно!")</f>
        <v/>
      </c>
      <c r="B4116" s="349" t="s">
        <v>3690</v>
      </c>
      <c r="C4116" s="352" t="s">
        <v>3691</v>
      </c>
      <c r="D4116" s="352" t="s">
        <v>8509</v>
      </c>
      <c r="E4116" s="349" t="str">
        <f>CONCATENATE(SUM('Раздел 1'!N151:N151),"=",0)</f>
        <v>0=0</v>
      </c>
    </row>
    <row r="4117" spans="1:5" ht="38.25" hidden="1" x14ac:dyDescent="0.2">
      <c r="A4117" s="348" t="str">
        <f>IF((SUM('Раздел 1'!M10:M10)=SUM('Раздел 1'!R10:Z10)+SUM('Разделы 2, 3, 4, 5'!D17:D17)),"","Неверно!")</f>
        <v/>
      </c>
      <c r="B4117" s="349" t="s">
        <v>3692</v>
      </c>
      <c r="C4117" s="352" t="s">
        <v>3693</v>
      </c>
      <c r="D4117" s="352" t="s">
        <v>7898</v>
      </c>
      <c r="E4117" s="349" t="str">
        <f>CONCATENATE(SUM('Раздел 1'!M10:M10),"=",SUM('Раздел 1'!R10:Z10),"+",SUM('Разделы 2, 3, 4, 5'!D17:D17))</f>
        <v>27453=27453+0</v>
      </c>
    </row>
    <row r="4118" spans="1:5" hidden="1" x14ac:dyDescent="0.2">
      <c r="A4118" s="348" t="str">
        <f>IF((SUM('Раздел 1'!Q136:Q136)=0),"","Неверно!")</f>
        <v/>
      </c>
      <c r="B4118" s="349" t="s">
        <v>3694</v>
      </c>
      <c r="C4118" s="352" t="s">
        <v>3695</v>
      </c>
      <c r="D4118" s="352" t="s">
        <v>8496</v>
      </c>
      <c r="E4118" s="349" t="str">
        <f>CONCATENATE(SUM('Раздел 1'!Q136:Q136),"=",0)</f>
        <v>0=0</v>
      </c>
    </row>
    <row r="4119" spans="1:5" ht="25.5" hidden="1" x14ac:dyDescent="0.2">
      <c r="A4119" s="348" t="str">
        <f>IF((SUM('Раздел 1'!N105:N105)=0),"","Неверно!")</f>
        <v/>
      </c>
      <c r="B4119" s="349" t="s">
        <v>3696</v>
      </c>
      <c r="C4119" s="352" t="s">
        <v>3697</v>
      </c>
      <c r="D4119" s="352" t="s">
        <v>9160</v>
      </c>
      <c r="E4119" s="349" t="str">
        <f>CONCATENATE(SUM('Раздел 1'!N105:N105),"=",0)</f>
        <v>0=0</v>
      </c>
    </row>
    <row r="4120" spans="1:5" ht="25.5" hidden="1" x14ac:dyDescent="0.2">
      <c r="A4120" s="348" t="str">
        <f>IF((SUM('Раздел 1'!O105:O105)=0),"","Неверно!")</f>
        <v/>
      </c>
      <c r="B4120" s="349" t="s">
        <v>3696</v>
      </c>
      <c r="C4120" s="352" t="s">
        <v>3698</v>
      </c>
      <c r="D4120" s="352" t="s">
        <v>9160</v>
      </c>
      <c r="E4120" s="349" t="str">
        <f>CONCATENATE(SUM('Раздел 1'!O105:O105),"=",0)</f>
        <v>0=0</v>
      </c>
    </row>
    <row r="4121" spans="1:5" ht="25.5" hidden="1" x14ac:dyDescent="0.2">
      <c r="A4121" s="348" t="str">
        <f>IF((SUM('Раздел 1'!P105:P105)=0),"","Неверно!")</f>
        <v/>
      </c>
      <c r="B4121" s="349" t="s">
        <v>3696</v>
      </c>
      <c r="C4121" s="352" t="s">
        <v>3699</v>
      </c>
      <c r="D4121" s="352" t="s">
        <v>9160</v>
      </c>
      <c r="E4121" s="349" t="str">
        <f>CONCATENATE(SUM('Раздел 1'!P105:P105),"=",0)</f>
        <v>0=0</v>
      </c>
    </row>
    <row r="4122" spans="1:5" ht="25.5" hidden="1" x14ac:dyDescent="0.2">
      <c r="A4122" s="348" t="str">
        <f>IF((SUM('Раздел 1'!P151:P151)=0),"","Неверно!")</f>
        <v/>
      </c>
      <c r="B4122" s="349" t="s">
        <v>3700</v>
      </c>
      <c r="C4122" s="352" t="s">
        <v>3701</v>
      </c>
      <c r="D4122" s="352" t="s">
        <v>8510</v>
      </c>
      <c r="E4122" s="349" t="str">
        <f>CONCATENATE(SUM('Раздел 1'!P151:P151),"=",0)</f>
        <v>0=0</v>
      </c>
    </row>
    <row r="4123" spans="1:5" ht="25.5" hidden="1" x14ac:dyDescent="0.2">
      <c r="A4123" s="348" t="str">
        <f>IF((SUM('Раздел 1'!Q151:Q151)=0),"","Неверно!")</f>
        <v/>
      </c>
      <c r="B4123" s="349" t="s">
        <v>3700</v>
      </c>
      <c r="C4123" s="352" t="s">
        <v>3702</v>
      </c>
      <c r="D4123" s="352" t="s">
        <v>8510</v>
      </c>
      <c r="E4123" s="349" t="str">
        <f>CONCATENATE(SUM('Раздел 1'!Q151:Q151),"=",0)</f>
        <v>0=0</v>
      </c>
    </row>
    <row r="4124" spans="1:5" hidden="1" x14ac:dyDescent="0.2">
      <c r="A4124" s="348" t="str">
        <f>IF((SUM('Раздел 1'!N107:N107)=0),"","Неверно!")</f>
        <v/>
      </c>
      <c r="B4124" s="349" t="s">
        <v>3703</v>
      </c>
      <c r="C4124" s="352" t="s">
        <v>3704</v>
      </c>
      <c r="D4124" s="352" t="s">
        <v>9162</v>
      </c>
      <c r="E4124" s="349" t="str">
        <f>CONCATENATE(SUM('Раздел 1'!N107:N107),"=",0)</f>
        <v>0=0</v>
      </c>
    </row>
    <row r="4125" spans="1:5" hidden="1" x14ac:dyDescent="0.2">
      <c r="A4125" s="348" t="str">
        <f>IF((SUM('Раздел 1'!O107:O107)=0),"","Неверно!")</f>
        <v/>
      </c>
      <c r="B4125" s="349" t="s">
        <v>3703</v>
      </c>
      <c r="C4125" s="352" t="s">
        <v>3705</v>
      </c>
      <c r="D4125" s="352" t="s">
        <v>9162</v>
      </c>
      <c r="E4125" s="349" t="str">
        <f>CONCATENATE(SUM('Раздел 1'!O107:O107),"=",0)</f>
        <v>0=0</v>
      </c>
    </row>
    <row r="4126" spans="1:5" hidden="1" x14ac:dyDescent="0.2">
      <c r="A4126" s="348" t="str">
        <f>IF((SUM('Раздел 1'!P107:P107)=0),"","Неверно!")</f>
        <v/>
      </c>
      <c r="B4126" s="349" t="s">
        <v>3703</v>
      </c>
      <c r="C4126" s="352" t="s">
        <v>3706</v>
      </c>
      <c r="D4126" s="352" t="s">
        <v>9162</v>
      </c>
      <c r="E4126" s="349" t="str">
        <f>CONCATENATE(SUM('Раздел 1'!P107:P107),"=",0)</f>
        <v>0=0</v>
      </c>
    </row>
    <row r="4127" spans="1:5" hidden="1" x14ac:dyDescent="0.2">
      <c r="A4127" s="348" t="str">
        <f>IF((SUM('Раздел 1'!P142:P142)=0),"","Неверно!")</f>
        <v/>
      </c>
      <c r="B4127" s="349" t="s">
        <v>3707</v>
      </c>
      <c r="C4127" s="352" t="s">
        <v>3708</v>
      </c>
      <c r="D4127" s="352" t="s">
        <v>8504</v>
      </c>
      <c r="E4127" s="349" t="str">
        <f>CONCATENATE(SUM('Раздел 1'!P142:P142),"=",0)</f>
        <v>0=0</v>
      </c>
    </row>
    <row r="4128" spans="1:5" hidden="1" x14ac:dyDescent="0.2">
      <c r="A4128" s="348" t="str">
        <f>IF((SUM('Раздел 1'!Q142:Q142)=0),"","Неверно!")</f>
        <v/>
      </c>
      <c r="B4128" s="349" t="s">
        <v>3707</v>
      </c>
      <c r="C4128" s="352" t="s">
        <v>3709</v>
      </c>
      <c r="D4128" s="352" t="s">
        <v>8504</v>
      </c>
      <c r="E4128" s="349" t="str">
        <f>CONCATENATE(SUM('Раздел 1'!Q142:Q142),"=",0)</f>
        <v>0=0</v>
      </c>
    </row>
    <row r="4129" spans="1:5" hidden="1" x14ac:dyDescent="0.2">
      <c r="A4129" s="348" t="str">
        <f>IF((SUM('Раздел 1'!N164:N164)=0),"","Неверно!")</f>
        <v/>
      </c>
      <c r="B4129" s="349" t="s">
        <v>3710</v>
      </c>
      <c r="C4129" s="352" t="s">
        <v>3711</v>
      </c>
      <c r="D4129" s="352" t="s">
        <v>8518</v>
      </c>
      <c r="E4129" s="349" t="str">
        <f>CONCATENATE(SUM('Раздел 1'!N164:N164),"=",0)</f>
        <v>0=0</v>
      </c>
    </row>
    <row r="4130" spans="1:5" hidden="1" x14ac:dyDescent="0.2">
      <c r="A4130" s="348" t="str">
        <f>IF((SUM('Раздел 1'!P164:P164)=0),"","Неверно!")</f>
        <v/>
      </c>
      <c r="B4130" s="349" t="s">
        <v>3712</v>
      </c>
      <c r="C4130" s="352" t="s">
        <v>3713</v>
      </c>
      <c r="D4130" s="352" t="s">
        <v>8472</v>
      </c>
      <c r="E4130" s="349" t="str">
        <f>CONCATENATE(SUM('Раздел 1'!P164:P164),"=",0)</f>
        <v>0=0</v>
      </c>
    </row>
    <row r="4131" spans="1:5" hidden="1" x14ac:dyDescent="0.2">
      <c r="A4131" s="348" t="str">
        <f>IF((SUM('Раздел 1'!Q164:Q164)=0),"","Неверно!")</f>
        <v/>
      </c>
      <c r="B4131" s="349" t="s">
        <v>3712</v>
      </c>
      <c r="C4131" s="352" t="s">
        <v>3714</v>
      </c>
      <c r="D4131" s="352" t="s">
        <v>8472</v>
      </c>
      <c r="E4131" s="349" t="str">
        <f>CONCATENATE(SUM('Раздел 1'!Q164:Q164),"=",0)</f>
        <v>0=0</v>
      </c>
    </row>
    <row r="4132" spans="1:5" ht="25.5" hidden="1" x14ac:dyDescent="0.2">
      <c r="A4132" s="348" t="str">
        <f>IF((SUM('Раздел 1'!N255:N255)=0),"","Неверно!")</f>
        <v/>
      </c>
      <c r="B4132" s="349" t="s">
        <v>3715</v>
      </c>
      <c r="C4132" s="352" t="s">
        <v>3716</v>
      </c>
      <c r="D4132" s="352" t="s">
        <v>7761</v>
      </c>
      <c r="E4132" s="349" t="str">
        <f>CONCATENATE(SUM('Раздел 1'!N255:N255),"=",0)</f>
        <v>0=0</v>
      </c>
    </row>
    <row r="4133" spans="1:5" hidden="1" x14ac:dyDescent="0.2">
      <c r="A4133" s="348" t="str">
        <f>IF((SUM('Раздел 1'!P158:P158)=0),"","Неверно!")</f>
        <v/>
      </c>
      <c r="B4133" s="349" t="s">
        <v>3717</v>
      </c>
      <c r="C4133" s="352" t="s">
        <v>3718</v>
      </c>
      <c r="D4133" s="352" t="s">
        <v>8511</v>
      </c>
      <c r="E4133" s="349" t="str">
        <f>CONCATENATE(SUM('Раздел 1'!P158:P158),"=",0)</f>
        <v>0=0</v>
      </c>
    </row>
    <row r="4134" spans="1:5" hidden="1" x14ac:dyDescent="0.2">
      <c r="A4134" s="348" t="str">
        <f>IF((SUM('Раздел 1'!Q158:Q158)=0),"","Неверно!")</f>
        <v/>
      </c>
      <c r="B4134" s="349" t="s">
        <v>3717</v>
      </c>
      <c r="C4134" s="352" t="s">
        <v>3719</v>
      </c>
      <c r="D4134" s="352" t="s">
        <v>8511</v>
      </c>
      <c r="E4134" s="349" t="str">
        <f>CONCATENATE(SUM('Раздел 1'!Q158:Q158),"=",0)</f>
        <v>0=0</v>
      </c>
    </row>
    <row r="4135" spans="1:5" hidden="1" x14ac:dyDescent="0.2">
      <c r="A4135" s="348" t="str">
        <f>IF((SUM('Раздел 1'!N142:N142)=0),"","Неверно!")</f>
        <v/>
      </c>
      <c r="B4135" s="349" t="s">
        <v>3720</v>
      </c>
      <c r="C4135" s="352" t="s">
        <v>3721</v>
      </c>
      <c r="D4135" s="352" t="s">
        <v>8503</v>
      </c>
      <c r="E4135" s="349" t="str">
        <f>CONCATENATE(SUM('Раздел 1'!N142:N142),"=",0)</f>
        <v>0=0</v>
      </c>
    </row>
    <row r="4136" spans="1:5" ht="25.5" hidden="1" x14ac:dyDescent="0.2">
      <c r="A4136" s="348" t="str">
        <f>IF((SUM('Раздел 1'!N115:N115)=0),"","Неверно!")</f>
        <v/>
      </c>
      <c r="B4136" s="349" t="s">
        <v>3722</v>
      </c>
      <c r="C4136" s="352" t="s">
        <v>3723</v>
      </c>
      <c r="D4136" s="352" t="s">
        <v>9167</v>
      </c>
      <c r="E4136" s="349" t="str">
        <f>CONCATENATE(SUM('Раздел 1'!N115:N115),"=",0)</f>
        <v>0=0</v>
      </c>
    </row>
    <row r="4137" spans="1:5" ht="25.5" hidden="1" x14ac:dyDescent="0.2">
      <c r="A4137" s="348" t="str">
        <f>IF((SUM('Раздел 1'!O115:O115)=0),"","Неверно!")</f>
        <v/>
      </c>
      <c r="B4137" s="349" t="s">
        <v>3722</v>
      </c>
      <c r="C4137" s="352" t="s">
        <v>3724</v>
      </c>
      <c r="D4137" s="352" t="s">
        <v>9167</v>
      </c>
      <c r="E4137" s="349" t="str">
        <f>CONCATENATE(SUM('Раздел 1'!O115:O115),"=",0)</f>
        <v>0=0</v>
      </c>
    </row>
    <row r="4138" spans="1:5" ht="25.5" hidden="1" x14ac:dyDescent="0.2">
      <c r="A4138" s="348" t="str">
        <f>IF((SUM('Раздел 1'!P115:P115)=0),"","Неверно!")</f>
        <v/>
      </c>
      <c r="B4138" s="349" t="s">
        <v>3722</v>
      </c>
      <c r="C4138" s="352" t="s">
        <v>3725</v>
      </c>
      <c r="D4138" s="352" t="s">
        <v>9167</v>
      </c>
      <c r="E4138" s="349" t="str">
        <f>CONCATENATE(SUM('Раздел 1'!P115:P115),"=",0)</f>
        <v>0=0</v>
      </c>
    </row>
    <row r="4139" spans="1:5" hidden="1" x14ac:dyDescent="0.2">
      <c r="A4139" s="348" t="str">
        <f>IF((SUM('Раздел 1'!N166:N166)=0),"","Неверно!")</f>
        <v/>
      </c>
      <c r="B4139" s="349" t="s">
        <v>3726</v>
      </c>
      <c r="C4139" s="352" t="s">
        <v>4336</v>
      </c>
      <c r="D4139" s="352" t="s">
        <v>8476</v>
      </c>
      <c r="E4139" s="349" t="str">
        <f>CONCATENATE(SUM('Раздел 1'!N166:N166),"=",0)</f>
        <v>0=0</v>
      </c>
    </row>
    <row r="4140" spans="1:5" ht="25.5" hidden="1" x14ac:dyDescent="0.2">
      <c r="A4140" s="348" t="str">
        <f>IF((SUM('Раздел 1'!N199:N199)=0),"","Неверно!")</f>
        <v/>
      </c>
      <c r="B4140" s="349" t="s">
        <v>3727</v>
      </c>
      <c r="C4140" s="352" t="s">
        <v>3728</v>
      </c>
      <c r="D4140" s="352" t="s">
        <v>8559</v>
      </c>
      <c r="E4140" s="349" t="str">
        <f>CONCATENATE(SUM('Раздел 1'!N199:N199),"=",0)</f>
        <v>0=0</v>
      </c>
    </row>
    <row r="4141" spans="1:5" ht="25.5" hidden="1" x14ac:dyDescent="0.2">
      <c r="A4141" s="348" t="str">
        <f>IF((SUM('Раздел 1'!O199:O199)=0),"","Неверно!")</f>
        <v/>
      </c>
      <c r="B4141" s="349" t="s">
        <v>3727</v>
      </c>
      <c r="C4141" s="352" t="s">
        <v>3729</v>
      </c>
      <c r="D4141" s="352" t="s">
        <v>8559</v>
      </c>
      <c r="E4141" s="349" t="str">
        <f>CONCATENATE(SUM('Раздел 1'!O199:O199),"=",0)</f>
        <v>0=0</v>
      </c>
    </row>
    <row r="4142" spans="1:5" ht="25.5" hidden="1" x14ac:dyDescent="0.2">
      <c r="A4142" s="348" t="str">
        <f>IF((SUM('Раздел 1'!P199:P199)=0),"","Неверно!")</f>
        <v/>
      </c>
      <c r="B4142" s="349" t="s">
        <v>3727</v>
      </c>
      <c r="C4142" s="352" t="s">
        <v>3730</v>
      </c>
      <c r="D4142" s="352" t="s">
        <v>8559</v>
      </c>
      <c r="E4142" s="349" t="str">
        <f>CONCATENATE(SUM('Раздел 1'!P199:P199),"=",0)</f>
        <v>0=0</v>
      </c>
    </row>
    <row r="4143" spans="1:5" hidden="1" x14ac:dyDescent="0.2">
      <c r="A4143" s="348" t="str">
        <f>IF((SUM('Раздел 1'!M226:M226)=0),"","Неверно!")</f>
        <v/>
      </c>
      <c r="B4143" s="349" t="s">
        <v>3731</v>
      </c>
      <c r="C4143" s="352" t="s">
        <v>3732</v>
      </c>
      <c r="D4143" s="352" t="s">
        <v>7757</v>
      </c>
      <c r="E4143" s="349" t="str">
        <f>CONCATENATE(SUM('Раздел 1'!M226:M226),"=",0)</f>
        <v>0=0</v>
      </c>
    </row>
    <row r="4144" spans="1:5" hidden="1" x14ac:dyDescent="0.2">
      <c r="A4144" s="348" t="str">
        <f>IF((SUM('Раздел 1'!AI240:AI240)=0),"","Неверно!")</f>
        <v/>
      </c>
      <c r="B4144" s="349" t="s">
        <v>3733</v>
      </c>
      <c r="C4144" s="352" t="s">
        <v>3734</v>
      </c>
      <c r="D4144" s="352" t="s">
        <v>7758</v>
      </c>
      <c r="E4144" s="349" t="str">
        <f>CONCATENATE(SUM('Раздел 1'!AI240:AI240),"=",0)</f>
        <v>0=0</v>
      </c>
    </row>
    <row r="4145" spans="1:5" hidden="1" x14ac:dyDescent="0.2">
      <c r="A4145" s="348" t="str">
        <f>IF((SUM('Раздел 1'!N137:N137)=0),"","Неверно!")</f>
        <v/>
      </c>
      <c r="B4145" s="349" t="s">
        <v>3735</v>
      </c>
      <c r="C4145" s="352" t="s">
        <v>3736</v>
      </c>
      <c r="D4145" s="352" t="s">
        <v>8497</v>
      </c>
      <c r="E4145" s="349" t="str">
        <f>CONCATENATE(SUM('Раздел 1'!N137:N137),"=",0)</f>
        <v>0=0</v>
      </c>
    </row>
    <row r="4146" spans="1:5" hidden="1" x14ac:dyDescent="0.2">
      <c r="A4146" s="348" t="str">
        <f>IF((SUM('Раздел 1'!N190:N190)=0),"","Неверно!")</f>
        <v/>
      </c>
      <c r="B4146" s="349" t="s">
        <v>3737</v>
      </c>
      <c r="C4146" s="352" t="s">
        <v>3738</v>
      </c>
      <c r="D4146" s="352" t="s">
        <v>8548</v>
      </c>
      <c r="E4146" s="349" t="str">
        <f>CONCATENATE(SUM('Раздел 1'!N190:N190),"=",0)</f>
        <v>0=0</v>
      </c>
    </row>
    <row r="4147" spans="1:5" hidden="1" x14ac:dyDescent="0.2">
      <c r="A4147" s="348" t="str">
        <f>IF((SUM('Раздел 1'!N165:N165)=0),"","Неверно!")</f>
        <v/>
      </c>
      <c r="B4147" s="349" t="s">
        <v>3739</v>
      </c>
      <c r="C4147" s="352" t="s">
        <v>3740</v>
      </c>
      <c r="D4147" s="352" t="s">
        <v>8474</v>
      </c>
      <c r="E4147" s="349" t="str">
        <f>CONCATENATE(SUM('Раздел 1'!N165:N165),"=",0)</f>
        <v>0=0</v>
      </c>
    </row>
    <row r="4148" spans="1:5" ht="25.5" hidden="1" x14ac:dyDescent="0.2">
      <c r="A4148" s="348" t="str">
        <f>IF((SUM('Разделы 6, 7, 8, 9, 10'!AF13:AF13)&lt;=SUM('Раздел 1'!F101:F117)),"","Неверно!")</f>
        <v/>
      </c>
      <c r="B4148" s="349" t="s">
        <v>3741</v>
      </c>
      <c r="C4148" s="352" t="s">
        <v>3742</v>
      </c>
      <c r="D4148" s="352" t="s">
        <v>7753</v>
      </c>
      <c r="E4148" s="349" t="str">
        <f>CONCATENATE(SUM('Разделы 6, 7, 8, 9, 10'!AF13:AF13),"&lt;=",SUM('Раздел 1'!F101:F117))</f>
        <v>113&lt;=8196</v>
      </c>
    </row>
    <row r="4149" spans="1:5" hidden="1" x14ac:dyDescent="0.2">
      <c r="A4149" s="348" t="str">
        <f>IF((SUM('Раздел 1'!N184:N184)=0),"","Неверно!")</f>
        <v/>
      </c>
      <c r="B4149" s="349" t="s">
        <v>3743</v>
      </c>
      <c r="C4149" s="352" t="s">
        <v>3744</v>
      </c>
      <c r="D4149" s="352" t="s">
        <v>8544</v>
      </c>
      <c r="E4149" s="349" t="str">
        <f>CONCATENATE(SUM('Раздел 1'!N184:N184),"=",0)</f>
        <v>0=0</v>
      </c>
    </row>
    <row r="4150" spans="1:5" hidden="1" x14ac:dyDescent="0.2">
      <c r="A4150" s="348" t="str">
        <f>IF((SUM('Раздел 1'!O184:O184)=0),"","Неверно!")</f>
        <v/>
      </c>
      <c r="B4150" s="349" t="s">
        <v>3743</v>
      </c>
      <c r="C4150" s="352" t="s">
        <v>3745</v>
      </c>
      <c r="D4150" s="352" t="s">
        <v>8544</v>
      </c>
      <c r="E4150" s="349" t="str">
        <f>CONCATENATE(SUM('Раздел 1'!O184:O184),"=",0)</f>
        <v>0=0</v>
      </c>
    </row>
    <row r="4151" spans="1:5" hidden="1" x14ac:dyDescent="0.2">
      <c r="A4151" s="348" t="str">
        <f>IF((SUM('Раздел 1'!P184:P184)=0),"","Неверно!")</f>
        <v/>
      </c>
      <c r="B4151" s="349" t="s">
        <v>3743</v>
      </c>
      <c r="C4151" s="352" t="s">
        <v>3746</v>
      </c>
      <c r="D4151" s="352" t="s">
        <v>8544</v>
      </c>
      <c r="E4151" s="349" t="str">
        <f>CONCATENATE(SUM('Раздел 1'!P184:P184),"=",0)</f>
        <v>0=0</v>
      </c>
    </row>
    <row r="4152" spans="1:5" ht="25.5" hidden="1" x14ac:dyDescent="0.2">
      <c r="A4152" s="348" t="str">
        <f>IF((SUM('Разделы 6, 7, 8, 9, 10'!C21:T24)=0),"","Неверно!")</f>
        <v/>
      </c>
      <c r="B4152" s="349" t="s">
        <v>3747</v>
      </c>
      <c r="C4152" s="352" t="s">
        <v>3748</v>
      </c>
      <c r="D4152" s="352" t="s">
        <v>8531</v>
      </c>
      <c r="E4152" s="349" t="str">
        <f>CONCATENATE(SUM('Разделы 6, 7, 8, 9, 10'!C21:T24),"=",0)</f>
        <v>0=0</v>
      </c>
    </row>
    <row r="4153" spans="1:5" ht="25.5" hidden="1" x14ac:dyDescent="0.2">
      <c r="A4153" s="348" t="str">
        <f>IF((SUM('Разделы 6, 7, 8, 9, 10'!C11:O14)=0),"","Неверно!")</f>
        <v/>
      </c>
      <c r="B4153" s="349" t="s">
        <v>3749</v>
      </c>
      <c r="C4153" s="352" t="s">
        <v>3750</v>
      </c>
      <c r="D4153" s="352" t="s">
        <v>8532</v>
      </c>
      <c r="E4153" s="349" t="str">
        <f>CONCATENATE(SUM('Разделы 6, 7, 8, 9, 10'!C11:O14),"=",0)</f>
        <v>0=0</v>
      </c>
    </row>
    <row r="4154" spans="1:5" ht="25.5" hidden="1" x14ac:dyDescent="0.2">
      <c r="A4154" s="348" t="str">
        <f>IF((SUM('Раздел 1'!P155:P155)=0),"","Неверно!")</f>
        <v/>
      </c>
      <c r="B4154" s="349" t="s">
        <v>3751</v>
      </c>
      <c r="C4154" s="352" t="s">
        <v>3752</v>
      </c>
      <c r="D4154" s="352" t="s">
        <v>9279</v>
      </c>
      <c r="E4154" s="349" t="str">
        <f>CONCATENATE(SUM('Раздел 1'!P155:P155),"=",0)</f>
        <v>0=0</v>
      </c>
    </row>
    <row r="4155" spans="1:5" ht="25.5" hidden="1" x14ac:dyDescent="0.2">
      <c r="A4155" s="348" t="str">
        <f>IF((SUM('Раздел 1'!Q155:Q155)=0),"","Неверно!")</f>
        <v/>
      </c>
      <c r="B4155" s="349" t="s">
        <v>3751</v>
      </c>
      <c r="C4155" s="352" t="s">
        <v>3753</v>
      </c>
      <c r="D4155" s="352" t="s">
        <v>9279</v>
      </c>
      <c r="E4155" s="349" t="str">
        <f>CONCATENATE(SUM('Раздел 1'!Q155:Q155),"=",0)</f>
        <v>0=0</v>
      </c>
    </row>
    <row r="4156" spans="1:5" ht="25.5" hidden="1" x14ac:dyDescent="0.2">
      <c r="A4156" s="348" t="str">
        <f>IF((SUM('Раздел 1'!M19:M19)=SUM('Раздел 1'!R19:Z19)),"","Неверно!")</f>
        <v/>
      </c>
      <c r="B4156" s="349" t="s">
        <v>3754</v>
      </c>
      <c r="C4156" s="352" t="s">
        <v>3755</v>
      </c>
      <c r="D4156" s="352" t="s">
        <v>7796</v>
      </c>
      <c r="E4156" s="349" t="str">
        <f>CONCATENATE(SUM('Раздел 1'!M19:M19),"=",SUM('Раздел 1'!R19:Z19))</f>
        <v>0=0</v>
      </c>
    </row>
    <row r="4157" spans="1:5" ht="25.5" hidden="1" x14ac:dyDescent="0.2">
      <c r="A4157" s="348" t="str">
        <f>IF((SUM('Раздел 1'!M109:M109)=SUM('Раздел 1'!R109:Z109)),"","Неверно!")</f>
        <v/>
      </c>
      <c r="B4157" s="349" t="s">
        <v>3754</v>
      </c>
      <c r="C4157" s="352" t="s">
        <v>3756</v>
      </c>
      <c r="D4157" s="352" t="s">
        <v>7796</v>
      </c>
      <c r="E4157" s="349" t="str">
        <f>CONCATENATE(SUM('Раздел 1'!M109:M109),"=",SUM('Раздел 1'!R109:Z109))</f>
        <v>171=171</v>
      </c>
    </row>
    <row r="4158" spans="1:5" ht="25.5" hidden="1" x14ac:dyDescent="0.2">
      <c r="A4158" s="348" t="str">
        <f>IF((SUM('Раздел 1'!M110:M110)=SUM('Раздел 1'!R110:Z110)),"","Неверно!")</f>
        <v/>
      </c>
      <c r="B4158" s="349" t="s">
        <v>3754</v>
      </c>
      <c r="C4158" s="352" t="s">
        <v>3757</v>
      </c>
      <c r="D4158" s="352" t="s">
        <v>7796</v>
      </c>
      <c r="E4158" s="349" t="str">
        <f>CONCATENATE(SUM('Раздел 1'!M110:M110),"=",SUM('Раздел 1'!R110:Z110))</f>
        <v>14=14</v>
      </c>
    </row>
    <row r="4159" spans="1:5" ht="25.5" hidden="1" x14ac:dyDescent="0.2">
      <c r="A4159" s="348" t="str">
        <f>IF((SUM('Раздел 1'!M111:M111)=SUM('Раздел 1'!R111:Z111)),"","Неверно!")</f>
        <v/>
      </c>
      <c r="B4159" s="349" t="s">
        <v>3754</v>
      </c>
      <c r="C4159" s="352" t="s">
        <v>3758</v>
      </c>
      <c r="D4159" s="352" t="s">
        <v>7796</v>
      </c>
      <c r="E4159" s="349" t="str">
        <f>CONCATENATE(SUM('Раздел 1'!M111:M111),"=",SUM('Раздел 1'!R111:Z111))</f>
        <v>1=1</v>
      </c>
    </row>
    <row r="4160" spans="1:5" ht="25.5" hidden="1" x14ac:dyDescent="0.2">
      <c r="A4160" s="348" t="str">
        <f>IF((SUM('Раздел 1'!M112:M112)=SUM('Раздел 1'!R112:Z112)),"","Неверно!")</f>
        <v/>
      </c>
      <c r="B4160" s="349" t="s">
        <v>3754</v>
      </c>
      <c r="C4160" s="352" t="s">
        <v>3759</v>
      </c>
      <c r="D4160" s="352" t="s">
        <v>7796</v>
      </c>
      <c r="E4160" s="349" t="str">
        <f>CONCATENATE(SUM('Раздел 1'!M112:M112),"=",SUM('Раздел 1'!R112:Z112))</f>
        <v>38=38</v>
      </c>
    </row>
    <row r="4161" spans="1:5" ht="25.5" hidden="1" x14ac:dyDescent="0.2">
      <c r="A4161" s="348" t="str">
        <f>IF((SUM('Раздел 1'!M113:M113)=SUM('Раздел 1'!R113:Z113)),"","Неверно!")</f>
        <v/>
      </c>
      <c r="B4161" s="349" t="s">
        <v>3754</v>
      </c>
      <c r="C4161" s="352" t="s">
        <v>3760</v>
      </c>
      <c r="D4161" s="352" t="s">
        <v>7796</v>
      </c>
      <c r="E4161" s="349" t="str">
        <f>CONCATENATE(SUM('Раздел 1'!M113:M113),"=",SUM('Раздел 1'!R113:Z113))</f>
        <v>27=27</v>
      </c>
    </row>
    <row r="4162" spans="1:5" ht="25.5" hidden="1" x14ac:dyDescent="0.2">
      <c r="A4162" s="348" t="str">
        <f>IF((SUM('Раздел 1'!M114:M114)=SUM('Раздел 1'!R114:Z114)),"","Неверно!")</f>
        <v/>
      </c>
      <c r="B4162" s="349" t="s">
        <v>3754</v>
      </c>
      <c r="C4162" s="352" t="s">
        <v>3761</v>
      </c>
      <c r="D4162" s="352" t="s">
        <v>7796</v>
      </c>
      <c r="E4162" s="349" t="str">
        <f>CONCATENATE(SUM('Раздел 1'!M114:M114),"=",SUM('Раздел 1'!R114:Z114))</f>
        <v>3333=3333</v>
      </c>
    </row>
    <row r="4163" spans="1:5" ht="25.5" hidden="1" x14ac:dyDescent="0.2">
      <c r="A4163" s="348" t="str">
        <f>IF((SUM('Раздел 1'!M115:M115)=SUM('Раздел 1'!R115:Z115)),"","Неверно!")</f>
        <v/>
      </c>
      <c r="B4163" s="349" t="s">
        <v>3754</v>
      </c>
      <c r="C4163" s="352" t="s">
        <v>3762</v>
      </c>
      <c r="D4163" s="352" t="s">
        <v>7796</v>
      </c>
      <c r="E4163" s="349" t="str">
        <f>CONCATENATE(SUM('Раздел 1'!M115:M115),"=",SUM('Раздел 1'!R115:Z115))</f>
        <v>325=325</v>
      </c>
    </row>
    <row r="4164" spans="1:5" ht="25.5" hidden="1" x14ac:dyDescent="0.2">
      <c r="A4164" s="348" t="str">
        <f>IF((SUM('Раздел 1'!M116:M116)=SUM('Раздел 1'!R116:Z116)),"","Неверно!")</f>
        <v/>
      </c>
      <c r="B4164" s="349" t="s">
        <v>3754</v>
      </c>
      <c r="C4164" s="352" t="s">
        <v>3763</v>
      </c>
      <c r="D4164" s="352" t="s">
        <v>7796</v>
      </c>
      <c r="E4164" s="349" t="str">
        <f>CONCATENATE(SUM('Раздел 1'!M116:M116),"=",SUM('Раздел 1'!R116:Z116))</f>
        <v>0=0</v>
      </c>
    </row>
    <row r="4165" spans="1:5" ht="25.5" hidden="1" x14ac:dyDescent="0.2">
      <c r="A4165" s="348" t="str">
        <f>IF((SUM('Раздел 1'!M117:M117)=SUM('Раздел 1'!R117:Z117)),"","Неверно!")</f>
        <v/>
      </c>
      <c r="B4165" s="349" t="s">
        <v>3754</v>
      </c>
      <c r="C4165" s="352" t="s">
        <v>3764</v>
      </c>
      <c r="D4165" s="352" t="s">
        <v>7796</v>
      </c>
      <c r="E4165" s="349" t="str">
        <f>CONCATENATE(SUM('Раздел 1'!M117:M117),"=",SUM('Раздел 1'!R117:Z117))</f>
        <v>96=96</v>
      </c>
    </row>
    <row r="4166" spans="1:5" ht="25.5" hidden="1" x14ac:dyDescent="0.2">
      <c r="A4166" s="348" t="str">
        <f>IF((SUM('Раздел 1'!M118:M118)=SUM('Раздел 1'!R118:Z118)),"","Неверно!")</f>
        <v/>
      </c>
      <c r="B4166" s="349" t="s">
        <v>3754</v>
      </c>
      <c r="C4166" s="352" t="s">
        <v>3765</v>
      </c>
      <c r="D4166" s="352" t="s">
        <v>7796</v>
      </c>
      <c r="E4166" s="349" t="str">
        <f>CONCATENATE(SUM('Раздел 1'!M118:M118),"=",SUM('Раздел 1'!R118:Z118))</f>
        <v>0=0</v>
      </c>
    </row>
    <row r="4167" spans="1:5" ht="25.5" hidden="1" x14ac:dyDescent="0.2">
      <c r="A4167" s="348" t="str">
        <f>IF((SUM('Раздел 1'!M20:M20)=SUM('Раздел 1'!R20:Z20)),"","Неверно!")</f>
        <v/>
      </c>
      <c r="B4167" s="349" t="s">
        <v>3754</v>
      </c>
      <c r="C4167" s="352" t="s">
        <v>3766</v>
      </c>
      <c r="D4167" s="352" t="s">
        <v>7796</v>
      </c>
      <c r="E4167" s="349" t="str">
        <f>CONCATENATE(SUM('Раздел 1'!M20:M20),"=",SUM('Раздел 1'!R20:Z20))</f>
        <v>0=0</v>
      </c>
    </row>
    <row r="4168" spans="1:5" ht="25.5" hidden="1" x14ac:dyDescent="0.2">
      <c r="A4168" s="348" t="str">
        <f>IF((SUM('Раздел 1'!M119:M119)=SUM('Раздел 1'!R119:Z119)),"","Неверно!")</f>
        <v/>
      </c>
      <c r="B4168" s="349" t="s">
        <v>3754</v>
      </c>
      <c r="C4168" s="352" t="s">
        <v>3767</v>
      </c>
      <c r="D4168" s="352" t="s">
        <v>7796</v>
      </c>
      <c r="E4168" s="349" t="str">
        <f>CONCATENATE(SUM('Раздел 1'!M119:M119),"=",SUM('Раздел 1'!R119:Z119))</f>
        <v>0=0</v>
      </c>
    </row>
    <row r="4169" spans="1:5" ht="25.5" hidden="1" x14ac:dyDescent="0.2">
      <c r="A4169" s="348" t="str">
        <f>IF((SUM('Раздел 1'!M120:M120)=SUM('Раздел 1'!R120:Z120)),"","Неверно!")</f>
        <v/>
      </c>
      <c r="B4169" s="349" t="s">
        <v>3754</v>
      </c>
      <c r="C4169" s="352" t="s">
        <v>3768</v>
      </c>
      <c r="D4169" s="352" t="s">
        <v>7796</v>
      </c>
      <c r="E4169" s="349" t="str">
        <f>CONCATENATE(SUM('Раздел 1'!M120:M120),"=",SUM('Раздел 1'!R120:Z120))</f>
        <v>0=0</v>
      </c>
    </row>
    <row r="4170" spans="1:5" ht="25.5" hidden="1" x14ac:dyDescent="0.2">
      <c r="A4170" s="348" t="str">
        <f>IF((SUM('Раздел 1'!M121:M121)=SUM('Раздел 1'!R121:Z121)),"","Неверно!")</f>
        <v/>
      </c>
      <c r="B4170" s="349" t="s">
        <v>3754</v>
      </c>
      <c r="C4170" s="352" t="s">
        <v>3769</v>
      </c>
      <c r="D4170" s="352" t="s">
        <v>7796</v>
      </c>
      <c r="E4170" s="349" t="str">
        <f>CONCATENATE(SUM('Раздел 1'!M121:M121),"=",SUM('Раздел 1'!R121:Z121))</f>
        <v>0=0</v>
      </c>
    </row>
    <row r="4171" spans="1:5" ht="25.5" hidden="1" x14ac:dyDescent="0.2">
      <c r="A4171" s="348" t="str">
        <f>IF((SUM('Раздел 1'!M122:M122)=SUM('Раздел 1'!R122:Z122)),"","Неверно!")</f>
        <v/>
      </c>
      <c r="B4171" s="349" t="s">
        <v>3754</v>
      </c>
      <c r="C4171" s="352" t="s">
        <v>3770</v>
      </c>
      <c r="D4171" s="352" t="s">
        <v>7796</v>
      </c>
      <c r="E4171" s="349" t="str">
        <f>CONCATENATE(SUM('Раздел 1'!M122:M122),"=",SUM('Раздел 1'!R122:Z122))</f>
        <v>0=0</v>
      </c>
    </row>
    <row r="4172" spans="1:5" ht="25.5" hidden="1" x14ac:dyDescent="0.2">
      <c r="A4172" s="348" t="str">
        <f>IF((SUM('Раздел 1'!M123:M123)=SUM('Раздел 1'!R123:Z123)),"","Неверно!")</f>
        <v/>
      </c>
      <c r="B4172" s="349" t="s">
        <v>3754</v>
      </c>
      <c r="C4172" s="352" t="s">
        <v>3771</v>
      </c>
      <c r="D4172" s="352" t="s">
        <v>7796</v>
      </c>
      <c r="E4172" s="349" t="str">
        <f>CONCATENATE(SUM('Раздел 1'!M123:M123),"=",SUM('Раздел 1'!R123:Z123))</f>
        <v>0=0</v>
      </c>
    </row>
    <row r="4173" spans="1:5" ht="25.5" hidden="1" x14ac:dyDescent="0.2">
      <c r="A4173" s="348" t="str">
        <f>IF((SUM('Раздел 1'!M124:M124)=SUM('Раздел 1'!R124:Z124)),"","Неверно!")</f>
        <v/>
      </c>
      <c r="B4173" s="349" t="s">
        <v>3754</v>
      </c>
      <c r="C4173" s="352" t="s">
        <v>3772</v>
      </c>
      <c r="D4173" s="352" t="s">
        <v>7796</v>
      </c>
      <c r="E4173" s="349" t="str">
        <f>CONCATENATE(SUM('Раздел 1'!M124:M124),"=",SUM('Раздел 1'!R124:Z124))</f>
        <v>7=7</v>
      </c>
    </row>
    <row r="4174" spans="1:5" ht="25.5" hidden="1" x14ac:dyDescent="0.2">
      <c r="A4174" s="348" t="str">
        <f>IF((SUM('Раздел 1'!M125:M125)=SUM('Раздел 1'!R125:Z125)),"","Неверно!")</f>
        <v/>
      </c>
      <c r="B4174" s="349" t="s">
        <v>3754</v>
      </c>
      <c r="C4174" s="352" t="s">
        <v>3773</v>
      </c>
      <c r="D4174" s="352" t="s">
        <v>7796</v>
      </c>
      <c r="E4174" s="349" t="str">
        <f>CONCATENATE(SUM('Раздел 1'!M125:M125),"=",SUM('Раздел 1'!R125:Z125))</f>
        <v>3=3</v>
      </c>
    </row>
    <row r="4175" spans="1:5" ht="25.5" hidden="1" x14ac:dyDescent="0.2">
      <c r="A4175" s="348" t="str">
        <f>IF((SUM('Раздел 1'!M126:M126)=SUM('Раздел 1'!R126:Z126)),"","Неверно!")</f>
        <v/>
      </c>
      <c r="B4175" s="349" t="s">
        <v>3754</v>
      </c>
      <c r="C4175" s="352" t="s">
        <v>3774</v>
      </c>
      <c r="D4175" s="352" t="s">
        <v>7796</v>
      </c>
      <c r="E4175" s="349" t="str">
        <f>CONCATENATE(SUM('Раздел 1'!M126:M126),"=",SUM('Раздел 1'!R126:Z126))</f>
        <v>1=1</v>
      </c>
    </row>
    <row r="4176" spans="1:5" ht="25.5" hidden="1" x14ac:dyDescent="0.2">
      <c r="A4176" s="348" t="str">
        <f>IF((SUM('Раздел 1'!M127:M127)=SUM('Раздел 1'!R127:Z127)),"","Неверно!")</f>
        <v/>
      </c>
      <c r="B4176" s="349" t="s">
        <v>3754</v>
      </c>
      <c r="C4176" s="352" t="s">
        <v>3775</v>
      </c>
      <c r="D4176" s="352" t="s">
        <v>7796</v>
      </c>
      <c r="E4176" s="349" t="str">
        <f>CONCATENATE(SUM('Раздел 1'!M127:M127),"=",SUM('Раздел 1'!R127:Z127))</f>
        <v>35=35</v>
      </c>
    </row>
    <row r="4177" spans="1:5" ht="25.5" hidden="1" x14ac:dyDescent="0.2">
      <c r="A4177" s="348" t="str">
        <f>IF((SUM('Раздел 1'!M128:M128)=SUM('Раздел 1'!R128:Z128)),"","Неверно!")</f>
        <v/>
      </c>
      <c r="B4177" s="349" t="s">
        <v>3754</v>
      </c>
      <c r="C4177" s="352" t="s">
        <v>3776</v>
      </c>
      <c r="D4177" s="352" t="s">
        <v>7796</v>
      </c>
      <c r="E4177" s="349" t="str">
        <f>CONCATENATE(SUM('Раздел 1'!M128:M128),"=",SUM('Раздел 1'!R128:Z128))</f>
        <v>351=351</v>
      </c>
    </row>
    <row r="4178" spans="1:5" ht="25.5" hidden="1" x14ac:dyDescent="0.2">
      <c r="A4178" s="348" t="str">
        <f>IF((SUM('Раздел 1'!M21:M21)=SUM('Раздел 1'!R21:Z21)),"","Неверно!")</f>
        <v/>
      </c>
      <c r="B4178" s="349" t="s">
        <v>3754</v>
      </c>
      <c r="C4178" s="352" t="s">
        <v>3777</v>
      </c>
      <c r="D4178" s="352" t="s">
        <v>7796</v>
      </c>
      <c r="E4178" s="349" t="str">
        <f>CONCATENATE(SUM('Раздел 1'!M21:M21),"=",SUM('Раздел 1'!R21:Z21))</f>
        <v>1=1</v>
      </c>
    </row>
    <row r="4179" spans="1:5" ht="25.5" hidden="1" x14ac:dyDescent="0.2">
      <c r="A4179" s="348" t="str">
        <f>IF((SUM('Раздел 1'!M129:M129)=SUM('Раздел 1'!R129:Z129)),"","Неверно!")</f>
        <v/>
      </c>
      <c r="B4179" s="349" t="s">
        <v>3754</v>
      </c>
      <c r="C4179" s="352" t="s">
        <v>3778</v>
      </c>
      <c r="D4179" s="352" t="s">
        <v>7796</v>
      </c>
      <c r="E4179" s="349" t="str">
        <f>CONCATENATE(SUM('Раздел 1'!M129:M129),"=",SUM('Раздел 1'!R129:Z129))</f>
        <v>2=2</v>
      </c>
    </row>
    <row r="4180" spans="1:5" ht="25.5" hidden="1" x14ac:dyDescent="0.2">
      <c r="A4180" s="348" t="str">
        <f>IF((SUM('Раздел 1'!M130:M130)=SUM('Раздел 1'!R130:Z130)),"","Неверно!")</f>
        <v/>
      </c>
      <c r="B4180" s="349" t="s">
        <v>3754</v>
      </c>
      <c r="C4180" s="352" t="s">
        <v>3779</v>
      </c>
      <c r="D4180" s="352" t="s">
        <v>7796</v>
      </c>
      <c r="E4180" s="349" t="str">
        <f>CONCATENATE(SUM('Раздел 1'!M130:M130),"=",SUM('Раздел 1'!R130:Z130))</f>
        <v>3=3</v>
      </c>
    </row>
    <row r="4181" spans="1:5" ht="25.5" hidden="1" x14ac:dyDescent="0.2">
      <c r="A4181" s="348" t="str">
        <f>IF((SUM('Раздел 1'!M131:M131)=SUM('Раздел 1'!R131:Z131)),"","Неверно!")</f>
        <v/>
      </c>
      <c r="B4181" s="349" t="s">
        <v>3754</v>
      </c>
      <c r="C4181" s="352" t="s">
        <v>3780</v>
      </c>
      <c r="D4181" s="352" t="s">
        <v>7796</v>
      </c>
      <c r="E4181" s="349" t="str">
        <f>CONCATENATE(SUM('Раздел 1'!M131:M131),"=",SUM('Раздел 1'!R131:Z131))</f>
        <v>58=58</v>
      </c>
    </row>
    <row r="4182" spans="1:5" ht="25.5" hidden="1" x14ac:dyDescent="0.2">
      <c r="A4182" s="348" t="str">
        <f>IF((SUM('Раздел 1'!M132:M132)=SUM('Раздел 1'!R132:Z132)),"","Неверно!")</f>
        <v/>
      </c>
      <c r="B4182" s="349" t="s">
        <v>3754</v>
      </c>
      <c r="C4182" s="352" t="s">
        <v>3781</v>
      </c>
      <c r="D4182" s="352" t="s">
        <v>7796</v>
      </c>
      <c r="E4182" s="349" t="str">
        <f>CONCATENATE(SUM('Раздел 1'!M132:M132),"=",SUM('Раздел 1'!R132:Z132))</f>
        <v>1=1</v>
      </c>
    </row>
    <row r="4183" spans="1:5" ht="25.5" hidden="1" x14ac:dyDescent="0.2">
      <c r="A4183" s="348" t="str">
        <f>IF((SUM('Раздел 1'!M133:M133)=SUM('Раздел 1'!R133:Z133)),"","Неверно!")</f>
        <v/>
      </c>
      <c r="B4183" s="349" t="s">
        <v>3754</v>
      </c>
      <c r="C4183" s="352" t="s">
        <v>3782</v>
      </c>
      <c r="D4183" s="352" t="s">
        <v>7796</v>
      </c>
      <c r="E4183" s="349" t="str">
        <f>CONCATENATE(SUM('Раздел 1'!M133:M133),"=",SUM('Раздел 1'!R133:Z133))</f>
        <v>0=0</v>
      </c>
    </row>
    <row r="4184" spans="1:5" ht="25.5" hidden="1" x14ac:dyDescent="0.2">
      <c r="A4184" s="348" t="str">
        <f>IF((SUM('Раздел 1'!M134:M134)=SUM('Раздел 1'!R134:Z134)),"","Неверно!")</f>
        <v/>
      </c>
      <c r="B4184" s="349" t="s">
        <v>3754</v>
      </c>
      <c r="C4184" s="352" t="s">
        <v>3783</v>
      </c>
      <c r="D4184" s="352" t="s">
        <v>7796</v>
      </c>
      <c r="E4184" s="349" t="str">
        <f>CONCATENATE(SUM('Раздел 1'!M134:M134),"=",SUM('Раздел 1'!R134:Z134))</f>
        <v>4=4</v>
      </c>
    </row>
    <row r="4185" spans="1:5" ht="25.5" hidden="1" x14ac:dyDescent="0.2">
      <c r="A4185" s="348" t="str">
        <f>IF((SUM('Раздел 1'!M135:M135)=SUM('Раздел 1'!R135:Z135)),"","Неверно!")</f>
        <v/>
      </c>
      <c r="B4185" s="349" t="s">
        <v>3754</v>
      </c>
      <c r="C4185" s="352" t="s">
        <v>3784</v>
      </c>
      <c r="D4185" s="352" t="s">
        <v>7796</v>
      </c>
      <c r="E4185" s="349" t="str">
        <f>CONCATENATE(SUM('Раздел 1'!M135:M135),"=",SUM('Раздел 1'!R135:Z135))</f>
        <v>0=0</v>
      </c>
    </row>
    <row r="4186" spans="1:5" ht="25.5" hidden="1" x14ac:dyDescent="0.2">
      <c r="A4186" s="348" t="str">
        <f>IF((SUM('Раздел 1'!M136:M136)=SUM('Раздел 1'!R136:Z136)),"","Неверно!")</f>
        <v/>
      </c>
      <c r="B4186" s="349" t="s">
        <v>3754</v>
      </c>
      <c r="C4186" s="352" t="s">
        <v>3785</v>
      </c>
      <c r="D4186" s="352" t="s">
        <v>7796</v>
      </c>
      <c r="E4186" s="349" t="str">
        <f>CONCATENATE(SUM('Раздел 1'!M136:M136),"=",SUM('Раздел 1'!R136:Z136))</f>
        <v>0=0</v>
      </c>
    </row>
    <row r="4187" spans="1:5" ht="25.5" hidden="1" x14ac:dyDescent="0.2">
      <c r="A4187" s="348" t="str">
        <f>IF((SUM('Раздел 1'!M137:M137)=SUM('Раздел 1'!R137:Z137)),"","Неверно!")</f>
        <v/>
      </c>
      <c r="B4187" s="349" t="s">
        <v>3754</v>
      </c>
      <c r="C4187" s="352" t="s">
        <v>3786</v>
      </c>
      <c r="D4187" s="352" t="s">
        <v>7796</v>
      </c>
      <c r="E4187" s="349" t="str">
        <f>CONCATENATE(SUM('Раздел 1'!M137:M137),"=",SUM('Раздел 1'!R137:Z137))</f>
        <v>0=0</v>
      </c>
    </row>
    <row r="4188" spans="1:5" ht="25.5" hidden="1" x14ac:dyDescent="0.2">
      <c r="A4188" s="348" t="str">
        <f>IF((SUM('Раздел 1'!M138:M138)=SUM('Раздел 1'!R138:Z138)),"","Неверно!")</f>
        <v/>
      </c>
      <c r="B4188" s="349" t="s">
        <v>3754</v>
      </c>
      <c r="C4188" s="352" t="s">
        <v>3787</v>
      </c>
      <c r="D4188" s="352" t="s">
        <v>7796</v>
      </c>
      <c r="E4188" s="349" t="str">
        <f>CONCATENATE(SUM('Раздел 1'!M138:M138),"=",SUM('Раздел 1'!R138:Z138))</f>
        <v>8=8</v>
      </c>
    </row>
    <row r="4189" spans="1:5" ht="25.5" hidden="1" x14ac:dyDescent="0.2">
      <c r="A4189" s="348" t="str">
        <f>IF((SUM('Раздел 1'!M22:M22)=SUM('Раздел 1'!R22:Z22)),"","Неверно!")</f>
        <v/>
      </c>
      <c r="B4189" s="349" t="s">
        <v>3754</v>
      </c>
      <c r="C4189" s="352" t="s">
        <v>3788</v>
      </c>
      <c r="D4189" s="352" t="s">
        <v>7796</v>
      </c>
      <c r="E4189" s="349" t="str">
        <f>CONCATENATE(SUM('Раздел 1'!M22:M22),"=",SUM('Раздел 1'!R22:Z22))</f>
        <v>0=0</v>
      </c>
    </row>
    <row r="4190" spans="1:5" ht="25.5" hidden="1" x14ac:dyDescent="0.2">
      <c r="A4190" s="348" t="str">
        <f>IF((SUM('Раздел 1'!M139:M139)=SUM('Раздел 1'!R139:Z139)),"","Неверно!")</f>
        <v/>
      </c>
      <c r="B4190" s="349" t="s">
        <v>3754</v>
      </c>
      <c r="C4190" s="352" t="s">
        <v>3789</v>
      </c>
      <c r="D4190" s="352" t="s">
        <v>7796</v>
      </c>
      <c r="E4190" s="349" t="str">
        <f>CONCATENATE(SUM('Раздел 1'!M139:M139),"=",SUM('Раздел 1'!R139:Z139))</f>
        <v>0=0</v>
      </c>
    </row>
    <row r="4191" spans="1:5" ht="25.5" hidden="1" x14ac:dyDescent="0.2">
      <c r="A4191" s="348" t="str">
        <f>IF((SUM('Раздел 1'!M140:M140)=SUM('Раздел 1'!R140:Z140)),"","Неверно!")</f>
        <v/>
      </c>
      <c r="B4191" s="349" t="s">
        <v>3754</v>
      </c>
      <c r="C4191" s="352" t="s">
        <v>3790</v>
      </c>
      <c r="D4191" s="352" t="s">
        <v>7796</v>
      </c>
      <c r="E4191" s="349" t="str">
        <f>CONCATENATE(SUM('Раздел 1'!M140:M140),"=",SUM('Раздел 1'!R140:Z140))</f>
        <v>0=0</v>
      </c>
    </row>
    <row r="4192" spans="1:5" ht="25.5" hidden="1" x14ac:dyDescent="0.2">
      <c r="A4192" s="348" t="str">
        <f>IF((SUM('Раздел 1'!M141:M141)=SUM('Раздел 1'!R141:Z141)),"","Неверно!")</f>
        <v/>
      </c>
      <c r="B4192" s="349" t="s">
        <v>3754</v>
      </c>
      <c r="C4192" s="352" t="s">
        <v>3791</v>
      </c>
      <c r="D4192" s="352" t="s">
        <v>7796</v>
      </c>
      <c r="E4192" s="349" t="str">
        <f>CONCATENATE(SUM('Раздел 1'!M141:M141),"=",SUM('Раздел 1'!R141:Z141))</f>
        <v>19=19</v>
      </c>
    </row>
    <row r="4193" spans="1:5" ht="25.5" hidden="1" x14ac:dyDescent="0.2">
      <c r="A4193" s="348" t="str">
        <f>IF((SUM('Раздел 1'!M142:M142)=SUM('Раздел 1'!R142:Z142)),"","Неверно!")</f>
        <v/>
      </c>
      <c r="B4193" s="349" t="s">
        <v>3754</v>
      </c>
      <c r="C4193" s="352" t="s">
        <v>3792</v>
      </c>
      <c r="D4193" s="352" t="s">
        <v>7796</v>
      </c>
      <c r="E4193" s="349" t="str">
        <f>CONCATENATE(SUM('Раздел 1'!M142:M142),"=",SUM('Раздел 1'!R142:Z142))</f>
        <v>1=1</v>
      </c>
    </row>
    <row r="4194" spans="1:5" ht="25.5" hidden="1" x14ac:dyDescent="0.2">
      <c r="A4194" s="348" t="str">
        <f>IF((SUM('Раздел 1'!M143:M143)=SUM('Раздел 1'!R143:Z143)),"","Неверно!")</f>
        <v/>
      </c>
      <c r="B4194" s="349" t="s">
        <v>3754</v>
      </c>
      <c r="C4194" s="352" t="s">
        <v>3793</v>
      </c>
      <c r="D4194" s="352" t="s">
        <v>7796</v>
      </c>
      <c r="E4194" s="349" t="str">
        <f>CONCATENATE(SUM('Раздел 1'!M143:M143),"=",SUM('Раздел 1'!R143:Z143))</f>
        <v>0=0</v>
      </c>
    </row>
    <row r="4195" spans="1:5" ht="25.5" hidden="1" x14ac:dyDescent="0.2">
      <c r="A4195" s="348" t="str">
        <f>IF((SUM('Раздел 1'!M144:M144)=SUM('Раздел 1'!R144:Z144)),"","Неверно!")</f>
        <v/>
      </c>
      <c r="B4195" s="349" t="s">
        <v>3754</v>
      </c>
      <c r="C4195" s="352" t="s">
        <v>3794</v>
      </c>
      <c r="D4195" s="352" t="s">
        <v>7796</v>
      </c>
      <c r="E4195" s="349" t="str">
        <f>CONCATENATE(SUM('Раздел 1'!M144:M144),"=",SUM('Раздел 1'!R144:Z144))</f>
        <v>370=370</v>
      </c>
    </row>
    <row r="4196" spans="1:5" ht="25.5" hidden="1" x14ac:dyDescent="0.2">
      <c r="A4196" s="348" t="str">
        <f>IF((SUM('Раздел 1'!M145:M145)=SUM('Раздел 1'!R145:Z145)),"","Неверно!")</f>
        <v/>
      </c>
      <c r="B4196" s="349" t="s">
        <v>3754</v>
      </c>
      <c r="C4196" s="352" t="s">
        <v>3795</v>
      </c>
      <c r="D4196" s="352" t="s">
        <v>7796</v>
      </c>
      <c r="E4196" s="349" t="str">
        <f>CONCATENATE(SUM('Раздел 1'!M145:M145),"=",SUM('Раздел 1'!R145:Z145))</f>
        <v>75=75</v>
      </c>
    </row>
    <row r="4197" spans="1:5" ht="25.5" hidden="1" x14ac:dyDescent="0.2">
      <c r="A4197" s="348" t="str">
        <f>IF((SUM('Раздел 1'!M146:M146)=SUM('Раздел 1'!R146:Z146)),"","Неверно!")</f>
        <v/>
      </c>
      <c r="B4197" s="349" t="s">
        <v>3754</v>
      </c>
      <c r="C4197" s="352" t="s">
        <v>3796</v>
      </c>
      <c r="D4197" s="352" t="s">
        <v>7796</v>
      </c>
      <c r="E4197" s="349" t="str">
        <f>CONCATENATE(SUM('Раздел 1'!M146:M146),"=",SUM('Раздел 1'!R146:Z146))</f>
        <v>0=0</v>
      </c>
    </row>
    <row r="4198" spans="1:5" ht="25.5" hidden="1" x14ac:dyDescent="0.2">
      <c r="A4198" s="348" t="str">
        <f>IF((SUM('Раздел 1'!M147:M147)=SUM('Раздел 1'!R147:Z147)),"","Неверно!")</f>
        <v/>
      </c>
      <c r="B4198" s="349" t="s">
        <v>3754</v>
      </c>
      <c r="C4198" s="352" t="s">
        <v>3797</v>
      </c>
      <c r="D4198" s="352" t="s">
        <v>7796</v>
      </c>
      <c r="E4198" s="349" t="str">
        <f>CONCATENATE(SUM('Раздел 1'!M147:M147),"=",SUM('Раздел 1'!R147:Z147))</f>
        <v>0=0</v>
      </c>
    </row>
    <row r="4199" spans="1:5" ht="25.5" hidden="1" x14ac:dyDescent="0.2">
      <c r="A4199" s="348" t="str">
        <f>IF((SUM('Раздел 1'!M148:M148)=SUM('Раздел 1'!R148:Z148)),"","Неверно!")</f>
        <v/>
      </c>
      <c r="B4199" s="349" t="s">
        <v>3754</v>
      </c>
      <c r="C4199" s="352" t="s">
        <v>3798</v>
      </c>
      <c r="D4199" s="352" t="s">
        <v>7796</v>
      </c>
      <c r="E4199" s="349" t="str">
        <f>CONCATENATE(SUM('Раздел 1'!M148:M148),"=",SUM('Раздел 1'!R148:Z148))</f>
        <v>0=0</v>
      </c>
    </row>
    <row r="4200" spans="1:5" ht="25.5" hidden="1" x14ac:dyDescent="0.2">
      <c r="A4200" s="348" t="str">
        <f>IF((SUM('Раздел 1'!M23:M23)=SUM('Раздел 1'!R23:Z23)),"","Неверно!")</f>
        <v/>
      </c>
      <c r="B4200" s="349" t="s">
        <v>3754</v>
      </c>
      <c r="C4200" s="352" t="s">
        <v>3799</v>
      </c>
      <c r="D4200" s="352" t="s">
        <v>7796</v>
      </c>
      <c r="E4200" s="349" t="str">
        <f>CONCATENATE(SUM('Раздел 1'!M23:M23),"=",SUM('Раздел 1'!R23:Z23))</f>
        <v>5=5</v>
      </c>
    </row>
    <row r="4201" spans="1:5" ht="25.5" hidden="1" x14ac:dyDescent="0.2">
      <c r="A4201" s="348" t="str">
        <f>IF((SUM('Раздел 1'!M149:M149)=SUM('Раздел 1'!R149:Z149)),"","Неверно!")</f>
        <v/>
      </c>
      <c r="B4201" s="349" t="s">
        <v>3754</v>
      </c>
      <c r="C4201" s="352" t="s">
        <v>3800</v>
      </c>
      <c r="D4201" s="352" t="s">
        <v>7796</v>
      </c>
      <c r="E4201" s="349" t="str">
        <f>CONCATENATE(SUM('Раздел 1'!M149:M149),"=",SUM('Раздел 1'!R149:Z149))</f>
        <v>1=1</v>
      </c>
    </row>
    <row r="4202" spans="1:5" ht="25.5" hidden="1" x14ac:dyDescent="0.2">
      <c r="A4202" s="348" t="str">
        <f>IF((SUM('Раздел 1'!M150:M150)=SUM('Раздел 1'!R150:Z150)),"","Неверно!")</f>
        <v/>
      </c>
      <c r="B4202" s="349" t="s">
        <v>3754</v>
      </c>
      <c r="C4202" s="352" t="s">
        <v>3801</v>
      </c>
      <c r="D4202" s="352" t="s">
        <v>7796</v>
      </c>
      <c r="E4202" s="349" t="str">
        <f>CONCATENATE(SUM('Раздел 1'!M150:M150),"=",SUM('Раздел 1'!R150:Z150))</f>
        <v>0=0</v>
      </c>
    </row>
    <row r="4203" spans="1:5" ht="25.5" hidden="1" x14ac:dyDescent="0.2">
      <c r="A4203" s="348" t="str">
        <f>IF((SUM('Раздел 1'!M151:M151)=SUM('Раздел 1'!R151:Z151)),"","Неверно!")</f>
        <v/>
      </c>
      <c r="B4203" s="349" t="s">
        <v>3754</v>
      </c>
      <c r="C4203" s="352" t="s">
        <v>3802</v>
      </c>
      <c r="D4203" s="352" t="s">
        <v>7796</v>
      </c>
      <c r="E4203" s="349" t="str">
        <f>CONCATENATE(SUM('Раздел 1'!M151:M151),"=",SUM('Раздел 1'!R151:Z151))</f>
        <v>2=2</v>
      </c>
    </row>
    <row r="4204" spans="1:5" ht="25.5" hidden="1" x14ac:dyDescent="0.2">
      <c r="A4204" s="348" t="str">
        <f>IF((SUM('Раздел 1'!M152:M152)=SUM('Раздел 1'!R152:Z152)),"","Неверно!")</f>
        <v/>
      </c>
      <c r="B4204" s="349" t="s">
        <v>3754</v>
      </c>
      <c r="C4204" s="352" t="s">
        <v>3803</v>
      </c>
      <c r="D4204" s="352" t="s">
        <v>7796</v>
      </c>
      <c r="E4204" s="349" t="str">
        <f>CONCATENATE(SUM('Раздел 1'!M152:M152),"=",SUM('Раздел 1'!R152:Z152))</f>
        <v>28=28</v>
      </c>
    </row>
    <row r="4205" spans="1:5" ht="25.5" hidden="1" x14ac:dyDescent="0.2">
      <c r="A4205" s="348" t="str">
        <f>IF((SUM('Раздел 1'!M153:M153)=SUM('Раздел 1'!R153:Z153)),"","Неверно!")</f>
        <v/>
      </c>
      <c r="B4205" s="349" t="s">
        <v>3754</v>
      </c>
      <c r="C4205" s="352" t="s">
        <v>3804</v>
      </c>
      <c r="D4205" s="352" t="s">
        <v>7796</v>
      </c>
      <c r="E4205" s="349" t="str">
        <f>CONCATENATE(SUM('Раздел 1'!M153:M153),"=",SUM('Раздел 1'!R153:Z153))</f>
        <v>0=0</v>
      </c>
    </row>
    <row r="4206" spans="1:5" ht="25.5" hidden="1" x14ac:dyDescent="0.2">
      <c r="A4206" s="348" t="str">
        <f>IF((SUM('Раздел 1'!M154:M154)=SUM('Раздел 1'!R154:Z154)),"","Неверно!")</f>
        <v/>
      </c>
      <c r="B4206" s="349" t="s">
        <v>3754</v>
      </c>
      <c r="C4206" s="352" t="s">
        <v>3805</v>
      </c>
      <c r="D4206" s="352" t="s">
        <v>7796</v>
      </c>
      <c r="E4206" s="349" t="str">
        <f>CONCATENATE(SUM('Раздел 1'!M154:M154),"=",SUM('Раздел 1'!R154:Z154))</f>
        <v>0=0</v>
      </c>
    </row>
    <row r="4207" spans="1:5" ht="25.5" hidden="1" x14ac:dyDescent="0.2">
      <c r="A4207" s="348" t="str">
        <f>IF((SUM('Раздел 1'!M155:M155)=SUM('Раздел 1'!R155:Z155)),"","Неверно!")</f>
        <v/>
      </c>
      <c r="B4207" s="349" t="s">
        <v>3754</v>
      </c>
      <c r="C4207" s="352" t="s">
        <v>3806</v>
      </c>
      <c r="D4207" s="352" t="s">
        <v>7796</v>
      </c>
      <c r="E4207" s="349" t="str">
        <f>CONCATENATE(SUM('Раздел 1'!M155:M155),"=",SUM('Раздел 1'!R155:Z155))</f>
        <v>0=0</v>
      </c>
    </row>
    <row r="4208" spans="1:5" ht="25.5" hidden="1" x14ac:dyDescent="0.2">
      <c r="A4208" s="348" t="str">
        <f>IF((SUM('Раздел 1'!M156:M156)=SUM('Раздел 1'!R156:Z156)),"","Неверно!")</f>
        <v/>
      </c>
      <c r="B4208" s="349" t="s">
        <v>3754</v>
      </c>
      <c r="C4208" s="352" t="s">
        <v>3807</v>
      </c>
      <c r="D4208" s="352" t="s">
        <v>7796</v>
      </c>
      <c r="E4208" s="349" t="str">
        <f>CONCATENATE(SUM('Раздел 1'!M156:M156),"=",SUM('Раздел 1'!R156:Z156))</f>
        <v>0=0</v>
      </c>
    </row>
    <row r="4209" spans="1:5" ht="25.5" hidden="1" x14ac:dyDescent="0.2">
      <c r="A4209" s="348" t="str">
        <f>IF((SUM('Раздел 1'!M157:M157)=SUM('Раздел 1'!R157:Z157)),"","Неверно!")</f>
        <v/>
      </c>
      <c r="B4209" s="349" t="s">
        <v>3754</v>
      </c>
      <c r="C4209" s="352" t="s">
        <v>3808</v>
      </c>
      <c r="D4209" s="352" t="s">
        <v>7796</v>
      </c>
      <c r="E4209" s="349" t="str">
        <f>CONCATENATE(SUM('Раздел 1'!M157:M157),"=",SUM('Раздел 1'!R157:Z157))</f>
        <v>1=1</v>
      </c>
    </row>
    <row r="4210" spans="1:5" ht="25.5" hidden="1" x14ac:dyDescent="0.2">
      <c r="A4210" s="348" t="str">
        <f>IF((SUM('Раздел 1'!M158:M158)=SUM('Раздел 1'!R158:Z158)),"","Неверно!")</f>
        <v/>
      </c>
      <c r="B4210" s="349" t="s">
        <v>3754</v>
      </c>
      <c r="C4210" s="352" t="s">
        <v>3809</v>
      </c>
      <c r="D4210" s="352" t="s">
        <v>7796</v>
      </c>
      <c r="E4210" s="349" t="str">
        <f>CONCATENATE(SUM('Раздел 1'!M158:M158),"=",SUM('Раздел 1'!R158:Z158))</f>
        <v>0=0</v>
      </c>
    </row>
    <row r="4211" spans="1:5" ht="25.5" hidden="1" x14ac:dyDescent="0.2">
      <c r="A4211" s="348" t="str">
        <f>IF((SUM('Раздел 1'!M24:M24)=SUM('Раздел 1'!R24:Z24)),"","Неверно!")</f>
        <v/>
      </c>
      <c r="B4211" s="349" t="s">
        <v>3754</v>
      </c>
      <c r="C4211" s="352" t="s">
        <v>3810</v>
      </c>
      <c r="D4211" s="352" t="s">
        <v>7796</v>
      </c>
      <c r="E4211" s="349" t="str">
        <f>CONCATENATE(SUM('Раздел 1'!M24:M24),"=",SUM('Раздел 1'!R24:Z24))</f>
        <v>0=0</v>
      </c>
    </row>
    <row r="4212" spans="1:5" ht="25.5" hidden="1" x14ac:dyDescent="0.2">
      <c r="A4212" s="348" t="str">
        <f>IF((SUM('Раздел 1'!M159:M159)=SUM('Раздел 1'!R159:Z159)),"","Неверно!")</f>
        <v/>
      </c>
      <c r="B4212" s="349" t="s">
        <v>3754</v>
      </c>
      <c r="C4212" s="352" t="s">
        <v>3811</v>
      </c>
      <c r="D4212" s="352" t="s">
        <v>7796</v>
      </c>
      <c r="E4212" s="349" t="str">
        <f>CONCATENATE(SUM('Раздел 1'!M159:M159),"=",SUM('Раздел 1'!R159:Z159))</f>
        <v>43=43</v>
      </c>
    </row>
    <row r="4213" spans="1:5" ht="25.5" hidden="1" x14ac:dyDescent="0.2">
      <c r="A4213" s="348" t="str">
        <f>IF((SUM('Раздел 1'!M160:M160)=SUM('Раздел 1'!R160:Z160)),"","Неверно!")</f>
        <v/>
      </c>
      <c r="B4213" s="349" t="s">
        <v>3754</v>
      </c>
      <c r="C4213" s="352" t="s">
        <v>3812</v>
      </c>
      <c r="D4213" s="352" t="s">
        <v>7796</v>
      </c>
      <c r="E4213" s="349" t="str">
        <f>CONCATENATE(SUM('Раздел 1'!M160:M160),"=",SUM('Раздел 1'!R160:Z160))</f>
        <v>6=6</v>
      </c>
    </row>
    <row r="4214" spans="1:5" ht="25.5" hidden="1" x14ac:dyDescent="0.2">
      <c r="A4214" s="348" t="str">
        <f>IF((SUM('Раздел 1'!M161:M161)=SUM('Раздел 1'!R161:Z161)),"","Неверно!")</f>
        <v/>
      </c>
      <c r="B4214" s="349" t="s">
        <v>3754</v>
      </c>
      <c r="C4214" s="352" t="s">
        <v>3813</v>
      </c>
      <c r="D4214" s="352" t="s">
        <v>7796</v>
      </c>
      <c r="E4214" s="349" t="str">
        <f>CONCATENATE(SUM('Раздел 1'!M161:M161),"=",SUM('Раздел 1'!R161:Z161))</f>
        <v>0=0</v>
      </c>
    </row>
    <row r="4215" spans="1:5" ht="25.5" hidden="1" x14ac:dyDescent="0.2">
      <c r="A4215" s="348" t="str">
        <f>IF((SUM('Раздел 1'!M162:M162)=SUM('Раздел 1'!R162:Z162)),"","Неверно!")</f>
        <v/>
      </c>
      <c r="B4215" s="349" t="s">
        <v>3754</v>
      </c>
      <c r="C4215" s="352" t="s">
        <v>3814</v>
      </c>
      <c r="D4215" s="352" t="s">
        <v>7796</v>
      </c>
      <c r="E4215" s="349" t="str">
        <f>CONCATENATE(SUM('Раздел 1'!M162:M162),"=",SUM('Раздел 1'!R162:Z162))</f>
        <v>1407=1407</v>
      </c>
    </row>
    <row r="4216" spans="1:5" ht="25.5" hidden="1" x14ac:dyDescent="0.2">
      <c r="A4216" s="348" t="str">
        <f>IF((SUM('Раздел 1'!M163:M163)=SUM('Раздел 1'!R163:Z163)),"","Неверно!")</f>
        <v/>
      </c>
      <c r="B4216" s="349" t="s">
        <v>3754</v>
      </c>
      <c r="C4216" s="352" t="s">
        <v>3815</v>
      </c>
      <c r="D4216" s="352" t="s">
        <v>7796</v>
      </c>
      <c r="E4216" s="349" t="str">
        <f>CONCATENATE(SUM('Раздел 1'!M163:M163),"=",SUM('Раздел 1'!R163:Z163))</f>
        <v>883=883</v>
      </c>
    </row>
    <row r="4217" spans="1:5" ht="25.5" hidden="1" x14ac:dyDescent="0.2">
      <c r="A4217" s="348" t="str">
        <f>IF((SUM('Раздел 1'!M164:M164)=SUM('Раздел 1'!R164:Z164)),"","Неверно!")</f>
        <v/>
      </c>
      <c r="B4217" s="349" t="s">
        <v>3754</v>
      </c>
      <c r="C4217" s="352" t="s">
        <v>3816</v>
      </c>
      <c r="D4217" s="352" t="s">
        <v>7796</v>
      </c>
      <c r="E4217" s="349" t="str">
        <f>CONCATENATE(SUM('Раздел 1'!M164:M164),"=",SUM('Раздел 1'!R164:Z164))</f>
        <v>0=0</v>
      </c>
    </row>
    <row r="4218" spans="1:5" ht="25.5" hidden="1" x14ac:dyDescent="0.2">
      <c r="A4218" s="348" t="str">
        <f>IF((SUM('Раздел 1'!M165:M165)=SUM('Раздел 1'!R165:Z165)),"","Неверно!")</f>
        <v/>
      </c>
      <c r="B4218" s="349" t="s">
        <v>3754</v>
      </c>
      <c r="C4218" s="352" t="s">
        <v>3817</v>
      </c>
      <c r="D4218" s="352" t="s">
        <v>7796</v>
      </c>
      <c r="E4218" s="349" t="str">
        <f>CONCATENATE(SUM('Раздел 1'!M165:M165),"=",SUM('Раздел 1'!R165:Z165))</f>
        <v>1=1</v>
      </c>
    </row>
    <row r="4219" spans="1:5" ht="25.5" hidden="1" x14ac:dyDescent="0.2">
      <c r="A4219" s="348" t="str">
        <f>IF((SUM('Раздел 1'!M166:M166)=SUM('Раздел 1'!R166:Z166)),"","Неверно!")</f>
        <v/>
      </c>
      <c r="B4219" s="349" t="s">
        <v>3754</v>
      </c>
      <c r="C4219" s="352" t="s">
        <v>3818</v>
      </c>
      <c r="D4219" s="352" t="s">
        <v>7796</v>
      </c>
      <c r="E4219" s="349" t="str">
        <f>CONCATENATE(SUM('Раздел 1'!M166:M166),"=",SUM('Раздел 1'!R166:Z166))</f>
        <v>0=0</v>
      </c>
    </row>
    <row r="4220" spans="1:5" ht="25.5" hidden="1" x14ac:dyDescent="0.2">
      <c r="A4220" s="348" t="str">
        <f>IF((SUM('Раздел 1'!M167:M167)=SUM('Раздел 1'!R167:Z167)),"","Неверно!")</f>
        <v/>
      </c>
      <c r="B4220" s="349" t="s">
        <v>3754</v>
      </c>
      <c r="C4220" s="352" t="s">
        <v>3819</v>
      </c>
      <c r="D4220" s="352" t="s">
        <v>7796</v>
      </c>
      <c r="E4220" s="349" t="str">
        <f>CONCATENATE(SUM('Раздел 1'!M167:M167),"=",SUM('Раздел 1'!R167:Z167))</f>
        <v>0=0</v>
      </c>
    </row>
    <row r="4221" spans="1:5" ht="25.5" hidden="1" x14ac:dyDescent="0.2">
      <c r="A4221" s="348" t="str">
        <f>IF((SUM('Раздел 1'!M168:M168)=SUM('Раздел 1'!R168:Z168)),"","Неверно!")</f>
        <v/>
      </c>
      <c r="B4221" s="349" t="s">
        <v>3754</v>
      </c>
      <c r="C4221" s="352" t="s">
        <v>3820</v>
      </c>
      <c r="D4221" s="352" t="s">
        <v>7796</v>
      </c>
      <c r="E4221" s="349" t="str">
        <f>CONCATENATE(SUM('Раздел 1'!M168:M168),"=",SUM('Раздел 1'!R168:Z168))</f>
        <v>13=13</v>
      </c>
    </row>
    <row r="4222" spans="1:5" ht="25.5" hidden="1" x14ac:dyDescent="0.2">
      <c r="A4222" s="348" t="str">
        <f>IF((SUM('Раздел 1'!M25:M25)=SUM('Раздел 1'!R25:Z25)),"","Неверно!")</f>
        <v/>
      </c>
      <c r="B4222" s="349" t="s">
        <v>3754</v>
      </c>
      <c r="C4222" s="352" t="s">
        <v>3821</v>
      </c>
      <c r="D4222" s="352" t="s">
        <v>7796</v>
      </c>
      <c r="E4222" s="349" t="str">
        <f>CONCATENATE(SUM('Раздел 1'!M25:M25),"=",SUM('Раздел 1'!R25:Z25))</f>
        <v>0=0</v>
      </c>
    </row>
    <row r="4223" spans="1:5" ht="25.5" hidden="1" x14ac:dyDescent="0.2">
      <c r="A4223" s="348" t="str">
        <f>IF((SUM('Раздел 1'!M169:M169)=SUM('Раздел 1'!R169:Z169)),"","Неверно!")</f>
        <v/>
      </c>
      <c r="B4223" s="349" t="s">
        <v>3754</v>
      </c>
      <c r="C4223" s="352" t="s">
        <v>3822</v>
      </c>
      <c r="D4223" s="352" t="s">
        <v>7796</v>
      </c>
      <c r="E4223" s="349" t="str">
        <f>CONCATENATE(SUM('Раздел 1'!M169:M169),"=",SUM('Раздел 1'!R169:Z169))</f>
        <v>1=1</v>
      </c>
    </row>
    <row r="4224" spans="1:5" ht="25.5" hidden="1" x14ac:dyDescent="0.2">
      <c r="A4224" s="348" t="str">
        <f>IF((SUM('Раздел 1'!M170:M170)=SUM('Раздел 1'!R170:Z170)),"","Неверно!")</f>
        <v/>
      </c>
      <c r="B4224" s="349" t="s">
        <v>3754</v>
      </c>
      <c r="C4224" s="352" t="s">
        <v>3823</v>
      </c>
      <c r="D4224" s="352" t="s">
        <v>7796</v>
      </c>
      <c r="E4224" s="349" t="str">
        <f>CONCATENATE(SUM('Раздел 1'!M170:M170),"=",SUM('Раздел 1'!R170:Z170))</f>
        <v>0=0</v>
      </c>
    </row>
    <row r="4225" spans="1:5" ht="25.5" hidden="1" x14ac:dyDescent="0.2">
      <c r="A4225" s="348" t="str">
        <f>IF((SUM('Раздел 1'!M171:M171)=SUM('Раздел 1'!R171:Z171)),"","Неверно!")</f>
        <v/>
      </c>
      <c r="B4225" s="349" t="s">
        <v>3754</v>
      </c>
      <c r="C4225" s="352" t="s">
        <v>3824</v>
      </c>
      <c r="D4225" s="352" t="s">
        <v>7796</v>
      </c>
      <c r="E4225" s="349" t="str">
        <f>CONCATENATE(SUM('Раздел 1'!M171:M171),"=",SUM('Раздел 1'!R171:Z171))</f>
        <v>0=0</v>
      </c>
    </row>
    <row r="4226" spans="1:5" ht="25.5" hidden="1" x14ac:dyDescent="0.2">
      <c r="A4226" s="348" t="str">
        <f>IF((SUM('Раздел 1'!M172:M172)=SUM('Раздел 1'!R172:Z172)),"","Неверно!")</f>
        <v/>
      </c>
      <c r="B4226" s="349" t="s">
        <v>3754</v>
      </c>
      <c r="C4226" s="352" t="s">
        <v>3825</v>
      </c>
      <c r="D4226" s="352" t="s">
        <v>7796</v>
      </c>
      <c r="E4226" s="349" t="str">
        <f>CONCATENATE(SUM('Раздел 1'!M172:M172),"=",SUM('Раздел 1'!R172:Z172))</f>
        <v>0=0</v>
      </c>
    </row>
    <row r="4227" spans="1:5" ht="25.5" hidden="1" x14ac:dyDescent="0.2">
      <c r="A4227" s="348" t="str">
        <f>IF((SUM('Раздел 1'!M173:M173)=SUM('Раздел 1'!R173:Z173)),"","Неверно!")</f>
        <v/>
      </c>
      <c r="B4227" s="349" t="s">
        <v>3754</v>
      </c>
      <c r="C4227" s="352" t="s">
        <v>3826</v>
      </c>
      <c r="D4227" s="352" t="s">
        <v>7796</v>
      </c>
      <c r="E4227" s="349" t="str">
        <f>CONCATENATE(SUM('Раздел 1'!M173:M173),"=",SUM('Раздел 1'!R173:Z173))</f>
        <v>0=0</v>
      </c>
    </row>
    <row r="4228" spans="1:5" ht="25.5" hidden="1" x14ac:dyDescent="0.2">
      <c r="A4228" s="348" t="str">
        <f>IF((SUM('Раздел 1'!M174:M174)=SUM('Раздел 1'!R174:Z174)),"","Неверно!")</f>
        <v/>
      </c>
      <c r="B4228" s="349" t="s">
        <v>3754</v>
      </c>
      <c r="C4228" s="352" t="s">
        <v>3827</v>
      </c>
      <c r="D4228" s="352" t="s">
        <v>7796</v>
      </c>
      <c r="E4228" s="349" t="str">
        <f>CONCATENATE(SUM('Раздел 1'!M174:M174),"=",SUM('Раздел 1'!R174:Z174))</f>
        <v>2=2</v>
      </c>
    </row>
    <row r="4229" spans="1:5" ht="25.5" hidden="1" x14ac:dyDescent="0.2">
      <c r="A4229" s="348" t="str">
        <f>IF((SUM('Раздел 1'!M175:M175)=SUM('Раздел 1'!R175:Z175)),"","Неверно!")</f>
        <v/>
      </c>
      <c r="B4229" s="349" t="s">
        <v>3754</v>
      </c>
      <c r="C4229" s="352" t="s">
        <v>3828</v>
      </c>
      <c r="D4229" s="352" t="s">
        <v>7796</v>
      </c>
      <c r="E4229" s="349" t="str">
        <f>CONCATENATE(SUM('Раздел 1'!M175:M175),"=",SUM('Раздел 1'!R175:Z175))</f>
        <v>0=0</v>
      </c>
    </row>
    <row r="4230" spans="1:5" ht="25.5" hidden="1" x14ac:dyDescent="0.2">
      <c r="A4230" s="348" t="str">
        <f>IF((SUM('Раздел 1'!M176:M176)=SUM('Раздел 1'!R176:Z176)),"","Неверно!")</f>
        <v/>
      </c>
      <c r="B4230" s="349" t="s">
        <v>3754</v>
      </c>
      <c r="C4230" s="352" t="s">
        <v>3829</v>
      </c>
      <c r="D4230" s="352" t="s">
        <v>7796</v>
      </c>
      <c r="E4230" s="349" t="str">
        <f>CONCATENATE(SUM('Раздел 1'!M176:M176),"=",SUM('Раздел 1'!R176:Z176))</f>
        <v>0=0</v>
      </c>
    </row>
    <row r="4231" spans="1:5" ht="25.5" hidden="1" x14ac:dyDescent="0.2">
      <c r="A4231" s="348" t="str">
        <f>IF((SUM('Раздел 1'!M177:M177)=SUM('Раздел 1'!R177:Z177)),"","Неверно!")</f>
        <v/>
      </c>
      <c r="B4231" s="349" t="s">
        <v>3754</v>
      </c>
      <c r="C4231" s="352" t="s">
        <v>3830</v>
      </c>
      <c r="D4231" s="352" t="s">
        <v>7796</v>
      </c>
      <c r="E4231" s="349" t="str">
        <f>CONCATENATE(SUM('Раздел 1'!M177:M177),"=",SUM('Раздел 1'!R177:Z177))</f>
        <v>417=417</v>
      </c>
    </row>
    <row r="4232" spans="1:5" ht="25.5" hidden="1" x14ac:dyDescent="0.2">
      <c r="A4232" s="348" t="str">
        <f>IF((SUM('Раздел 1'!M178:M178)=SUM('Раздел 1'!R178:Z178)),"","Неверно!")</f>
        <v/>
      </c>
      <c r="B4232" s="349" t="s">
        <v>3754</v>
      </c>
      <c r="C4232" s="352" t="s">
        <v>3831</v>
      </c>
      <c r="D4232" s="352" t="s">
        <v>7796</v>
      </c>
      <c r="E4232" s="349" t="str">
        <f>CONCATENATE(SUM('Раздел 1'!M178:M178),"=",SUM('Раздел 1'!R178:Z178))</f>
        <v>11=11</v>
      </c>
    </row>
    <row r="4233" spans="1:5" ht="25.5" hidden="1" x14ac:dyDescent="0.2">
      <c r="A4233" s="348" t="str">
        <f>IF((SUM('Раздел 1'!M26:M26)=SUM('Раздел 1'!R26:Z26)),"","Неверно!")</f>
        <v/>
      </c>
      <c r="B4233" s="349" t="s">
        <v>3754</v>
      </c>
      <c r="C4233" s="352" t="s">
        <v>3832</v>
      </c>
      <c r="D4233" s="352" t="s">
        <v>7796</v>
      </c>
      <c r="E4233" s="349" t="str">
        <f>CONCATENATE(SUM('Раздел 1'!M26:M26),"=",SUM('Раздел 1'!R26:Z26))</f>
        <v>1=1</v>
      </c>
    </row>
    <row r="4234" spans="1:5" ht="25.5" hidden="1" x14ac:dyDescent="0.2">
      <c r="A4234" s="348" t="str">
        <f>IF((SUM('Раздел 1'!M179:M179)=SUM('Раздел 1'!R179:Z179)),"","Неверно!")</f>
        <v/>
      </c>
      <c r="B4234" s="349" t="s">
        <v>3754</v>
      </c>
      <c r="C4234" s="352" t="s">
        <v>3833</v>
      </c>
      <c r="D4234" s="352" t="s">
        <v>7796</v>
      </c>
      <c r="E4234" s="349" t="str">
        <f>CONCATENATE(SUM('Раздел 1'!M179:M179),"=",SUM('Раздел 1'!R179:Z179))</f>
        <v>1=1</v>
      </c>
    </row>
    <row r="4235" spans="1:5" ht="25.5" hidden="1" x14ac:dyDescent="0.2">
      <c r="A4235" s="348" t="str">
        <f>IF((SUM('Раздел 1'!M180:M180)=SUM('Раздел 1'!R180:Z180)),"","Неверно!")</f>
        <v/>
      </c>
      <c r="B4235" s="349" t="s">
        <v>3754</v>
      </c>
      <c r="C4235" s="352" t="s">
        <v>3834</v>
      </c>
      <c r="D4235" s="352" t="s">
        <v>7796</v>
      </c>
      <c r="E4235" s="349" t="str">
        <f>CONCATENATE(SUM('Раздел 1'!M180:M180),"=",SUM('Раздел 1'!R180:Z180))</f>
        <v>0=0</v>
      </c>
    </row>
    <row r="4236" spans="1:5" ht="25.5" hidden="1" x14ac:dyDescent="0.2">
      <c r="A4236" s="348" t="str">
        <f>IF((SUM('Раздел 1'!M181:M181)=SUM('Раздел 1'!R181:Z181)),"","Неверно!")</f>
        <v/>
      </c>
      <c r="B4236" s="349" t="s">
        <v>3754</v>
      </c>
      <c r="C4236" s="352" t="s">
        <v>3835</v>
      </c>
      <c r="D4236" s="352" t="s">
        <v>7796</v>
      </c>
      <c r="E4236" s="349" t="str">
        <f>CONCATENATE(SUM('Раздел 1'!M181:M181),"=",SUM('Раздел 1'!R181:Z181))</f>
        <v>0=0</v>
      </c>
    </row>
    <row r="4237" spans="1:5" ht="25.5" hidden="1" x14ac:dyDescent="0.2">
      <c r="A4237" s="348" t="str">
        <f>IF((SUM('Раздел 1'!M182:M182)=SUM('Раздел 1'!R182:Z182)),"","Неверно!")</f>
        <v/>
      </c>
      <c r="B4237" s="349" t="s">
        <v>3754</v>
      </c>
      <c r="C4237" s="352" t="s">
        <v>3836</v>
      </c>
      <c r="D4237" s="352" t="s">
        <v>7796</v>
      </c>
      <c r="E4237" s="349" t="str">
        <f>CONCATENATE(SUM('Раздел 1'!M182:M182),"=",SUM('Раздел 1'!R182:Z182))</f>
        <v>0=0</v>
      </c>
    </row>
    <row r="4238" spans="1:5" ht="25.5" hidden="1" x14ac:dyDescent="0.2">
      <c r="A4238" s="348" t="str">
        <f>IF((SUM('Раздел 1'!M183:M183)=SUM('Раздел 1'!R183:Z183)),"","Неверно!")</f>
        <v/>
      </c>
      <c r="B4238" s="349" t="s">
        <v>3754</v>
      </c>
      <c r="C4238" s="352" t="s">
        <v>2483</v>
      </c>
      <c r="D4238" s="352" t="s">
        <v>7796</v>
      </c>
      <c r="E4238" s="349" t="str">
        <f>CONCATENATE(SUM('Раздел 1'!M183:M183),"=",SUM('Раздел 1'!R183:Z183))</f>
        <v>0=0</v>
      </c>
    </row>
    <row r="4239" spans="1:5" ht="25.5" hidden="1" x14ac:dyDescent="0.2">
      <c r="A4239" s="348" t="str">
        <f>IF((SUM('Раздел 1'!M184:M184)=SUM('Раздел 1'!R184:Z184)),"","Неверно!")</f>
        <v/>
      </c>
      <c r="B4239" s="349" t="s">
        <v>3754</v>
      </c>
      <c r="C4239" s="352" t="s">
        <v>2484</v>
      </c>
      <c r="D4239" s="352" t="s">
        <v>7796</v>
      </c>
      <c r="E4239" s="349" t="str">
        <f>CONCATENATE(SUM('Раздел 1'!M184:M184),"=",SUM('Раздел 1'!R184:Z184))</f>
        <v>0=0</v>
      </c>
    </row>
    <row r="4240" spans="1:5" ht="25.5" hidden="1" x14ac:dyDescent="0.2">
      <c r="A4240" s="348" t="str">
        <f>IF((SUM('Раздел 1'!M185:M185)=SUM('Раздел 1'!R185:Z185)),"","Неверно!")</f>
        <v/>
      </c>
      <c r="B4240" s="349" t="s">
        <v>3754</v>
      </c>
      <c r="C4240" s="352" t="s">
        <v>2485</v>
      </c>
      <c r="D4240" s="352" t="s">
        <v>7796</v>
      </c>
      <c r="E4240" s="349" t="str">
        <f>CONCATENATE(SUM('Раздел 1'!M185:M185),"=",SUM('Раздел 1'!R185:Z185))</f>
        <v>0=0</v>
      </c>
    </row>
    <row r="4241" spans="1:5" ht="25.5" hidden="1" x14ac:dyDescent="0.2">
      <c r="A4241" s="348" t="str">
        <f>IF((SUM('Раздел 1'!M186:M186)=SUM('Раздел 1'!R186:Z186)),"","Неверно!")</f>
        <v/>
      </c>
      <c r="B4241" s="349" t="s">
        <v>3754</v>
      </c>
      <c r="C4241" s="352" t="s">
        <v>2486</v>
      </c>
      <c r="D4241" s="352" t="s">
        <v>7796</v>
      </c>
      <c r="E4241" s="349" t="str">
        <f>CONCATENATE(SUM('Раздел 1'!M186:M186),"=",SUM('Раздел 1'!R186:Z186))</f>
        <v>0=0</v>
      </c>
    </row>
    <row r="4242" spans="1:5" ht="25.5" hidden="1" x14ac:dyDescent="0.2">
      <c r="A4242" s="348" t="str">
        <f>IF((SUM('Раздел 1'!M187:M187)=SUM('Раздел 1'!R187:Z187)),"","Неверно!")</f>
        <v/>
      </c>
      <c r="B4242" s="349" t="s">
        <v>3754</v>
      </c>
      <c r="C4242" s="352" t="s">
        <v>2487</v>
      </c>
      <c r="D4242" s="352" t="s">
        <v>7796</v>
      </c>
      <c r="E4242" s="349" t="str">
        <f>CONCATENATE(SUM('Раздел 1'!M187:M187),"=",SUM('Раздел 1'!R187:Z187))</f>
        <v>2=2</v>
      </c>
    </row>
    <row r="4243" spans="1:5" ht="25.5" hidden="1" x14ac:dyDescent="0.2">
      <c r="A4243" s="348" t="str">
        <f>IF((SUM('Раздел 1'!M188:M188)=SUM('Раздел 1'!R188:Z188)),"","Неверно!")</f>
        <v/>
      </c>
      <c r="B4243" s="349" t="s">
        <v>3754</v>
      </c>
      <c r="C4243" s="352" t="s">
        <v>2488</v>
      </c>
      <c r="D4243" s="352" t="s">
        <v>7796</v>
      </c>
      <c r="E4243" s="349" t="str">
        <f>CONCATENATE(SUM('Раздел 1'!M188:M188),"=",SUM('Раздел 1'!R188:Z188))</f>
        <v>0=0</v>
      </c>
    </row>
    <row r="4244" spans="1:5" ht="25.5" hidden="1" x14ac:dyDescent="0.2">
      <c r="A4244" s="348" t="str">
        <f>IF((SUM('Раздел 1'!M27:M27)=SUM('Раздел 1'!R27:Z27)),"","Неверно!")</f>
        <v/>
      </c>
      <c r="B4244" s="349" t="s">
        <v>3754</v>
      </c>
      <c r="C4244" s="352" t="s">
        <v>2489</v>
      </c>
      <c r="D4244" s="352" t="s">
        <v>7796</v>
      </c>
      <c r="E4244" s="349" t="str">
        <f>CONCATENATE(SUM('Раздел 1'!M27:M27),"=",SUM('Раздел 1'!R27:Z27))</f>
        <v>0=0</v>
      </c>
    </row>
    <row r="4245" spans="1:5" ht="25.5" hidden="1" x14ac:dyDescent="0.2">
      <c r="A4245" s="348" t="str">
        <f>IF((SUM('Раздел 1'!M189:M189)=SUM('Раздел 1'!R189:Z189)),"","Неверно!")</f>
        <v/>
      </c>
      <c r="B4245" s="349" t="s">
        <v>3754</v>
      </c>
      <c r="C4245" s="352" t="s">
        <v>2490</v>
      </c>
      <c r="D4245" s="352" t="s">
        <v>7796</v>
      </c>
      <c r="E4245" s="349" t="str">
        <f>CONCATENATE(SUM('Раздел 1'!M189:M189),"=",SUM('Раздел 1'!R189:Z189))</f>
        <v>148=148</v>
      </c>
    </row>
    <row r="4246" spans="1:5" ht="25.5" hidden="1" x14ac:dyDescent="0.2">
      <c r="A4246" s="348" t="str">
        <f>IF((SUM('Раздел 1'!M190:M190)=SUM('Раздел 1'!R190:Z190)),"","Неверно!")</f>
        <v/>
      </c>
      <c r="B4246" s="349" t="s">
        <v>3754</v>
      </c>
      <c r="C4246" s="352" t="s">
        <v>2491</v>
      </c>
      <c r="D4246" s="352" t="s">
        <v>7796</v>
      </c>
      <c r="E4246" s="349" t="str">
        <f>CONCATENATE(SUM('Раздел 1'!M190:M190),"=",SUM('Раздел 1'!R190:Z190))</f>
        <v>0=0</v>
      </c>
    </row>
    <row r="4247" spans="1:5" ht="25.5" hidden="1" x14ac:dyDescent="0.2">
      <c r="A4247" s="348" t="str">
        <f>IF((SUM('Раздел 1'!M191:M191)=SUM('Раздел 1'!R191:Z191)),"","Неверно!")</f>
        <v/>
      </c>
      <c r="B4247" s="349" t="s">
        <v>3754</v>
      </c>
      <c r="C4247" s="352" t="s">
        <v>2492</v>
      </c>
      <c r="D4247" s="352" t="s">
        <v>7796</v>
      </c>
      <c r="E4247" s="349" t="str">
        <f>CONCATENATE(SUM('Раздел 1'!M191:M191),"=",SUM('Раздел 1'!R191:Z191))</f>
        <v>63=63</v>
      </c>
    </row>
    <row r="4248" spans="1:5" ht="25.5" hidden="1" x14ac:dyDescent="0.2">
      <c r="A4248" s="348" t="str">
        <f>IF((SUM('Раздел 1'!M192:M192)=SUM('Раздел 1'!R192:Z192)),"","Неверно!")</f>
        <v/>
      </c>
      <c r="B4248" s="349" t="s">
        <v>3754</v>
      </c>
      <c r="C4248" s="352" t="s">
        <v>2493</v>
      </c>
      <c r="D4248" s="352" t="s">
        <v>7796</v>
      </c>
      <c r="E4248" s="349" t="str">
        <f>CONCATENATE(SUM('Раздел 1'!M192:M192),"=",SUM('Раздел 1'!R192:Z192))</f>
        <v>113=113</v>
      </c>
    </row>
    <row r="4249" spans="1:5" ht="25.5" hidden="1" x14ac:dyDescent="0.2">
      <c r="A4249" s="348" t="str">
        <f>IF((SUM('Раздел 1'!M193:M193)=SUM('Раздел 1'!R193:Z193)),"","Неверно!")</f>
        <v/>
      </c>
      <c r="B4249" s="349" t="s">
        <v>3754</v>
      </c>
      <c r="C4249" s="352" t="s">
        <v>2494</v>
      </c>
      <c r="D4249" s="352" t="s">
        <v>7796</v>
      </c>
      <c r="E4249" s="349" t="str">
        <f>CONCATENATE(SUM('Раздел 1'!M193:M193),"=",SUM('Раздел 1'!R193:Z193))</f>
        <v>0=0</v>
      </c>
    </row>
    <row r="4250" spans="1:5" ht="25.5" hidden="1" x14ac:dyDescent="0.2">
      <c r="A4250" s="348" t="str">
        <f>IF((SUM('Раздел 1'!M194:M194)=SUM('Раздел 1'!R194:Z194)),"","Неверно!")</f>
        <v/>
      </c>
      <c r="B4250" s="349" t="s">
        <v>3754</v>
      </c>
      <c r="C4250" s="352" t="s">
        <v>2495</v>
      </c>
      <c r="D4250" s="352" t="s">
        <v>7796</v>
      </c>
      <c r="E4250" s="349" t="str">
        <f>CONCATENATE(SUM('Раздел 1'!M194:M194),"=",SUM('Раздел 1'!R194:Z194))</f>
        <v>3=3</v>
      </c>
    </row>
    <row r="4251" spans="1:5" ht="25.5" hidden="1" x14ac:dyDescent="0.2">
      <c r="A4251" s="348" t="str">
        <f>IF((SUM('Раздел 1'!M195:M195)=SUM('Раздел 1'!R195:Z195)),"","Неверно!")</f>
        <v/>
      </c>
      <c r="B4251" s="349" t="s">
        <v>3754</v>
      </c>
      <c r="C4251" s="352" t="s">
        <v>2496</v>
      </c>
      <c r="D4251" s="352" t="s">
        <v>7796</v>
      </c>
      <c r="E4251" s="349" t="str">
        <f>CONCATENATE(SUM('Раздел 1'!M195:M195),"=",SUM('Раздел 1'!R195:Z195))</f>
        <v>0=0</v>
      </c>
    </row>
    <row r="4252" spans="1:5" ht="25.5" hidden="1" x14ac:dyDescent="0.2">
      <c r="A4252" s="348" t="str">
        <f>IF((SUM('Раздел 1'!M196:M196)=SUM('Раздел 1'!R196:Z196)),"","Неверно!")</f>
        <v/>
      </c>
      <c r="B4252" s="349" t="s">
        <v>3754</v>
      </c>
      <c r="C4252" s="352" t="s">
        <v>2497</v>
      </c>
      <c r="D4252" s="352" t="s">
        <v>7796</v>
      </c>
      <c r="E4252" s="349" t="str">
        <f>CONCATENATE(SUM('Раздел 1'!M196:M196),"=",SUM('Раздел 1'!R196:Z196))</f>
        <v>0=0</v>
      </c>
    </row>
    <row r="4253" spans="1:5" ht="25.5" hidden="1" x14ac:dyDescent="0.2">
      <c r="A4253" s="348" t="str">
        <f>IF((SUM('Раздел 1'!M197:M197)=SUM('Раздел 1'!R197:Z197)),"","Неверно!")</f>
        <v/>
      </c>
      <c r="B4253" s="349" t="s">
        <v>3754</v>
      </c>
      <c r="C4253" s="352" t="s">
        <v>2498</v>
      </c>
      <c r="D4253" s="352" t="s">
        <v>7796</v>
      </c>
      <c r="E4253" s="349" t="str">
        <f>CONCATENATE(SUM('Раздел 1'!M197:M197),"=",SUM('Раздел 1'!R197:Z197))</f>
        <v>0=0</v>
      </c>
    </row>
    <row r="4254" spans="1:5" ht="25.5" hidden="1" x14ac:dyDescent="0.2">
      <c r="A4254" s="348" t="str">
        <f>IF((SUM('Раздел 1'!M198:M198)=SUM('Раздел 1'!R198:Z198)),"","Неверно!")</f>
        <v/>
      </c>
      <c r="B4254" s="349" t="s">
        <v>3754</v>
      </c>
      <c r="C4254" s="352" t="s">
        <v>2499</v>
      </c>
      <c r="D4254" s="352" t="s">
        <v>7796</v>
      </c>
      <c r="E4254" s="349" t="str">
        <f>CONCATENATE(SUM('Раздел 1'!M198:M198),"=",SUM('Раздел 1'!R198:Z198))</f>
        <v>0=0</v>
      </c>
    </row>
    <row r="4255" spans="1:5" ht="25.5" hidden="1" x14ac:dyDescent="0.2">
      <c r="A4255" s="348" t="str">
        <f>IF((SUM('Раздел 1'!M28:M28)=SUM('Раздел 1'!R28:Z28)),"","Неверно!")</f>
        <v/>
      </c>
      <c r="B4255" s="349" t="s">
        <v>3754</v>
      </c>
      <c r="C4255" s="352" t="s">
        <v>2500</v>
      </c>
      <c r="D4255" s="352" t="s">
        <v>7796</v>
      </c>
      <c r="E4255" s="349" t="str">
        <f>CONCATENATE(SUM('Раздел 1'!M28:M28),"=",SUM('Раздел 1'!R28:Z28))</f>
        <v>0=0</v>
      </c>
    </row>
    <row r="4256" spans="1:5" ht="25.5" hidden="1" x14ac:dyDescent="0.2">
      <c r="A4256" s="348" t="str">
        <f>IF((SUM('Раздел 1'!M199:M199)=SUM('Раздел 1'!R199:Z199)),"","Неверно!")</f>
        <v/>
      </c>
      <c r="B4256" s="349" t="s">
        <v>3754</v>
      </c>
      <c r="C4256" s="352" t="s">
        <v>2501</v>
      </c>
      <c r="D4256" s="352" t="s">
        <v>7796</v>
      </c>
      <c r="E4256" s="349" t="str">
        <f>CONCATENATE(SUM('Раздел 1'!M199:M199),"=",SUM('Раздел 1'!R199:Z199))</f>
        <v>0=0</v>
      </c>
    </row>
    <row r="4257" spans="1:5" ht="25.5" hidden="1" x14ac:dyDescent="0.2">
      <c r="A4257" s="348" t="str">
        <f>IF((SUM('Раздел 1'!M200:M200)=SUM('Раздел 1'!R200:Z200)),"","Неверно!")</f>
        <v/>
      </c>
      <c r="B4257" s="349" t="s">
        <v>3754</v>
      </c>
      <c r="C4257" s="352" t="s">
        <v>2502</v>
      </c>
      <c r="D4257" s="352" t="s">
        <v>7796</v>
      </c>
      <c r="E4257" s="349" t="str">
        <f>CONCATENATE(SUM('Раздел 1'!M200:M200),"=",SUM('Раздел 1'!R200:Z200))</f>
        <v>0=0</v>
      </c>
    </row>
    <row r="4258" spans="1:5" ht="25.5" hidden="1" x14ac:dyDescent="0.2">
      <c r="A4258" s="348" t="str">
        <f>IF((SUM('Раздел 1'!M201:M201)=SUM('Раздел 1'!R201:Z201)),"","Неверно!")</f>
        <v/>
      </c>
      <c r="B4258" s="349" t="s">
        <v>3754</v>
      </c>
      <c r="C4258" s="352" t="s">
        <v>2503</v>
      </c>
      <c r="D4258" s="352" t="s">
        <v>7796</v>
      </c>
      <c r="E4258" s="349" t="str">
        <f>CONCATENATE(SUM('Раздел 1'!M201:M201),"=",SUM('Раздел 1'!R201:Z201))</f>
        <v>0=0</v>
      </c>
    </row>
    <row r="4259" spans="1:5" ht="25.5" hidden="1" x14ac:dyDescent="0.2">
      <c r="A4259" s="348" t="str">
        <f>IF((SUM('Раздел 1'!M202:M202)=SUM('Раздел 1'!R202:Z202)),"","Неверно!")</f>
        <v/>
      </c>
      <c r="B4259" s="349" t="s">
        <v>3754</v>
      </c>
      <c r="C4259" s="352" t="s">
        <v>2504</v>
      </c>
      <c r="D4259" s="352" t="s">
        <v>7796</v>
      </c>
      <c r="E4259" s="349" t="str">
        <f>CONCATENATE(SUM('Раздел 1'!M202:M202),"=",SUM('Раздел 1'!R202:Z202))</f>
        <v>0=0</v>
      </c>
    </row>
    <row r="4260" spans="1:5" ht="25.5" hidden="1" x14ac:dyDescent="0.2">
      <c r="A4260" s="348" t="str">
        <f>IF((SUM('Раздел 1'!M203:M203)=SUM('Раздел 1'!R203:Z203)),"","Неверно!")</f>
        <v/>
      </c>
      <c r="B4260" s="349" t="s">
        <v>3754</v>
      </c>
      <c r="C4260" s="352" t="s">
        <v>2505</v>
      </c>
      <c r="D4260" s="352" t="s">
        <v>7796</v>
      </c>
      <c r="E4260" s="349" t="str">
        <f>CONCATENATE(SUM('Раздел 1'!M203:M203),"=",SUM('Раздел 1'!R203:Z203))</f>
        <v>1=1</v>
      </c>
    </row>
    <row r="4261" spans="1:5" ht="25.5" hidden="1" x14ac:dyDescent="0.2">
      <c r="A4261" s="348" t="str">
        <f>IF((SUM('Раздел 1'!M204:M204)=SUM('Раздел 1'!R204:Z204)),"","Неверно!")</f>
        <v/>
      </c>
      <c r="B4261" s="349" t="s">
        <v>3754</v>
      </c>
      <c r="C4261" s="352" t="s">
        <v>2506</v>
      </c>
      <c r="D4261" s="352" t="s">
        <v>7796</v>
      </c>
      <c r="E4261" s="349" t="str">
        <f>CONCATENATE(SUM('Раздел 1'!M204:M204),"=",SUM('Раздел 1'!R204:Z204))</f>
        <v>1=1</v>
      </c>
    </row>
    <row r="4262" spans="1:5" ht="25.5" hidden="1" x14ac:dyDescent="0.2">
      <c r="A4262" s="348" t="str">
        <f>IF((SUM('Раздел 1'!M205:M205)=SUM('Раздел 1'!R205:Z205)),"","Неверно!")</f>
        <v/>
      </c>
      <c r="B4262" s="349" t="s">
        <v>3754</v>
      </c>
      <c r="C4262" s="352" t="s">
        <v>2507</v>
      </c>
      <c r="D4262" s="352" t="s">
        <v>7796</v>
      </c>
      <c r="E4262" s="349" t="str">
        <f>CONCATENATE(SUM('Раздел 1'!M205:M205),"=",SUM('Раздел 1'!R205:Z205))</f>
        <v>148=148</v>
      </c>
    </row>
    <row r="4263" spans="1:5" ht="25.5" hidden="1" x14ac:dyDescent="0.2">
      <c r="A4263" s="348" t="str">
        <f>IF((SUM('Раздел 1'!M206:M206)=SUM('Раздел 1'!R206:Z206)),"","Неверно!")</f>
        <v/>
      </c>
      <c r="B4263" s="349" t="s">
        <v>3754</v>
      </c>
      <c r="C4263" s="352" t="s">
        <v>2508</v>
      </c>
      <c r="D4263" s="352" t="s">
        <v>7796</v>
      </c>
      <c r="E4263" s="349" t="str">
        <f>CONCATENATE(SUM('Раздел 1'!M206:M206),"=",SUM('Раздел 1'!R206:Z206))</f>
        <v>20=20</v>
      </c>
    </row>
    <row r="4264" spans="1:5" ht="25.5" hidden="1" x14ac:dyDescent="0.2">
      <c r="A4264" s="348" t="str">
        <f>IF((SUM('Раздел 1'!M207:M207)=SUM('Раздел 1'!R207:Z207)),"","Неверно!")</f>
        <v/>
      </c>
      <c r="B4264" s="349" t="s">
        <v>3754</v>
      </c>
      <c r="C4264" s="352" t="s">
        <v>2509</v>
      </c>
      <c r="D4264" s="352" t="s">
        <v>7796</v>
      </c>
      <c r="E4264" s="349" t="str">
        <f>CONCATENATE(SUM('Раздел 1'!M207:M207),"=",SUM('Раздел 1'!R207:Z207))</f>
        <v>481=481</v>
      </c>
    </row>
    <row r="4265" spans="1:5" ht="25.5" hidden="1" x14ac:dyDescent="0.2">
      <c r="A4265" s="348" t="str">
        <f>IF((SUM('Раздел 1'!M208:M208)=SUM('Раздел 1'!R208:Z208)),"","Неверно!")</f>
        <v/>
      </c>
      <c r="B4265" s="349" t="s">
        <v>3754</v>
      </c>
      <c r="C4265" s="352" t="s">
        <v>2510</v>
      </c>
      <c r="D4265" s="352" t="s">
        <v>7796</v>
      </c>
      <c r="E4265" s="349" t="str">
        <f>CONCATENATE(SUM('Раздел 1'!M208:M208),"=",SUM('Раздел 1'!R208:Z208))</f>
        <v>9=9</v>
      </c>
    </row>
    <row r="4266" spans="1:5" ht="25.5" hidden="1" x14ac:dyDescent="0.2">
      <c r="A4266" s="348" t="str">
        <f>IF((SUM('Раздел 1'!M29:M29)=SUM('Раздел 1'!R29:Z29)),"","Неверно!")</f>
        <v/>
      </c>
      <c r="B4266" s="349" t="s">
        <v>3754</v>
      </c>
      <c r="C4266" s="352" t="s">
        <v>2511</v>
      </c>
      <c r="D4266" s="352" t="s">
        <v>7796</v>
      </c>
      <c r="E4266" s="349" t="str">
        <f>CONCATENATE(SUM('Раздел 1'!M29:M29),"=",SUM('Раздел 1'!R29:Z29))</f>
        <v>5=5</v>
      </c>
    </row>
    <row r="4267" spans="1:5" ht="25.5" hidden="1" x14ac:dyDescent="0.2">
      <c r="A4267" s="348" t="str">
        <f>IF((SUM('Раздел 1'!M209:M209)=SUM('Раздел 1'!R209:Z209)),"","Неверно!")</f>
        <v/>
      </c>
      <c r="B4267" s="349" t="s">
        <v>3754</v>
      </c>
      <c r="C4267" s="352" t="s">
        <v>2512</v>
      </c>
      <c r="D4267" s="352" t="s">
        <v>7796</v>
      </c>
      <c r="E4267" s="349" t="str">
        <f>CONCATENATE(SUM('Раздел 1'!M209:M209),"=",SUM('Раздел 1'!R209:Z209))</f>
        <v>1=1</v>
      </c>
    </row>
    <row r="4268" spans="1:5" ht="25.5" hidden="1" x14ac:dyDescent="0.2">
      <c r="A4268" s="348" t="str">
        <f>IF((SUM('Раздел 1'!M210:M210)=SUM('Раздел 1'!R210:Z210)),"","Неверно!")</f>
        <v/>
      </c>
      <c r="B4268" s="349" t="s">
        <v>3754</v>
      </c>
      <c r="C4268" s="352" t="s">
        <v>2513</v>
      </c>
      <c r="D4268" s="352" t="s">
        <v>7796</v>
      </c>
      <c r="E4268" s="349" t="str">
        <f>CONCATENATE(SUM('Раздел 1'!M210:M210),"=",SUM('Раздел 1'!R210:Z210))</f>
        <v>297=297</v>
      </c>
    </row>
    <row r="4269" spans="1:5" ht="25.5" hidden="1" x14ac:dyDescent="0.2">
      <c r="A4269" s="348" t="str">
        <f>IF((SUM('Раздел 1'!M211:M211)=SUM('Раздел 1'!R211:Z211)),"","Неверно!")</f>
        <v/>
      </c>
      <c r="B4269" s="349" t="s">
        <v>3754</v>
      </c>
      <c r="C4269" s="352" t="s">
        <v>2514</v>
      </c>
      <c r="D4269" s="352" t="s">
        <v>7796</v>
      </c>
      <c r="E4269" s="349" t="str">
        <f>CONCATENATE(SUM('Раздел 1'!M211:M211),"=",SUM('Раздел 1'!R211:Z211))</f>
        <v>0=0</v>
      </c>
    </row>
    <row r="4270" spans="1:5" ht="25.5" hidden="1" x14ac:dyDescent="0.2">
      <c r="A4270" s="348" t="str">
        <f>IF((SUM('Раздел 1'!M212:M212)=SUM('Раздел 1'!R212:Z212)),"","Неверно!")</f>
        <v/>
      </c>
      <c r="B4270" s="349" t="s">
        <v>3754</v>
      </c>
      <c r="C4270" s="352" t="s">
        <v>2515</v>
      </c>
      <c r="D4270" s="352" t="s">
        <v>7796</v>
      </c>
      <c r="E4270" s="349" t="str">
        <f>CONCATENATE(SUM('Раздел 1'!M212:M212),"=",SUM('Раздел 1'!R212:Z212))</f>
        <v>23=23</v>
      </c>
    </row>
    <row r="4271" spans="1:5" ht="25.5" hidden="1" x14ac:dyDescent="0.2">
      <c r="A4271" s="348" t="str">
        <f>IF((SUM('Раздел 1'!M213:M213)=SUM('Раздел 1'!R213:Z213)),"","Неверно!")</f>
        <v/>
      </c>
      <c r="B4271" s="349" t="s">
        <v>3754</v>
      </c>
      <c r="C4271" s="352" t="s">
        <v>2516</v>
      </c>
      <c r="D4271" s="352" t="s">
        <v>7796</v>
      </c>
      <c r="E4271" s="349" t="str">
        <f>CONCATENATE(SUM('Раздел 1'!M213:M213),"=",SUM('Раздел 1'!R213:Z213))</f>
        <v>181=181</v>
      </c>
    </row>
    <row r="4272" spans="1:5" ht="25.5" hidden="1" x14ac:dyDescent="0.2">
      <c r="A4272" s="348" t="str">
        <f>IF((SUM('Раздел 1'!M214:M214)=SUM('Раздел 1'!R214:Z214)),"","Неверно!")</f>
        <v/>
      </c>
      <c r="B4272" s="349" t="s">
        <v>3754</v>
      </c>
      <c r="C4272" s="352" t="s">
        <v>2517</v>
      </c>
      <c r="D4272" s="352" t="s">
        <v>7796</v>
      </c>
      <c r="E4272" s="349" t="str">
        <f>CONCATENATE(SUM('Раздел 1'!M214:M214),"=",SUM('Раздел 1'!R214:Z214))</f>
        <v>17=17</v>
      </c>
    </row>
    <row r="4273" spans="1:5" ht="25.5" hidden="1" x14ac:dyDescent="0.2">
      <c r="A4273" s="348" t="str">
        <f>IF((SUM('Раздел 1'!M215:M215)=SUM('Раздел 1'!R215:Z215)),"","Неверно!")</f>
        <v/>
      </c>
      <c r="B4273" s="349" t="s">
        <v>3754</v>
      </c>
      <c r="C4273" s="352" t="s">
        <v>2518</v>
      </c>
      <c r="D4273" s="352" t="s">
        <v>7796</v>
      </c>
      <c r="E4273" s="349" t="str">
        <f>CONCATENATE(SUM('Раздел 1'!M215:M215),"=",SUM('Раздел 1'!R215:Z215))</f>
        <v>4=4</v>
      </c>
    </row>
    <row r="4274" spans="1:5" ht="25.5" hidden="1" x14ac:dyDescent="0.2">
      <c r="A4274" s="348" t="str">
        <f>IF((SUM('Раздел 1'!M216:M216)=SUM('Раздел 1'!R216:Z216)),"","Неверно!")</f>
        <v/>
      </c>
      <c r="B4274" s="349" t="s">
        <v>3754</v>
      </c>
      <c r="C4274" s="352" t="s">
        <v>2519</v>
      </c>
      <c r="D4274" s="352" t="s">
        <v>7796</v>
      </c>
      <c r="E4274" s="349" t="str">
        <f>CONCATENATE(SUM('Раздел 1'!M216:M216),"=",SUM('Раздел 1'!R216:Z216))</f>
        <v>482=482</v>
      </c>
    </row>
    <row r="4275" spans="1:5" ht="25.5" hidden="1" x14ac:dyDescent="0.2">
      <c r="A4275" s="348" t="str">
        <f>IF((SUM('Раздел 1'!M217:M217)=SUM('Раздел 1'!R217:Z217)),"","Неверно!")</f>
        <v/>
      </c>
      <c r="B4275" s="349" t="s">
        <v>3754</v>
      </c>
      <c r="C4275" s="352" t="s">
        <v>2520</v>
      </c>
      <c r="D4275" s="352" t="s">
        <v>7796</v>
      </c>
      <c r="E4275" s="349" t="str">
        <f>CONCATENATE(SUM('Раздел 1'!M217:M217),"=",SUM('Раздел 1'!R217:Z217))</f>
        <v>0=0</v>
      </c>
    </row>
    <row r="4276" spans="1:5" ht="25.5" hidden="1" x14ac:dyDescent="0.2">
      <c r="A4276" s="348" t="str">
        <f>IF((SUM('Раздел 1'!M218:M218)=SUM('Раздел 1'!R218:Z218)),"","Неверно!")</f>
        <v/>
      </c>
      <c r="B4276" s="349" t="s">
        <v>3754</v>
      </c>
      <c r="C4276" s="352" t="s">
        <v>2521</v>
      </c>
      <c r="D4276" s="352" t="s">
        <v>7796</v>
      </c>
      <c r="E4276" s="349" t="str">
        <f>CONCATENATE(SUM('Раздел 1'!M218:M218),"=",SUM('Раздел 1'!R218:Z218))</f>
        <v>2=2</v>
      </c>
    </row>
    <row r="4277" spans="1:5" ht="25.5" hidden="1" x14ac:dyDescent="0.2">
      <c r="A4277" s="348" t="str">
        <f>IF((SUM('Раздел 1'!M30:M30)=SUM('Раздел 1'!R30:Z30)),"","Неверно!")</f>
        <v/>
      </c>
      <c r="B4277" s="349" t="s">
        <v>3754</v>
      </c>
      <c r="C4277" s="352" t="s">
        <v>2522</v>
      </c>
      <c r="D4277" s="352" t="s">
        <v>7796</v>
      </c>
      <c r="E4277" s="349" t="str">
        <f>CONCATENATE(SUM('Раздел 1'!M30:M30),"=",SUM('Раздел 1'!R30:Z30))</f>
        <v>0=0</v>
      </c>
    </row>
    <row r="4278" spans="1:5" ht="25.5" hidden="1" x14ac:dyDescent="0.2">
      <c r="A4278" s="348" t="str">
        <f>IF((SUM('Раздел 1'!M219:M219)=SUM('Раздел 1'!R219:Z219)),"","Неверно!")</f>
        <v/>
      </c>
      <c r="B4278" s="349" t="s">
        <v>3754</v>
      </c>
      <c r="C4278" s="352" t="s">
        <v>2523</v>
      </c>
      <c r="D4278" s="352" t="s">
        <v>7796</v>
      </c>
      <c r="E4278" s="349" t="str">
        <f>CONCATENATE(SUM('Раздел 1'!M219:M219),"=",SUM('Раздел 1'!R219:Z219))</f>
        <v>0=0</v>
      </c>
    </row>
    <row r="4279" spans="1:5" ht="25.5" hidden="1" x14ac:dyDescent="0.2">
      <c r="A4279" s="348" t="str">
        <f>IF((SUM('Раздел 1'!M220:M220)=SUM('Раздел 1'!R220:Z220)),"","Неверно!")</f>
        <v/>
      </c>
      <c r="B4279" s="349" t="s">
        <v>3754</v>
      </c>
      <c r="C4279" s="352" t="s">
        <v>2524</v>
      </c>
      <c r="D4279" s="352" t="s">
        <v>7796</v>
      </c>
      <c r="E4279" s="349" t="str">
        <f>CONCATENATE(SUM('Раздел 1'!M220:M220),"=",SUM('Раздел 1'!R220:Z220))</f>
        <v>0=0</v>
      </c>
    </row>
    <row r="4280" spans="1:5" ht="25.5" hidden="1" x14ac:dyDescent="0.2">
      <c r="A4280" s="348" t="str">
        <f>IF((SUM('Раздел 1'!M221:M221)=SUM('Раздел 1'!R221:Z221)),"","Неверно!")</f>
        <v/>
      </c>
      <c r="B4280" s="349" t="s">
        <v>3754</v>
      </c>
      <c r="C4280" s="352" t="s">
        <v>2525</v>
      </c>
      <c r="D4280" s="352" t="s">
        <v>7796</v>
      </c>
      <c r="E4280" s="349" t="str">
        <f>CONCATENATE(SUM('Раздел 1'!M221:M221),"=",SUM('Раздел 1'!R221:Z221))</f>
        <v>10=10</v>
      </c>
    </row>
    <row r="4281" spans="1:5" ht="25.5" hidden="1" x14ac:dyDescent="0.2">
      <c r="A4281" s="348" t="str">
        <f>IF((SUM('Раздел 1'!M222:M222)=SUM('Раздел 1'!R222:Z222)),"","Неверно!")</f>
        <v/>
      </c>
      <c r="B4281" s="349" t="s">
        <v>3754</v>
      </c>
      <c r="C4281" s="352" t="s">
        <v>2526</v>
      </c>
      <c r="D4281" s="352" t="s">
        <v>7796</v>
      </c>
      <c r="E4281" s="349" t="str">
        <f>CONCATENATE(SUM('Раздел 1'!M222:M222),"=",SUM('Раздел 1'!R222:Z222))</f>
        <v>0=0</v>
      </c>
    </row>
    <row r="4282" spans="1:5" ht="25.5" hidden="1" x14ac:dyDescent="0.2">
      <c r="A4282" s="348" t="str">
        <f>IF((SUM('Раздел 1'!M223:M223)=SUM('Раздел 1'!R223:Z223)),"","Неверно!")</f>
        <v/>
      </c>
      <c r="B4282" s="349" t="s">
        <v>3754</v>
      </c>
      <c r="C4282" s="352" t="s">
        <v>2527</v>
      </c>
      <c r="D4282" s="352" t="s">
        <v>7796</v>
      </c>
      <c r="E4282" s="349" t="str">
        <f>CONCATENATE(SUM('Раздел 1'!M223:M223),"=",SUM('Раздел 1'!R223:Z223))</f>
        <v>107=107</v>
      </c>
    </row>
    <row r="4283" spans="1:5" ht="25.5" hidden="1" x14ac:dyDescent="0.2">
      <c r="A4283" s="348" t="str">
        <f>IF((SUM('Раздел 1'!M224:M224)=SUM('Раздел 1'!R224:Z224)),"","Неверно!")</f>
        <v/>
      </c>
      <c r="B4283" s="349" t="s">
        <v>3754</v>
      </c>
      <c r="C4283" s="352" t="s">
        <v>2528</v>
      </c>
      <c r="D4283" s="352" t="s">
        <v>7796</v>
      </c>
      <c r="E4283" s="349" t="str">
        <f>CONCATENATE(SUM('Раздел 1'!M224:M224),"=",SUM('Раздел 1'!R224:Z224))</f>
        <v>0=0</v>
      </c>
    </row>
    <row r="4284" spans="1:5" ht="25.5" hidden="1" x14ac:dyDescent="0.2">
      <c r="A4284" s="348" t="str">
        <f>IF((SUM('Раздел 1'!M225:M225)=SUM('Раздел 1'!R225:Z225)),"","Неверно!")</f>
        <v/>
      </c>
      <c r="B4284" s="349" t="s">
        <v>3754</v>
      </c>
      <c r="C4284" s="352" t="s">
        <v>2529</v>
      </c>
      <c r="D4284" s="352" t="s">
        <v>7796</v>
      </c>
      <c r="E4284" s="349" t="str">
        <f>CONCATENATE(SUM('Раздел 1'!M225:M225),"=",SUM('Раздел 1'!R225:Z225))</f>
        <v>0=0</v>
      </c>
    </row>
    <row r="4285" spans="1:5" ht="25.5" hidden="1" x14ac:dyDescent="0.2">
      <c r="A4285" s="348" t="str">
        <f>IF((SUM('Раздел 1'!M226:M226)=SUM('Раздел 1'!R226:Z226)),"","Неверно!")</f>
        <v/>
      </c>
      <c r="B4285" s="349" t="s">
        <v>3754</v>
      </c>
      <c r="C4285" s="352" t="s">
        <v>2530</v>
      </c>
      <c r="D4285" s="352" t="s">
        <v>7796</v>
      </c>
      <c r="E4285" s="349" t="str">
        <f>CONCATENATE(SUM('Раздел 1'!M226:M226),"=",SUM('Раздел 1'!R226:Z226))</f>
        <v>0=0</v>
      </c>
    </row>
    <row r="4286" spans="1:5" ht="25.5" hidden="1" x14ac:dyDescent="0.2">
      <c r="A4286" s="348" t="str">
        <f>IF((SUM('Раздел 1'!M227:M227)=SUM('Раздел 1'!R227:Z227)),"","Неверно!")</f>
        <v/>
      </c>
      <c r="B4286" s="349" t="s">
        <v>3754</v>
      </c>
      <c r="C4286" s="352" t="s">
        <v>2531</v>
      </c>
      <c r="D4286" s="352" t="s">
        <v>7796</v>
      </c>
      <c r="E4286" s="349" t="str">
        <f>CONCATENATE(SUM('Раздел 1'!M227:M227),"=",SUM('Раздел 1'!R227:Z227))</f>
        <v>0=0</v>
      </c>
    </row>
    <row r="4287" spans="1:5" ht="25.5" hidden="1" x14ac:dyDescent="0.2">
      <c r="A4287" s="348" t="str">
        <f>IF((SUM('Раздел 1'!M228:M228)=SUM('Раздел 1'!R228:Z228)),"","Неверно!")</f>
        <v/>
      </c>
      <c r="B4287" s="349" t="s">
        <v>3754</v>
      </c>
      <c r="C4287" s="352" t="s">
        <v>2532</v>
      </c>
      <c r="D4287" s="352" t="s">
        <v>7796</v>
      </c>
      <c r="E4287" s="349" t="str">
        <f>CONCATENATE(SUM('Раздел 1'!M228:M228),"=",SUM('Раздел 1'!R228:Z228))</f>
        <v>0=0</v>
      </c>
    </row>
    <row r="4288" spans="1:5" ht="25.5" hidden="1" x14ac:dyDescent="0.2">
      <c r="A4288" s="348" t="str">
        <f>IF((SUM('Раздел 1'!M31:M31)=SUM('Раздел 1'!R31:Z31)),"","Неверно!")</f>
        <v/>
      </c>
      <c r="B4288" s="349" t="s">
        <v>3754</v>
      </c>
      <c r="C4288" s="352" t="s">
        <v>2533</v>
      </c>
      <c r="D4288" s="352" t="s">
        <v>7796</v>
      </c>
      <c r="E4288" s="349" t="str">
        <f>CONCATENATE(SUM('Раздел 1'!M31:M31),"=",SUM('Раздел 1'!R31:Z31))</f>
        <v>1=1</v>
      </c>
    </row>
    <row r="4289" spans="1:5" ht="25.5" hidden="1" x14ac:dyDescent="0.2">
      <c r="A4289" s="348" t="str">
        <f>IF((SUM('Раздел 1'!M229:M229)=SUM('Раздел 1'!R229:Z229)),"","Неверно!")</f>
        <v/>
      </c>
      <c r="B4289" s="349" t="s">
        <v>3754</v>
      </c>
      <c r="C4289" s="352" t="s">
        <v>2534</v>
      </c>
      <c r="D4289" s="352" t="s">
        <v>7796</v>
      </c>
      <c r="E4289" s="349" t="str">
        <f>CONCATENATE(SUM('Раздел 1'!M229:M229),"=",SUM('Раздел 1'!R229:Z229))</f>
        <v>22=22</v>
      </c>
    </row>
    <row r="4290" spans="1:5" ht="25.5" hidden="1" x14ac:dyDescent="0.2">
      <c r="A4290" s="348" t="str">
        <f>IF((SUM('Раздел 1'!M230:M230)=SUM('Раздел 1'!R230:Z230)),"","Неверно!")</f>
        <v/>
      </c>
      <c r="B4290" s="349" t="s">
        <v>3754</v>
      </c>
      <c r="C4290" s="352" t="s">
        <v>2535</v>
      </c>
      <c r="D4290" s="352" t="s">
        <v>7796</v>
      </c>
      <c r="E4290" s="349" t="str">
        <f>CONCATENATE(SUM('Раздел 1'!M230:M230),"=",SUM('Раздел 1'!R230:Z230))</f>
        <v>77=77</v>
      </c>
    </row>
    <row r="4291" spans="1:5" ht="25.5" hidden="1" x14ac:dyDescent="0.2">
      <c r="A4291" s="348" t="str">
        <f>IF((SUM('Раздел 1'!M231:M231)=SUM('Раздел 1'!R231:Z231)),"","Неверно!")</f>
        <v/>
      </c>
      <c r="B4291" s="349" t="s">
        <v>3754</v>
      </c>
      <c r="C4291" s="352" t="s">
        <v>2536</v>
      </c>
      <c r="D4291" s="352" t="s">
        <v>7796</v>
      </c>
      <c r="E4291" s="349" t="str">
        <f>CONCATENATE(SUM('Раздел 1'!M231:M231),"=",SUM('Раздел 1'!R231:Z231))</f>
        <v>0=0</v>
      </c>
    </row>
    <row r="4292" spans="1:5" ht="25.5" hidden="1" x14ac:dyDescent="0.2">
      <c r="A4292" s="348" t="str">
        <f>IF((SUM('Раздел 1'!M232:M232)=SUM('Раздел 1'!R232:Z232)),"","Неверно!")</f>
        <v/>
      </c>
      <c r="B4292" s="349" t="s">
        <v>3754</v>
      </c>
      <c r="C4292" s="352" t="s">
        <v>2537</v>
      </c>
      <c r="D4292" s="352" t="s">
        <v>7796</v>
      </c>
      <c r="E4292" s="349" t="str">
        <f>CONCATENATE(SUM('Раздел 1'!M232:M232),"=",SUM('Раздел 1'!R232:Z232))</f>
        <v>21=21</v>
      </c>
    </row>
    <row r="4293" spans="1:5" ht="25.5" hidden="1" x14ac:dyDescent="0.2">
      <c r="A4293" s="348" t="str">
        <f>IF((SUM('Раздел 1'!M233:M233)=SUM('Раздел 1'!R233:Z233)),"","Неверно!")</f>
        <v/>
      </c>
      <c r="B4293" s="349" t="s">
        <v>3754</v>
      </c>
      <c r="C4293" s="352" t="s">
        <v>2538</v>
      </c>
      <c r="D4293" s="352" t="s">
        <v>7796</v>
      </c>
      <c r="E4293" s="349" t="str">
        <f>CONCATENATE(SUM('Раздел 1'!M233:M233),"=",SUM('Раздел 1'!R233:Z233))</f>
        <v>0=0</v>
      </c>
    </row>
    <row r="4294" spans="1:5" ht="25.5" hidden="1" x14ac:dyDescent="0.2">
      <c r="A4294" s="348" t="str">
        <f>IF((SUM('Раздел 1'!M234:M234)=SUM('Раздел 1'!R234:Z234)),"","Неверно!")</f>
        <v/>
      </c>
      <c r="B4294" s="349" t="s">
        <v>3754</v>
      </c>
      <c r="C4294" s="352" t="s">
        <v>2539</v>
      </c>
      <c r="D4294" s="352" t="s">
        <v>7796</v>
      </c>
      <c r="E4294" s="349" t="str">
        <f>CONCATENATE(SUM('Раздел 1'!M234:M234),"=",SUM('Раздел 1'!R234:Z234))</f>
        <v>5=5</v>
      </c>
    </row>
    <row r="4295" spans="1:5" ht="25.5" hidden="1" x14ac:dyDescent="0.2">
      <c r="A4295" s="348" t="str">
        <f>IF((SUM('Раздел 1'!M235:M235)=SUM('Раздел 1'!R235:Z235)),"","Неверно!")</f>
        <v/>
      </c>
      <c r="B4295" s="349" t="s">
        <v>3754</v>
      </c>
      <c r="C4295" s="352" t="s">
        <v>2540</v>
      </c>
      <c r="D4295" s="352" t="s">
        <v>7796</v>
      </c>
      <c r="E4295" s="349" t="str">
        <f>CONCATENATE(SUM('Раздел 1'!M235:M235),"=",SUM('Раздел 1'!R235:Z235))</f>
        <v>3=3</v>
      </c>
    </row>
    <row r="4296" spans="1:5" ht="25.5" hidden="1" x14ac:dyDescent="0.2">
      <c r="A4296" s="348" t="str">
        <f>IF((SUM('Раздел 1'!M236:M236)=SUM('Раздел 1'!R236:Z236)),"","Неверно!")</f>
        <v/>
      </c>
      <c r="B4296" s="349" t="s">
        <v>3754</v>
      </c>
      <c r="C4296" s="352" t="s">
        <v>2541</v>
      </c>
      <c r="D4296" s="352" t="s">
        <v>7796</v>
      </c>
      <c r="E4296" s="349" t="str">
        <f>CONCATENATE(SUM('Раздел 1'!M236:M236),"=",SUM('Раздел 1'!R236:Z236))</f>
        <v>6576=6576</v>
      </c>
    </row>
    <row r="4297" spans="1:5" ht="25.5" hidden="1" x14ac:dyDescent="0.2">
      <c r="A4297" s="348" t="str">
        <f>IF((SUM('Раздел 1'!M237:M237)=SUM('Раздел 1'!R237:Z237)),"","Неверно!")</f>
        <v/>
      </c>
      <c r="B4297" s="349" t="s">
        <v>3754</v>
      </c>
      <c r="C4297" s="352" t="s">
        <v>2542</v>
      </c>
      <c r="D4297" s="352" t="s">
        <v>7796</v>
      </c>
      <c r="E4297" s="349" t="str">
        <f>CONCATENATE(SUM('Раздел 1'!M237:M237),"=",SUM('Раздел 1'!R237:Z237))</f>
        <v>0=0</v>
      </c>
    </row>
    <row r="4298" spans="1:5" ht="25.5" hidden="1" x14ac:dyDescent="0.2">
      <c r="A4298" s="348" t="str">
        <f>IF((SUM('Раздел 1'!M238:M238)=SUM('Раздел 1'!R238:Z238)),"","Неверно!")</f>
        <v/>
      </c>
      <c r="B4298" s="349" t="s">
        <v>3754</v>
      </c>
      <c r="C4298" s="352" t="s">
        <v>2543</v>
      </c>
      <c r="D4298" s="352" t="s">
        <v>7796</v>
      </c>
      <c r="E4298" s="349" t="str">
        <f>CONCATENATE(SUM('Раздел 1'!M238:M238),"=",SUM('Раздел 1'!R238:Z238))</f>
        <v>5006=5006</v>
      </c>
    </row>
    <row r="4299" spans="1:5" ht="25.5" hidden="1" x14ac:dyDescent="0.2">
      <c r="A4299" s="348" t="str">
        <f>IF((SUM('Раздел 1'!M32:M32)=SUM('Раздел 1'!R32:Z32)),"","Неверно!")</f>
        <v/>
      </c>
      <c r="B4299" s="349" t="s">
        <v>3754</v>
      </c>
      <c r="C4299" s="352" t="s">
        <v>2544</v>
      </c>
      <c r="D4299" s="352" t="s">
        <v>7796</v>
      </c>
      <c r="E4299" s="349" t="str">
        <f>CONCATENATE(SUM('Раздел 1'!M32:M32),"=",SUM('Раздел 1'!R32:Z32))</f>
        <v>39=39</v>
      </c>
    </row>
    <row r="4300" spans="1:5" ht="25.5" hidden="1" x14ac:dyDescent="0.2">
      <c r="A4300" s="348" t="str">
        <f>IF((SUM('Раздел 1'!M239:M239)=SUM('Раздел 1'!R239:Z239)),"","Неверно!")</f>
        <v/>
      </c>
      <c r="B4300" s="349" t="s">
        <v>3754</v>
      </c>
      <c r="C4300" s="352" t="s">
        <v>2545</v>
      </c>
      <c r="D4300" s="352" t="s">
        <v>7796</v>
      </c>
      <c r="E4300" s="349" t="str">
        <f>CONCATENATE(SUM('Раздел 1'!M239:M239),"=",SUM('Раздел 1'!R239:Z239))</f>
        <v>7=7</v>
      </c>
    </row>
    <row r="4301" spans="1:5" ht="25.5" hidden="1" x14ac:dyDescent="0.2">
      <c r="A4301" s="348" t="str">
        <f>IF((SUM('Раздел 1'!M240:M240)=SUM('Раздел 1'!R240:Z240)),"","Неверно!")</f>
        <v/>
      </c>
      <c r="B4301" s="349" t="s">
        <v>3754</v>
      </c>
      <c r="C4301" s="352" t="s">
        <v>2546</v>
      </c>
      <c r="D4301" s="352" t="s">
        <v>7796</v>
      </c>
      <c r="E4301" s="349" t="str">
        <f>CONCATENATE(SUM('Раздел 1'!M240:M240),"=",SUM('Раздел 1'!R240:Z240))</f>
        <v>0=0</v>
      </c>
    </row>
    <row r="4302" spans="1:5" ht="25.5" hidden="1" x14ac:dyDescent="0.2">
      <c r="A4302" s="348" t="str">
        <f>IF((SUM('Раздел 1'!M241:M241)=SUM('Раздел 1'!R241:Z241)),"","Неверно!")</f>
        <v/>
      </c>
      <c r="B4302" s="349" t="s">
        <v>3754</v>
      </c>
      <c r="C4302" s="352" t="s">
        <v>2547</v>
      </c>
      <c r="D4302" s="352" t="s">
        <v>7796</v>
      </c>
      <c r="E4302" s="349" t="str">
        <f>CONCATENATE(SUM('Раздел 1'!M241:M241),"=",SUM('Раздел 1'!R241:Z241))</f>
        <v>2=2</v>
      </c>
    </row>
    <row r="4303" spans="1:5" ht="25.5" hidden="1" x14ac:dyDescent="0.2">
      <c r="A4303" s="348" t="str">
        <f>IF((SUM('Раздел 1'!M242:M242)=SUM('Раздел 1'!R242:Z242)),"","Неверно!")</f>
        <v/>
      </c>
      <c r="B4303" s="349" t="s">
        <v>3754</v>
      </c>
      <c r="C4303" s="352" t="s">
        <v>2548</v>
      </c>
      <c r="D4303" s="352" t="s">
        <v>7796</v>
      </c>
      <c r="E4303" s="349" t="str">
        <f>CONCATENATE(SUM('Раздел 1'!M242:M242),"=",SUM('Раздел 1'!R242:Z242))</f>
        <v>0=0</v>
      </c>
    </row>
    <row r="4304" spans="1:5" ht="25.5" hidden="1" x14ac:dyDescent="0.2">
      <c r="A4304" s="348" t="str">
        <f>IF((SUM('Раздел 1'!M243:M243)=SUM('Раздел 1'!R243:Z243)),"","Неверно!")</f>
        <v/>
      </c>
      <c r="B4304" s="349" t="s">
        <v>3754</v>
      </c>
      <c r="C4304" s="352" t="s">
        <v>2549</v>
      </c>
      <c r="D4304" s="352" t="s">
        <v>7796</v>
      </c>
      <c r="E4304" s="349" t="str">
        <f>CONCATENATE(SUM('Раздел 1'!M243:M243),"=",SUM('Раздел 1'!R243:Z243))</f>
        <v>0=0</v>
      </c>
    </row>
    <row r="4305" spans="1:5" ht="25.5" hidden="1" x14ac:dyDescent="0.2">
      <c r="A4305" s="348" t="str">
        <f>IF((SUM('Раздел 1'!M244:M244)=SUM('Раздел 1'!R244:Z244)),"","Неверно!")</f>
        <v/>
      </c>
      <c r="B4305" s="349" t="s">
        <v>3754</v>
      </c>
      <c r="C4305" s="352" t="s">
        <v>2550</v>
      </c>
      <c r="D4305" s="352" t="s">
        <v>7796</v>
      </c>
      <c r="E4305" s="349" t="str">
        <f>CONCATENATE(SUM('Раздел 1'!M244:M244),"=",SUM('Раздел 1'!R244:Z244))</f>
        <v>1=1</v>
      </c>
    </row>
    <row r="4306" spans="1:5" ht="25.5" hidden="1" x14ac:dyDescent="0.2">
      <c r="A4306" s="348" t="str">
        <f>IF((SUM('Раздел 1'!M245:M245)=SUM('Раздел 1'!R245:Z245)),"","Неверно!")</f>
        <v/>
      </c>
      <c r="B4306" s="349" t="s">
        <v>3754</v>
      </c>
      <c r="C4306" s="352" t="s">
        <v>2551</v>
      </c>
      <c r="D4306" s="352" t="s">
        <v>7796</v>
      </c>
      <c r="E4306" s="349" t="str">
        <f>CONCATENATE(SUM('Раздел 1'!M245:M245),"=",SUM('Раздел 1'!R245:Z245))</f>
        <v>0=0</v>
      </c>
    </row>
    <row r="4307" spans="1:5" ht="25.5" hidden="1" x14ac:dyDescent="0.2">
      <c r="A4307" s="348" t="str">
        <f>IF((SUM('Раздел 1'!M246:M246)=SUM('Раздел 1'!R246:Z246)),"","Неверно!")</f>
        <v/>
      </c>
      <c r="B4307" s="349" t="s">
        <v>3754</v>
      </c>
      <c r="C4307" s="352" t="s">
        <v>2552</v>
      </c>
      <c r="D4307" s="352" t="s">
        <v>7796</v>
      </c>
      <c r="E4307" s="349" t="str">
        <f>CONCATENATE(SUM('Раздел 1'!M246:M246),"=",SUM('Раздел 1'!R246:Z246))</f>
        <v>0=0</v>
      </c>
    </row>
    <row r="4308" spans="1:5" ht="25.5" hidden="1" x14ac:dyDescent="0.2">
      <c r="A4308" s="348" t="str">
        <f>IF((SUM('Раздел 1'!M33:M33)=SUM('Раздел 1'!R33:Z33)),"","Неверно!")</f>
        <v/>
      </c>
      <c r="B4308" s="349" t="s">
        <v>3754</v>
      </c>
      <c r="C4308" s="352" t="s">
        <v>2553</v>
      </c>
      <c r="D4308" s="352" t="s">
        <v>7796</v>
      </c>
      <c r="E4308" s="349" t="str">
        <f>CONCATENATE(SUM('Раздел 1'!M33:M33),"=",SUM('Раздел 1'!R33:Z33))</f>
        <v>128=128</v>
      </c>
    </row>
    <row r="4309" spans="1:5" ht="25.5" hidden="1" x14ac:dyDescent="0.2">
      <c r="A4309" s="348" t="str">
        <f>IF((SUM('Раздел 1'!M34:M34)=SUM('Раздел 1'!R34:Z34)),"","Неверно!")</f>
        <v/>
      </c>
      <c r="B4309" s="349" t="s">
        <v>3754</v>
      </c>
      <c r="C4309" s="352" t="s">
        <v>2554</v>
      </c>
      <c r="D4309" s="352" t="s">
        <v>7796</v>
      </c>
      <c r="E4309" s="349" t="str">
        <f>CONCATENATE(SUM('Раздел 1'!M34:M34),"=",SUM('Раздел 1'!R34:Z34))</f>
        <v>0=0</v>
      </c>
    </row>
    <row r="4310" spans="1:5" ht="25.5" hidden="1" x14ac:dyDescent="0.2">
      <c r="A4310" s="348" t="str">
        <f>IF((SUM('Раздел 1'!M35:M35)=SUM('Раздел 1'!R35:Z35)),"","Неверно!")</f>
        <v/>
      </c>
      <c r="B4310" s="349" t="s">
        <v>3754</v>
      </c>
      <c r="C4310" s="352" t="s">
        <v>2555</v>
      </c>
      <c r="D4310" s="352" t="s">
        <v>7796</v>
      </c>
      <c r="E4310" s="349" t="str">
        <f>CONCATENATE(SUM('Раздел 1'!M35:M35),"=",SUM('Раздел 1'!R35:Z35))</f>
        <v>2=2</v>
      </c>
    </row>
    <row r="4311" spans="1:5" ht="25.5" hidden="1" x14ac:dyDescent="0.2">
      <c r="A4311" s="348" t="str">
        <f>IF((SUM('Раздел 1'!M36:M36)=SUM('Раздел 1'!R36:Z36)),"","Неверно!")</f>
        <v/>
      </c>
      <c r="B4311" s="349" t="s">
        <v>3754</v>
      </c>
      <c r="C4311" s="352" t="s">
        <v>2556</v>
      </c>
      <c r="D4311" s="352" t="s">
        <v>7796</v>
      </c>
      <c r="E4311" s="349" t="str">
        <f>CONCATENATE(SUM('Раздел 1'!M36:M36),"=",SUM('Раздел 1'!R36:Z36))</f>
        <v>0=0</v>
      </c>
    </row>
    <row r="4312" spans="1:5" ht="25.5" hidden="1" x14ac:dyDescent="0.2">
      <c r="A4312" s="348" t="str">
        <f>IF((SUM('Раздел 1'!M37:M37)=SUM('Раздел 1'!R37:Z37)),"","Неверно!")</f>
        <v/>
      </c>
      <c r="B4312" s="349" t="s">
        <v>3754</v>
      </c>
      <c r="C4312" s="352" t="s">
        <v>2557</v>
      </c>
      <c r="D4312" s="352" t="s">
        <v>7796</v>
      </c>
      <c r="E4312" s="349" t="str">
        <f>CONCATENATE(SUM('Раздел 1'!M37:M37),"=",SUM('Раздел 1'!R37:Z37))</f>
        <v>0=0</v>
      </c>
    </row>
    <row r="4313" spans="1:5" ht="25.5" hidden="1" x14ac:dyDescent="0.2">
      <c r="A4313" s="348" t="str">
        <f>IF((SUM('Раздел 1'!M38:M38)=SUM('Раздел 1'!R38:Z38)),"","Неверно!")</f>
        <v/>
      </c>
      <c r="B4313" s="349" t="s">
        <v>3754</v>
      </c>
      <c r="C4313" s="352" t="s">
        <v>2558</v>
      </c>
      <c r="D4313" s="352" t="s">
        <v>7796</v>
      </c>
      <c r="E4313" s="349" t="str">
        <f>CONCATENATE(SUM('Раздел 1'!M38:M38),"=",SUM('Раздел 1'!R38:Z38))</f>
        <v>0=0</v>
      </c>
    </row>
    <row r="4314" spans="1:5" ht="25.5" hidden="1" x14ac:dyDescent="0.2">
      <c r="A4314" s="348" t="str">
        <f>IF((SUM('Раздел 1'!M12:M12)=SUM('Раздел 1'!R12:Z12)),"","Неверно!")</f>
        <v/>
      </c>
      <c r="B4314" s="349" t="s">
        <v>3754</v>
      </c>
      <c r="C4314" s="352" t="s">
        <v>2559</v>
      </c>
      <c r="D4314" s="352" t="s">
        <v>7796</v>
      </c>
      <c r="E4314" s="349" t="str">
        <f>CONCATENATE(SUM('Раздел 1'!M12:M12),"=",SUM('Раздел 1'!R12:Z12))</f>
        <v>0=0</v>
      </c>
    </row>
    <row r="4315" spans="1:5" ht="25.5" hidden="1" x14ac:dyDescent="0.2">
      <c r="A4315" s="348" t="str">
        <f>IF((SUM('Раздел 1'!M39:M39)=SUM('Раздел 1'!R39:Z39)),"","Неверно!")</f>
        <v/>
      </c>
      <c r="B4315" s="349" t="s">
        <v>3754</v>
      </c>
      <c r="C4315" s="352" t="s">
        <v>2560</v>
      </c>
      <c r="D4315" s="352" t="s">
        <v>7796</v>
      </c>
      <c r="E4315" s="349" t="str">
        <f>CONCATENATE(SUM('Раздел 1'!M39:M39),"=",SUM('Раздел 1'!R39:Z39))</f>
        <v>0=0</v>
      </c>
    </row>
    <row r="4316" spans="1:5" ht="25.5" hidden="1" x14ac:dyDescent="0.2">
      <c r="A4316" s="348" t="str">
        <f>IF((SUM('Раздел 1'!M40:M40)=SUM('Раздел 1'!R40:Z40)),"","Неверно!")</f>
        <v/>
      </c>
      <c r="B4316" s="349" t="s">
        <v>3754</v>
      </c>
      <c r="C4316" s="352" t="s">
        <v>2561</v>
      </c>
      <c r="D4316" s="352" t="s">
        <v>7796</v>
      </c>
      <c r="E4316" s="349" t="str">
        <f>CONCATENATE(SUM('Раздел 1'!M40:M40),"=",SUM('Раздел 1'!R40:Z40))</f>
        <v>0=0</v>
      </c>
    </row>
    <row r="4317" spans="1:5" ht="25.5" hidden="1" x14ac:dyDescent="0.2">
      <c r="A4317" s="348" t="str">
        <f>IF((SUM('Раздел 1'!M41:M41)=SUM('Раздел 1'!R41:Z41)),"","Неверно!")</f>
        <v/>
      </c>
      <c r="B4317" s="349" t="s">
        <v>3754</v>
      </c>
      <c r="C4317" s="352" t="s">
        <v>2562</v>
      </c>
      <c r="D4317" s="352" t="s">
        <v>7796</v>
      </c>
      <c r="E4317" s="349" t="str">
        <f>CONCATENATE(SUM('Раздел 1'!M41:M41),"=",SUM('Раздел 1'!R41:Z41))</f>
        <v>44=44</v>
      </c>
    </row>
    <row r="4318" spans="1:5" ht="25.5" hidden="1" x14ac:dyDescent="0.2">
      <c r="A4318" s="348" t="str">
        <f>IF((SUM('Раздел 1'!M42:M42)=SUM('Раздел 1'!R42:Z42)),"","Неверно!")</f>
        <v/>
      </c>
      <c r="B4318" s="349" t="s">
        <v>3754</v>
      </c>
      <c r="C4318" s="352" t="s">
        <v>2563</v>
      </c>
      <c r="D4318" s="352" t="s">
        <v>7796</v>
      </c>
      <c r="E4318" s="349" t="str">
        <f>CONCATENATE(SUM('Раздел 1'!M42:M42),"=",SUM('Раздел 1'!R42:Z42))</f>
        <v>584=584</v>
      </c>
    </row>
    <row r="4319" spans="1:5" ht="25.5" hidden="1" x14ac:dyDescent="0.2">
      <c r="A4319" s="348" t="str">
        <f>IF((SUM('Раздел 1'!M43:M43)=SUM('Раздел 1'!R43:Z43)),"","Неверно!")</f>
        <v/>
      </c>
      <c r="B4319" s="349" t="s">
        <v>3754</v>
      </c>
      <c r="C4319" s="352" t="s">
        <v>2564</v>
      </c>
      <c r="D4319" s="352" t="s">
        <v>7796</v>
      </c>
      <c r="E4319" s="349" t="str">
        <f>CONCATENATE(SUM('Раздел 1'!M43:M43),"=",SUM('Раздел 1'!R43:Z43))</f>
        <v>2=2</v>
      </c>
    </row>
    <row r="4320" spans="1:5" ht="25.5" hidden="1" x14ac:dyDescent="0.2">
      <c r="A4320" s="348" t="str">
        <f>IF((SUM('Раздел 1'!M44:M44)=SUM('Раздел 1'!R44:Z44)),"","Неверно!")</f>
        <v/>
      </c>
      <c r="B4320" s="349" t="s">
        <v>3754</v>
      </c>
      <c r="C4320" s="352" t="s">
        <v>2565</v>
      </c>
      <c r="D4320" s="352" t="s">
        <v>7796</v>
      </c>
      <c r="E4320" s="349" t="str">
        <f>CONCATENATE(SUM('Раздел 1'!M44:M44),"=",SUM('Раздел 1'!R44:Z44))</f>
        <v>1=1</v>
      </c>
    </row>
    <row r="4321" spans="1:5" ht="25.5" hidden="1" x14ac:dyDescent="0.2">
      <c r="A4321" s="348" t="str">
        <f>IF((SUM('Раздел 1'!M45:M45)=SUM('Раздел 1'!R45:Z45)),"","Неверно!")</f>
        <v/>
      </c>
      <c r="B4321" s="349" t="s">
        <v>3754</v>
      </c>
      <c r="C4321" s="352" t="s">
        <v>2566</v>
      </c>
      <c r="D4321" s="352" t="s">
        <v>7796</v>
      </c>
      <c r="E4321" s="349" t="str">
        <f>CONCATENATE(SUM('Раздел 1'!M45:M45),"=",SUM('Раздел 1'!R45:Z45))</f>
        <v>0=0</v>
      </c>
    </row>
    <row r="4322" spans="1:5" ht="25.5" hidden="1" x14ac:dyDescent="0.2">
      <c r="A4322" s="348" t="str">
        <f>IF((SUM('Раздел 1'!M46:M46)=SUM('Раздел 1'!R46:Z46)),"","Неверно!")</f>
        <v/>
      </c>
      <c r="B4322" s="349" t="s">
        <v>3754</v>
      </c>
      <c r="C4322" s="352" t="s">
        <v>2567</v>
      </c>
      <c r="D4322" s="352" t="s">
        <v>7796</v>
      </c>
      <c r="E4322" s="349" t="str">
        <f>CONCATENATE(SUM('Раздел 1'!M46:M46),"=",SUM('Раздел 1'!R46:Z46))</f>
        <v>0=0</v>
      </c>
    </row>
    <row r="4323" spans="1:5" ht="25.5" hidden="1" x14ac:dyDescent="0.2">
      <c r="A4323" s="348" t="str">
        <f>IF((SUM('Раздел 1'!M47:M47)=SUM('Раздел 1'!R47:Z47)),"","Неверно!")</f>
        <v/>
      </c>
      <c r="B4323" s="349" t="s">
        <v>3754</v>
      </c>
      <c r="C4323" s="352" t="s">
        <v>2568</v>
      </c>
      <c r="D4323" s="352" t="s">
        <v>7796</v>
      </c>
      <c r="E4323" s="349" t="str">
        <f>CONCATENATE(SUM('Раздел 1'!M47:M47),"=",SUM('Раздел 1'!R47:Z47))</f>
        <v>1=1</v>
      </c>
    </row>
    <row r="4324" spans="1:5" ht="25.5" hidden="1" x14ac:dyDescent="0.2">
      <c r="A4324" s="348" t="str">
        <f>IF((SUM('Раздел 1'!M48:M48)=SUM('Раздел 1'!R48:Z48)),"","Неверно!")</f>
        <v/>
      </c>
      <c r="B4324" s="349" t="s">
        <v>3754</v>
      </c>
      <c r="C4324" s="352" t="s">
        <v>2569</v>
      </c>
      <c r="D4324" s="352" t="s">
        <v>7796</v>
      </c>
      <c r="E4324" s="349" t="str">
        <f>CONCATENATE(SUM('Раздел 1'!M48:M48),"=",SUM('Раздел 1'!R48:Z48))</f>
        <v>1=1</v>
      </c>
    </row>
    <row r="4325" spans="1:5" ht="25.5" hidden="1" x14ac:dyDescent="0.2">
      <c r="A4325" s="348" t="str">
        <f>IF((SUM('Раздел 1'!M13:M13)=SUM('Раздел 1'!R13:Z13)),"","Неверно!")</f>
        <v/>
      </c>
      <c r="B4325" s="349" t="s">
        <v>3754</v>
      </c>
      <c r="C4325" s="352" t="s">
        <v>2570</v>
      </c>
      <c r="D4325" s="352" t="s">
        <v>7796</v>
      </c>
      <c r="E4325" s="349" t="str">
        <f>CONCATENATE(SUM('Раздел 1'!M13:M13),"=",SUM('Раздел 1'!R13:Z13))</f>
        <v>0=0</v>
      </c>
    </row>
    <row r="4326" spans="1:5" ht="25.5" hidden="1" x14ac:dyDescent="0.2">
      <c r="A4326" s="348" t="str">
        <f>IF((SUM('Раздел 1'!M49:M49)=SUM('Раздел 1'!R49:Z49)),"","Неверно!")</f>
        <v/>
      </c>
      <c r="B4326" s="349" t="s">
        <v>3754</v>
      </c>
      <c r="C4326" s="352" t="s">
        <v>2571</v>
      </c>
      <c r="D4326" s="352" t="s">
        <v>7796</v>
      </c>
      <c r="E4326" s="349" t="str">
        <f>CONCATENATE(SUM('Раздел 1'!M49:M49),"=",SUM('Раздел 1'!R49:Z49))</f>
        <v>1=1</v>
      </c>
    </row>
    <row r="4327" spans="1:5" ht="25.5" hidden="1" x14ac:dyDescent="0.2">
      <c r="A4327" s="348" t="str">
        <f>IF((SUM('Раздел 1'!M50:M50)=SUM('Раздел 1'!R50:Z50)),"","Неверно!")</f>
        <v/>
      </c>
      <c r="B4327" s="349" t="s">
        <v>3754</v>
      </c>
      <c r="C4327" s="352" t="s">
        <v>2572</v>
      </c>
      <c r="D4327" s="352" t="s">
        <v>7796</v>
      </c>
      <c r="E4327" s="349" t="str">
        <f>CONCATENATE(SUM('Раздел 1'!M50:M50),"=",SUM('Раздел 1'!R50:Z50))</f>
        <v>0=0</v>
      </c>
    </row>
    <row r="4328" spans="1:5" ht="25.5" hidden="1" x14ac:dyDescent="0.2">
      <c r="A4328" s="348" t="str">
        <f>IF((SUM('Раздел 1'!M51:M51)=SUM('Раздел 1'!R51:Z51)),"","Неверно!")</f>
        <v/>
      </c>
      <c r="B4328" s="349" t="s">
        <v>3754</v>
      </c>
      <c r="C4328" s="352" t="s">
        <v>2573</v>
      </c>
      <c r="D4328" s="352" t="s">
        <v>7796</v>
      </c>
      <c r="E4328" s="349" t="str">
        <f>CONCATENATE(SUM('Раздел 1'!M51:M51),"=",SUM('Раздел 1'!R51:Z51))</f>
        <v>0=0</v>
      </c>
    </row>
    <row r="4329" spans="1:5" ht="25.5" hidden="1" x14ac:dyDescent="0.2">
      <c r="A4329" s="348" t="str">
        <f>IF((SUM('Раздел 1'!M52:M52)=SUM('Раздел 1'!R52:Z52)),"","Неверно!")</f>
        <v/>
      </c>
      <c r="B4329" s="349" t="s">
        <v>3754</v>
      </c>
      <c r="C4329" s="352" t="s">
        <v>2574</v>
      </c>
      <c r="D4329" s="352" t="s">
        <v>7796</v>
      </c>
      <c r="E4329" s="349" t="str">
        <f>CONCATENATE(SUM('Раздел 1'!M52:M52),"=",SUM('Раздел 1'!R52:Z52))</f>
        <v>0=0</v>
      </c>
    </row>
    <row r="4330" spans="1:5" ht="25.5" hidden="1" x14ac:dyDescent="0.2">
      <c r="A4330" s="348" t="str">
        <f>IF((SUM('Раздел 1'!M53:M53)=SUM('Раздел 1'!R53:Z53)),"","Неверно!")</f>
        <v/>
      </c>
      <c r="B4330" s="349" t="s">
        <v>3754</v>
      </c>
      <c r="C4330" s="352" t="s">
        <v>2575</v>
      </c>
      <c r="D4330" s="352" t="s">
        <v>7796</v>
      </c>
      <c r="E4330" s="349" t="str">
        <f>CONCATENATE(SUM('Раздел 1'!M53:M53),"=",SUM('Раздел 1'!R53:Z53))</f>
        <v>0=0</v>
      </c>
    </row>
    <row r="4331" spans="1:5" ht="25.5" hidden="1" x14ac:dyDescent="0.2">
      <c r="A4331" s="348" t="str">
        <f>IF((SUM('Раздел 1'!M54:M54)=SUM('Раздел 1'!R54:Z54)),"","Неверно!")</f>
        <v/>
      </c>
      <c r="B4331" s="349" t="s">
        <v>3754</v>
      </c>
      <c r="C4331" s="352" t="s">
        <v>2576</v>
      </c>
      <c r="D4331" s="352" t="s">
        <v>7796</v>
      </c>
      <c r="E4331" s="349" t="str">
        <f>CONCATENATE(SUM('Раздел 1'!M54:M54),"=",SUM('Раздел 1'!R54:Z54))</f>
        <v>63=63</v>
      </c>
    </row>
    <row r="4332" spans="1:5" ht="25.5" hidden="1" x14ac:dyDescent="0.2">
      <c r="A4332" s="348" t="str">
        <f>IF((SUM('Раздел 1'!M55:M55)=SUM('Раздел 1'!R55:Z55)),"","Неверно!")</f>
        <v/>
      </c>
      <c r="B4332" s="349" t="s">
        <v>3754</v>
      </c>
      <c r="C4332" s="352" t="s">
        <v>2577</v>
      </c>
      <c r="D4332" s="352" t="s">
        <v>7796</v>
      </c>
      <c r="E4332" s="349" t="str">
        <f>CONCATENATE(SUM('Раздел 1'!M55:M55),"=",SUM('Раздел 1'!R55:Z55))</f>
        <v>0=0</v>
      </c>
    </row>
    <row r="4333" spans="1:5" ht="25.5" hidden="1" x14ac:dyDescent="0.2">
      <c r="A4333" s="348" t="str">
        <f>IF((SUM('Раздел 1'!M56:M56)=SUM('Раздел 1'!R56:Z56)),"","Неверно!")</f>
        <v/>
      </c>
      <c r="B4333" s="349" t="s">
        <v>3754</v>
      </c>
      <c r="C4333" s="352" t="s">
        <v>2578</v>
      </c>
      <c r="D4333" s="352" t="s">
        <v>7796</v>
      </c>
      <c r="E4333" s="349" t="str">
        <f>CONCATENATE(SUM('Раздел 1'!M56:M56),"=",SUM('Раздел 1'!R56:Z56))</f>
        <v>37=37</v>
      </c>
    </row>
    <row r="4334" spans="1:5" ht="25.5" hidden="1" x14ac:dyDescent="0.2">
      <c r="A4334" s="348" t="str">
        <f>IF((SUM('Раздел 1'!M57:M57)=SUM('Раздел 1'!R57:Z57)),"","Неверно!")</f>
        <v/>
      </c>
      <c r="B4334" s="349" t="s">
        <v>3754</v>
      </c>
      <c r="C4334" s="352" t="s">
        <v>2579</v>
      </c>
      <c r="D4334" s="352" t="s">
        <v>7796</v>
      </c>
      <c r="E4334" s="349" t="str">
        <f>CONCATENATE(SUM('Раздел 1'!M57:M57),"=",SUM('Раздел 1'!R57:Z57))</f>
        <v>0=0</v>
      </c>
    </row>
    <row r="4335" spans="1:5" ht="25.5" hidden="1" x14ac:dyDescent="0.2">
      <c r="A4335" s="348" t="str">
        <f>IF((SUM('Раздел 1'!M58:M58)=SUM('Раздел 1'!R58:Z58)),"","Неверно!")</f>
        <v/>
      </c>
      <c r="B4335" s="349" t="s">
        <v>3754</v>
      </c>
      <c r="C4335" s="352" t="s">
        <v>2580</v>
      </c>
      <c r="D4335" s="352" t="s">
        <v>7796</v>
      </c>
      <c r="E4335" s="349" t="str">
        <f>CONCATENATE(SUM('Раздел 1'!M58:M58),"=",SUM('Раздел 1'!R58:Z58))</f>
        <v>0=0</v>
      </c>
    </row>
    <row r="4336" spans="1:5" ht="25.5" hidden="1" x14ac:dyDescent="0.2">
      <c r="A4336" s="348" t="str">
        <f>IF((SUM('Раздел 1'!M14:M14)=SUM('Раздел 1'!R14:Z14)),"","Неверно!")</f>
        <v/>
      </c>
      <c r="B4336" s="349" t="s">
        <v>3754</v>
      </c>
      <c r="C4336" s="352" t="s">
        <v>2581</v>
      </c>
      <c r="D4336" s="352" t="s">
        <v>7796</v>
      </c>
      <c r="E4336" s="349" t="str">
        <f>CONCATENATE(SUM('Раздел 1'!M14:M14),"=",SUM('Раздел 1'!R14:Z14))</f>
        <v>0=0</v>
      </c>
    </row>
    <row r="4337" spans="1:5" ht="25.5" hidden="1" x14ac:dyDescent="0.2">
      <c r="A4337" s="348" t="str">
        <f>IF((SUM('Раздел 1'!M59:M59)=SUM('Раздел 1'!R59:Z59)),"","Неверно!")</f>
        <v/>
      </c>
      <c r="B4337" s="349" t="s">
        <v>3754</v>
      </c>
      <c r="C4337" s="352" t="s">
        <v>2582</v>
      </c>
      <c r="D4337" s="352" t="s">
        <v>7796</v>
      </c>
      <c r="E4337" s="349" t="str">
        <f>CONCATENATE(SUM('Раздел 1'!M59:M59),"=",SUM('Раздел 1'!R59:Z59))</f>
        <v>195=195</v>
      </c>
    </row>
    <row r="4338" spans="1:5" ht="25.5" hidden="1" x14ac:dyDescent="0.2">
      <c r="A4338" s="348" t="str">
        <f>IF((SUM('Раздел 1'!M60:M60)=SUM('Раздел 1'!R60:Z60)),"","Неверно!")</f>
        <v/>
      </c>
      <c r="B4338" s="349" t="s">
        <v>3754</v>
      </c>
      <c r="C4338" s="352" t="s">
        <v>2583</v>
      </c>
      <c r="D4338" s="352" t="s">
        <v>7796</v>
      </c>
      <c r="E4338" s="349" t="str">
        <f>CONCATENATE(SUM('Раздел 1'!M60:M60),"=",SUM('Раздел 1'!R60:Z60))</f>
        <v>257=257</v>
      </c>
    </row>
    <row r="4339" spans="1:5" ht="25.5" hidden="1" x14ac:dyDescent="0.2">
      <c r="A4339" s="348" t="str">
        <f>IF((SUM('Раздел 1'!M61:M61)=SUM('Раздел 1'!R61:Z61)),"","Неверно!")</f>
        <v/>
      </c>
      <c r="B4339" s="349" t="s">
        <v>3754</v>
      </c>
      <c r="C4339" s="352" t="s">
        <v>2584</v>
      </c>
      <c r="D4339" s="352" t="s">
        <v>7796</v>
      </c>
      <c r="E4339" s="349" t="str">
        <f>CONCATENATE(SUM('Раздел 1'!M61:M61),"=",SUM('Раздел 1'!R61:Z61))</f>
        <v>3=3</v>
      </c>
    </row>
    <row r="4340" spans="1:5" ht="25.5" hidden="1" x14ac:dyDescent="0.2">
      <c r="A4340" s="348" t="str">
        <f>IF((SUM('Раздел 1'!M62:M62)=SUM('Раздел 1'!R62:Z62)),"","Неверно!")</f>
        <v/>
      </c>
      <c r="B4340" s="349" t="s">
        <v>3754</v>
      </c>
      <c r="C4340" s="352" t="s">
        <v>2585</v>
      </c>
      <c r="D4340" s="352" t="s">
        <v>7796</v>
      </c>
      <c r="E4340" s="349" t="str">
        <f>CONCATENATE(SUM('Раздел 1'!M62:M62),"=",SUM('Раздел 1'!R62:Z62))</f>
        <v>548=548</v>
      </c>
    </row>
    <row r="4341" spans="1:5" ht="25.5" hidden="1" x14ac:dyDescent="0.2">
      <c r="A4341" s="348" t="str">
        <f>IF((SUM('Раздел 1'!M63:M63)=SUM('Раздел 1'!R63:Z63)),"","Неверно!")</f>
        <v/>
      </c>
      <c r="B4341" s="349" t="s">
        <v>3754</v>
      </c>
      <c r="C4341" s="352" t="s">
        <v>2586</v>
      </c>
      <c r="D4341" s="352" t="s">
        <v>7796</v>
      </c>
      <c r="E4341" s="349" t="str">
        <f>CONCATENATE(SUM('Раздел 1'!M63:M63),"=",SUM('Раздел 1'!R63:Z63))</f>
        <v>4=4</v>
      </c>
    </row>
    <row r="4342" spans="1:5" ht="25.5" hidden="1" x14ac:dyDescent="0.2">
      <c r="A4342" s="348" t="str">
        <f>IF((SUM('Раздел 1'!M64:M64)=SUM('Раздел 1'!R64:Z64)),"","Неверно!")</f>
        <v/>
      </c>
      <c r="B4342" s="349" t="s">
        <v>3754</v>
      </c>
      <c r="C4342" s="352" t="s">
        <v>2587</v>
      </c>
      <c r="D4342" s="352" t="s">
        <v>7796</v>
      </c>
      <c r="E4342" s="349" t="str">
        <f>CONCATENATE(SUM('Раздел 1'!M64:M64),"=",SUM('Раздел 1'!R64:Z64))</f>
        <v>0=0</v>
      </c>
    </row>
    <row r="4343" spans="1:5" ht="25.5" hidden="1" x14ac:dyDescent="0.2">
      <c r="A4343" s="348" t="str">
        <f>IF((SUM('Раздел 1'!M65:M65)=SUM('Раздел 1'!R65:Z65)),"","Неверно!")</f>
        <v/>
      </c>
      <c r="B4343" s="349" t="s">
        <v>3754</v>
      </c>
      <c r="C4343" s="352" t="s">
        <v>2588</v>
      </c>
      <c r="D4343" s="352" t="s">
        <v>7796</v>
      </c>
      <c r="E4343" s="349" t="str">
        <f>CONCATENATE(SUM('Раздел 1'!M65:M65),"=",SUM('Раздел 1'!R65:Z65))</f>
        <v>0=0</v>
      </c>
    </row>
    <row r="4344" spans="1:5" ht="25.5" hidden="1" x14ac:dyDescent="0.2">
      <c r="A4344" s="348" t="str">
        <f>IF((SUM('Раздел 1'!M66:M66)=SUM('Раздел 1'!R66:Z66)),"","Неверно!")</f>
        <v/>
      </c>
      <c r="B4344" s="349" t="s">
        <v>3754</v>
      </c>
      <c r="C4344" s="352" t="s">
        <v>2589</v>
      </c>
      <c r="D4344" s="352" t="s">
        <v>7796</v>
      </c>
      <c r="E4344" s="349" t="str">
        <f>CONCATENATE(SUM('Раздел 1'!M66:M66),"=",SUM('Раздел 1'!R66:Z66))</f>
        <v>0=0</v>
      </c>
    </row>
    <row r="4345" spans="1:5" ht="25.5" hidden="1" x14ac:dyDescent="0.2">
      <c r="A4345" s="348" t="str">
        <f>IF((SUM('Раздел 1'!M67:M67)=SUM('Раздел 1'!R67:Z67)),"","Неверно!")</f>
        <v/>
      </c>
      <c r="B4345" s="349" t="s">
        <v>3754</v>
      </c>
      <c r="C4345" s="352" t="s">
        <v>2590</v>
      </c>
      <c r="D4345" s="352" t="s">
        <v>7796</v>
      </c>
      <c r="E4345" s="349" t="str">
        <f>CONCATENATE(SUM('Раздел 1'!M67:M67),"=",SUM('Раздел 1'!R67:Z67))</f>
        <v>1=1</v>
      </c>
    </row>
    <row r="4346" spans="1:5" ht="25.5" hidden="1" x14ac:dyDescent="0.2">
      <c r="A4346" s="348" t="str">
        <f>IF((SUM('Раздел 1'!M68:M68)=SUM('Раздел 1'!R68:Z68)),"","Неверно!")</f>
        <v/>
      </c>
      <c r="B4346" s="349" t="s">
        <v>3754</v>
      </c>
      <c r="C4346" s="352" t="s">
        <v>2591</v>
      </c>
      <c r="D4346" s="352" t="s">
        <v>7796</v>
      </c>
      <c r="E4346" s="349" t="str">
        <f>CONCATENATE(SUM('Раздел 1'!M68:M68),"=",SUM('Раздел 1'!R68:Z68))</f>
        <v>1=1</v>
      </c>
    </row>
    <row r="4347" spans="1:5" ht="25.5" hidden="1" x14ac:dyDescent="0.2">
      <c r="A4347" s="348" t="str">
        <f>IF((SUM('Раздел 1'!M15:M15)=SUM('Раздел 1'!R15:Z15)),"","Неверно!")</f>
        <v/>
      </c>
      <c r="B4347" s="349" t="s">
        <v>3754</v>
      </c>
      <c r="C4347" s="352" t="s">
        <v>2592</v>
      </c>
      <c r="D4347" s="352" t="s">
        <v>7796</v>
      </c>
      <c r="E4347" s="349" t="str">
        <f>CONCATENATE(SUM('Раздел 1'!M15:M15),"=",SUM('Раздел 1'!R15:Z15))</f>
        <v>0=0</v>
      </c>
    </row>
    <row r="4348" spans="1:5" ht="25.5" hidden="1" x14ac:dyDescent="0.2">
      <c r="A4348" s="348" t="str">
        <f>IF((SUM('Раздел 1'!M69:M69)=SUM('Раздел 1'!R69:Z69)),"","Неверно!")</f>
        <v/>
      </c>
      <c r="B4348" s="349" t="s">
        <v>3754</v>
      </c>
      <c r="C4348" s="352" t="s">
        <v>2593</v>
      </c>
      <c r="D4348" s="352" t="s">
        <v>7796</v>
      </c>
      <c r="E4348" s="349" t="str">
        <f>CONCATENATE(SUM('Раздел 1'!M69:M69),"=",SUM('Раздел 1'!R69:Z69))</f>
        <v>0=0</v>
      </c>
    </row>
    <row r="4349" spans="1:5" ht="25.5" hidden="1" x14ac:dyDescent="0.2">
      <c r="A4349" s="348" t="str">
        <f>IF((SUM('Раздел 1'!M70:M70)=SUM('Раздел 1'!R70:Z70)),"","Неверно!")</f>
        <v/>
      </c>
      <c r="B4349" s="349" t="s">
        <v>3754</v>
      </c>
      <c r="C4349" s="352" t="s">
        <v>2594</v>
      </c>
      <c r="D4349" s="352" t="s">
        <v>7796</v>
      </c>
      <c r="E4349" s="349" t="str">
        <f>CONCATENATE(SUM('Раздел 1'!M70:M70),"=",SUM('Раздел 1'!R70:Z70))</f>
        <v>0=0</v>
      </c>
    </row>
    <row r="4350" spans="1:5" ht="25.5" hidden="1" x14ac:dyDescent="0.2">
      <c r="A4350" s="348" t="str">
        <f>IF((SUM('Раздел 1'!M71:M71)=SUM('Раздел 1'!R71:Z71)),"","Неверно!")</f>
        <v/>
      </c>
      <c r="B4350" s="349" t="s">
        <v>3754</v>
      </c>
      <c r="C4350" s="352" t="s">
        <v>2595</v>
      </c>
      <c r="D4350" s="352" t="s">
        <v>7796</v>
      </c>
      <c r="E4350" s="349" t="str">
        <f>CONCATENATE(SUM('Раздел 1'!M71:M71),"=",SUM('Раздел 1'!R71:Z71))</f>
        <v>0=0</v>
      </c>
    </row>
    <row r="4351" spans="1:5" ht="25.5" hidden="1" x14ac:dyDescent="0.2">
      <c r="A4351" s="348" t="str">
        <f>IF((SUM('Раздел 1'!M72:M72)=SUM('Раздел 1'!R72:Z72)),"","Неверно!")</f>
        <v/>
      </c>
      <c r="B4351" s="349" t="s">
        <v>3754</v>
      </c>
      <c r="C4351" s="352" t="s">
        <v>2596</v>
      </c>
      <c r="D4351" s="352" t="s">
        <v>7796</v>
      </c>
      <c r="E4351" s="349" t="str">
        <f>CONCATENATE(SUM('Раздел 1'!M72:M72),"=",SUM('Раздел 1'!R72:Z72))</f>
        <v>0=0</v>
      </c>
    </row>
    <row r="4352" spans="1:5" ht="25.5" hidden="1" x14ac:dyDescent="0.2">
      <c r="A4352" s="348" t="str">
        <f>IF((SUM('Раздел 1'!M73:M73)=SUM('Раздел 1'!R73:Z73)),"","Неверно!")</f>
        <v/>
      </c>
      <c r="B4352" s="349" t="s">
        <v>3754</v>
      </c>
      <c r="C4352" s="352" t="s">
        <v>2597</v>
      </c>
      <c r="D4352" s="352" t="s">
        <v>7796</v>
      </c>
      <c r="E4352" s="349" t="str">
        <f>CONCATENATE(SUM('Раздел 1'!M73:M73),"=",SUM('Раздел 1'!R73:Z73))</f>
        <v>0=0</v>
      </c>
    </row>
    <row r="4353" spans="1:5" ht="25.5" hidden="1" x14ac:dyDescent="0.2">
      <c r="A4353" s="348" t="str">
        <f>IF((SUM('Раздел 1'!M74:M74)=SUM('Раздел 1'!R74:Z74)),"","Неверно!")</f>
        <v/>
      </c>
      <c r="B4353" s="349" t="s">
        <v>3754</v>
      </c>
      <c r="C4353" s="352" t="s">
        <v>2598</v>
      </c>
      <c r="D4353" s="352" t="s">
        <v>7796</v>
      </c>
      <c r="E4353" s="349" t="str">
        <f>CONCATENATE(SUM('Раздел 1'!M74:M74),"=",SUM('Раздел 1'!R74:Z74))</f>
        <v>0=0</v>
      </c>
    </row>
    <row r="4354" spans="1:5" ht="25.5" hidden="1" x14ac:dyDescent="0.2">
      <c r="A4354" s="348" t="str">
        <f>IF((SUM('Раздел 1'!M75:M75)=SUM('Раздел 1'!R75:Z75)),"","Неверно!")</f>
        <v/>
      </c>
      <c r="B4354" s="349" t="s">
        <v>3754</v>
      </c>
      <c r="C4354" s="352" t="s">
        <v>2599</v>
      </c>
      <c r="D4354" s="352" t="s">
        <v>7796</v>
      </c>
      <c r="E4354" s="349" t="str">
        <f>CONCATENATE(SUM('Раздел 1'!M75:M75),"=",SUM('Раздел 1'!R75:Z75))</f>
        <v>0=0</v>
      </c>
    </row>
    <row r="4355" spans="1:5" ht="25.5" hidden="1" x14ac:dyDescent="0.2">
      <c r="A4355" s="348" t="str">
        <f>IF((SUM('Раздел 1'!M76:M76)=SUM('Раздел 1'!R76:Z76)),"","Неверно!")</f>
        <v/>
      </c>
      <c r="B4355" s="349" t="s">
        <v>3754</v>
      </c>
      <c r="C4355" s="352" t="s">
        <v>2600</v>
      </c>
      <c r="D4355" s="352" t="s">
        <v>7796</v>
      </c>
      <c r="E4355" s="349" t="str">
        <f>CONCATENATE(SUM('Раздел 1'!M76:M76),"=",SUM('Раздел 1'!R76:Z76))</f>
        <v>0=0</v>
      </c>
    </row>
    <row r="4356" spans="1:5" ht="25.5" hidden="1" x14ac:dyDescent="0.2">
      <c r="A4356" s="348" t="str">
        <f>IF((SUM('Раздел 1'!M77:M77)=SUM('Раздел 1'!R77:Z77)),"","Неверно!")</f>
        <v/>
      </c>
      <c r="B4356" s="349" t="s">
        <v>3754</v>
      </c>
      <c r="C4356" s="352" t="s">
        <v>2601</v>
      </c>
      <c r="D4356" s="352" t="s">
        <v>7796</v>
      </c>
      <c r="E4356" s="349" t="str">
        <f>CONCATENATE(SUM('Раздел 1'!M77:M77),"=",SUM('Раздел 1'!R77:Z77))</f>
        <v>0=0</v>
      </c>
    </row>
    <row r="4357" spans="1:5" ht="25.5" hidden="1" x14ac:dyDescent="0.2">
      <c r="A4357" s="348" t="str">
        <f>IF((SUM('Раздел 1'!M78:M78)=SUM('Раздел 1'!R78:Z78)),"","Неверно!")</f>
        <v/>
      </c>
      <c r="B4357" s="349" t="s">
        <v>3754</v>
      </c>
      <c r="C4357" s="352" t="s">
        <v>2602</v>
      </c>
      <c r="D4357" s="352" t="s">
        <v>7796</v>
      </c>
      <c r="E4357" s="349" t="str">
        <f>CONCATENATE(SUM('Раздел 1'!M78:M78),"=",SUM('Раздел 1'!R78:Z78))</f>
        <v>0=0</v>
      </c>
    </row>
    <row r="4358" spans="1:5" ht="25.5" hidden="1" x14ac:dyDescent="0.2">
      <c r="A4358" s="348" t="str">
        <f>IF((SUM('Раздел 1'!M16:M16)=SUM('Раздел 1'!R16:Z16)),"","Неверно!")</f>
        <v/>
      </c>
      <c r="B4358" s="349" t="s">
        <v>3754</v>
      </c>
      <c r="C4358" s="352" t="s">
        <v>2603</v>
      </c>
      <c r="D4358" s="352" t="s">
        <v>7796</v>
      </c>
      <c r="E4358" s="349" t="str">
        <f>CONCATENATE(SUM('Раздел 1'!M16:M16),"=",SUM('Раздел 1'!R16:Z16))</f>
        <v>0=0</v>
      </c>
    </row>
    <row r="4359" spans="1:5" ht="25.5" hidden="1" x14ac:dyDescent="0.2">
      <c r="A4359" s="348" t="str">
        <f>IF((SUM('Раздел 1'!M79:M79)=SUM('Раздел 1'!R79:Z79)),"","Неверно!")</f>
        <v/>
      </c>
      <c r="B4359" s="349" t="s">
        <v>3754</v>
      </c>
      <c r="C4359" s="352" t="s">
        <v>2604</v>
      </c>
      <c r="D4359" s="352" t="s">
        <v>7796</v>
      </c>
      <c r="E4359" s="349" t="str">
        <f>CONCATENATE(SUM('Раздел 1'!M79:M79),"=",SUM('Раздел 1'!R79:Z79))</f>
        <v>35=35</v>
      </c>
    </row>
    <row r="4360" spans="1:5" ht="25.5" hidden="1" x14ac:dyDescent="0.2">
      <c r="A4360" s="348" t="str">
        <f>IF((SUM('Раздел 1'!M80:M80)=SUM('Раздел 1'!R80:Z80)),"","Неверно!")</f>
        <v/>
      </c>
      <c r="B4360" s="349" t="s">
        <v>3754</v>
      </c>
      <c r="C4360" s="352" t="s">
        <v>2605</v>
      </c>
      <c r="D4360" s="352" t="s">
        <v>7796</v>
      </c>
      <c r="E4360" s="349" t="str">
        <f>CONCATENATE(SUM('Раздел 1'!M80:M80),"=",SUM('Раздел 1'!R80:Z80))</f>
        <v>0=0</v>
      </c>
    </row>
    <row r="4361" spans="1:5" ht="25.5" hidden="1" x14ac:dyDescent="0.2">
      <c r="A4361" s="348" t="str">
        <f>IF((SUM('Раздел 1'!M81:M81)=SUM('Раздел 1'!R81:Z81)),"","Неверно!")</f>
        <v/>
      </c>
      <c r="B4361" s="349" t="s">
        <v>3754</v>
      </c>
      <c r="C4361" s="352" t="s">
        <v>2606</v>
      </c>
      <c r="D4361" s="352" t="s">
        <v>7796</v>
      </c>
      <c r="E4361" s="349" t="str">
        <f>CONCATENATE(SUM('Раздел 1'!M81:M81),"=",SUM('Раздел 1'!R81:Z81))</f>
        <v>0=0</v>
      </c>
    </row>
    <row r="4362" spans="1:5" ht="25.5" hidden="1" x14ac:dyDescent="0.2">
      <c r="A4362" s="348" t="str">
        <f>IF((SUM('Раздел 1'!M82:M82)=SUM('Раздел 1'!R82:Z82)),"","Неверно!")</f>
        <v/>
      </c>
      <c r="B4362" s="349" t="s">
        <v>3754</v>
      </c>
      <c r="C4362" s="352" t="s">
        <v>2607</v>
      </c>
      <c r="D4362" s="352" t="s">
        <v>7796</v>
      </c>
      <c r="E4362" s="349" t="str">
        <f>CONCATENATE(SUM('Раздел 1'!M82:M82),"=",SUM('Раздел 1'!R82:Z82))</f>
        <v>205=205</v>
      </c>
    </row>
    <row r="4363" spans="1:5" ht="25.5" hidden="1" x14ac:dyDescent="0.2">
      <c r="A4363" s="348" t="str">
        <f>IF((SUM('Раздел 1'!M83:M83)=SUM('Раздел 1'!R83:Z83)),"","Неверно!")</f>
        <v/>
      </c>
      <c r="B4363" s="349" t="s">
        <v>3754</v>
      </c>
      <c r="C4363" s="352" t="s">
        <v>2608</v>
      </c>
      <c r="D4363" s="352" t="s">
        <v>7796</v>
      </c>
      <c r="E4363" s="349" t="str">
        <f>CONCATENATE(SUM('Раздел 1'!M83:M83),"=",SUM('Раздел 1'!R83:Z83))</f>
        <v>0=0</v>
      </c>
    </row>
    <row r="4364" spans="1:5" ht="25.5" hidden="1" x14ac:dyDescent="0.2">
      <c r="A4364" s="348" t="str">
        <f>IF((SUM('Раздел 1'!M84:M84)=SUM('Раздел 1'!R84:Z84)),"","Неверно!")</f>
        <v/>
      </c>
      <c r="B4364" s="349" t="s">
        <v>3754</v>
      </c>
      <c r="C4364" s="352" t="s">
        <v>2609</v>
      </c>
      <c r="D4364" s="352" t="s">
        <v>7796</v>
      </c>
      <c r="E4364" s="349" t="str">
        <f>CONCATENATE(SUM('Раздел 1'!M84:M84),"=",SUM('Раздел 1'!R84:Z84))</f>
        <v>0=0</v>
      </c>
    </row>
    <row r="4365" spans="1:5" ht="25.5" hidden="1" x14ac:dyDescent="0.2">
      <c r="A4365" s="348" t="str">
        <f>IF((SUM('Раздел 1'!M85:M85)=SUM('Раздел 1'!R85:Z85)),"","Неверно!")</f>
        <v/>
      </c>
      <c r="B4365" s="349" t="s">
        <v>3754</v>
      </c>
      <c r="C4365" s="352" t="s">
        <v>2610</v>
      </c>
      <c r="D4365" s="352" t="s">
        <v>7796</v>
      </c>
      <c r="E4365" s="349" t="str">
        <f>CONCATENATE(SUM('Раздел 1'!M85:M85),"=",SUM('Раздел 1'!R85:Z85))</f>
        <v>0=0</v>
      </c>
    </row>
    <row r="4366" spans="1:5" ht="25.5" hidden="1" x14ac:dyDescent="0.2">
      <c r="A4366" s="348" t="str">
        <f>IF((SUM('Раздел 1'!M86:M86)=SUM('Раздел 1'!R86:Z86)),"","Неверно!")</f>
        <v/>
      </c>
      <c r="B4366" s="349" t="s">
        <v>3754</v>
      </c>
      <c r="C4366" s="352" t="s">
        <v>2611</v>
      </c>
      <c r="D4366" s="352" t="s">
        <v>7796</v>
      </c>
      <c r="E4366" s="349" t="str">
        <f>CONCATENATE(SUM('Раздел 1'!M86:M86),"=",SUM('Раздел 1'!R86:Z86))</f>
        <v>3=3</v>
      </c>
    </row>
    <row r="4367" spans="1:5" ht="25.5" hidden="1" x14ac:dyDescent="0.2">
      <c r="A4367" s="348" t="str">
        <f>IF((SUM('Раздел 1'!M87:M87)=SUM('Раздел 1'!R87:Z87)),"","Неверно!")</f>
        <v/>
      </c>
      <c r="B4367" s="349" t="s">
        <v>3754</v>
      </c>
      <c r="C4367" s="352" t="s">
        <v>2612</v>
      </c>
      <c r="D4367" s="352" t="s">
        <v>7796</v>
      </c>
      <c r="E4367" s="349" t="str">
        <f>CONCATENATE(SUM('Раздел 1'!M87:M87),"=",SUM('Раздел 1'!R87:Z87))</f>
        <v>0=0</v>
      </c>
    </row>
    <row r="4368" spans="1:5" ht="25.5" hidden="1" x14ac:dyDescent="0.2">
      <c r="A4368" s="348" t="str">
        <f>IF((SUM('Раздел 1'!M88:M88)=SUM('Раздел 1'!R88:Z88)),"","Неверно!")</f>
        <v/>
      </c>
      <c r="B4368" s="349" t="s">
        <v>3754</v>
      </c>
      <c r="C4368" s="352" t="s">
        <v>2613</v>
      </c>
      <c r="D4368" s="352" t="s">
        <v>7796</v>
      </c>
      <c r="E4368" s="349" t="str">
        <f>CONCATENATE(SUM('Раздел 1'!M88:M88),"=",SUM('Раздел 1'!R88:Z88))</f>
        <v>0=0</v>
      </c>
    </row>
    <row r="4369" spans="1:5" ht="25.5" hidden="1" x14ac:dyDescent="0.2">
      <c r="A4369" s="348" t="str">
        <f>IF((SUM('Раздел 1'!M17:M17)=SUM('Раздел 1'!R17:Z17)),"","Неверно!")</f>
        <v/>
      </c>
      <c r="B4369" s="349" t="s">
        <v>3754</v>
      </c>
      <c r="C4369" s="352" t="s">
        <v>2614</v>
      </c>
      <c r="D4369" s="352" t="s">
        <v>7796</v>
      </c>
      <c r="E4369" s="349" t="str">
        <f>CONCATENATE(SUM('Раздел 1'!M17:M17),"=",SUM('Раздел 1'!R17:Z17))</f>
        <v>0=0</v>
      </c>
    </row>
    <row r="4370" spans="1:5" ht="25.5" hidden="1" x14ac:dyDescent="0.2">
      <c r="A4370" s="348" t="str">
        <f>IF((SUM('Раздел 1'!M89:M89)=SUM('Раздел 1'!R89:Z89)),"","Неверно!")</f>
        <v/>
      </c>
      <c r="B4370" s="349" t="s">
        <v>3754</v>
      </c>
      <c r="C4370" s="352" t="s">
        <v>2615</v>
      </c>
      <c r="D4370" s="352" t="s">
        <v>7796</v>
      </c>
      <c r="E4370" s="349" t="str">
        <f>CONCATENATE(SUM('Раздел 1'!M89:M89),"=",SUM('Раздел 1'!R89:Z89))</f>
        <v>0=0</v>
      </c>
    </row>
    <row r="4371" spans="1:5" ht="25.5" hidden="1" x14ac:dyDescent="0.2">
      <c r="A4371" s="348" t="str">
        <f>IF((SUM('Раздел 1'!M90:M90)=SUM('Раздел 1'!R90:Z90)),"","Неверно!")</f>
        <v/>
      </c>
      <c r="B4371" s="349" t="s">
        <v>3754</v>
      </c>
      <c r="C4371" s="352" t="s">
        <v>2616</v>
      </c>
      <c r="D4371" s="352" t="s">
        <v>7796</v>
      </c>
      <c r="E4371" s="349" t="str">
        <f>CONCATENATE(SUM('Раздел 1'!M90:M90),"=",SUM('Раздел 1'!R90:Z90))</f>
        <v>0=0</v>
      </c>
    </row>
    <row r="4372" spans="1:5" ht="25.5" hidden="1" x14ac:dyDescent="0.2">
      <c r="A4372" s="348" t="str">
        <f>IF((SUM('Раздел 1'!M91:M91)=SUM('Раздел 1'!R91:Z91)),"","Неверно!")</f>
        <v/>
      </c>
      <c r="B4372" s="349" t="s">
        <v>3754</v>
      </c>
      <c r="C4372" s="352" t="s">
        <v>2617</v>
      </c>
      <c r="D4372" s="352" t="s">
        <v>7796</v>
      </c>
      <c r="E4372" s="349" t="str">
        <f>CONCATENATE(SUM('Раздел 1'!M91:M91),"=",SUM('Раздел 1'!R91:Z91))</f>
        <v>0=0</v>
      </c>
    </row>
    <row r="4373" spans="1:5" ht="25.5" hidden="1" x14ac:dyDescent="0.2">
      <c r="A4373" s="348" t="str">
        <f>IF((SUM('Раздел 1'!M92:M92)=SUM('Раздел 1'!R92:Z92)),"","Неверно!")</f>
        <v/>
      </c>
      <c r="B4373" s="349" t="s">
        <v>3754</v>
      </c>
      <c r="C4373" s="352" t="s">
        <v>2618</v>
      </c>
      <c r="D4373" s="352" t="s">
        <v>7796</v>
      </c>
      <c r="E4373" s="349" t="str">
        <f>CONCATENATE(SUM('Раздел 1'!M92:M92),"=",SUM('Раздел 1'!R92:Z92))</f>
        <v>0=0</v>
      </c>
    </row>
    <row r="4374" spans="1:5" ht="25.5" hidden="1" x14ac:dyDescent="0.2">
      <c r="A4374" s="348" t="str">
        <f>IF((SUM('Раздел 1'!M93:M93)=SUM('Раздел 1'!R93:Z93)),"","Неверно!")</f>
        <v/>
      </c>
      <c r="B4374" s="349" t="s">
        <v>3754</v>
      </c>
      <c r="C4374" s="352" t="s">
        <v>2619</v>
      </c>
      <c r="D4374" s="352" t="s">
        <v>7796</v>
      </c>
      <c r="E4374" s="349" t="str">
        <f>CONCATENATE(SUM('Раздел 1'!M93:M93),"=",SUM('Раздел 1'!R93:Z93))</f>
        <v>1=1</v>
      </c>
    </row>
    <row r="4375" spans="1:5" ht="25.5" hidden="1" x14ac:dyDescent="0.2">
      <c r="A4375" s="348" t="str">
        <f>IF((SUM('Раздел 1'!M94:M94)=SUM('Раздел 1'!R94:Z94)),"","Неверно!")</f>
        <v/>
      </c>
      <c r="B4375" s="349" t="s">
        <v>3754</v>
      </c>
      <c r="C4375" s="352" t="s">
        <v>2620</v>
      </c>
      <c r="D4375" s="352" t="s">
        <v>7796</v>
      </c>
      <c r="E4375" s="349" t="str">
        <f>CONCATENATE(SUM('Раздел 1'!M94:M94),"=",SUM('Раздел 1'!R94:Z94))</f>
        <v>7=7</v>
      </c>
    </row>
    <row r="4376" spans="1:5" ht="25.5" hidden="1" x14ac:dyDescent="0.2">
      <c r="A4376" s="348" t="str">
        <f>IF((SUM('Раздел 1'!M95:M95)=SUM('Раздел 1'!R95:Z95)),"","Неверно!")</f>
        <v/>
      </c>
      <c r="B4376" s="349" t="s">
        <v>3754</v>
      </c>
      <c r="C4376" s="352" t="s">
        <v>2621</v>
      </c>
      <c r="D4376" s="352" t="s">
        <v>7796</v>
      </c>
      <c r="E4376" s="349" t="str">
        <f>CONCATENATE(SUM('Раздел 1'!M95:M95),"=",SUM('Раздел 1'!R95:Z95))</f>
        <v>0=0</v>
      </c>
    </row>
    <row r="4377" spans="1:5" ht="25.5" hidden="1" x14ac:dyDescent="0.2">
      <c r="A4377" s="348" t="str">
        <f>IF((SUM('Раздел 1'!M96:M96)=SUM('Раздел 1'!R96:Z96)),"","Неверно!")</f>
        <v/>
      </c>
      <c r="B4377" s="349" t="s">
        <v>3754</v>
      </c>
      <c r="C4377" s="352" t="s">
        <v>2622</v>
      </c>
      <c r="D4377" s="352" t="s">
        <v>7796</v>
      </c>
      <c r="E4377" s="349" t="str">
        <f>CONCATENATE(SUM('Раздел 1'!M96:M96),"=",SUM('Раздел 1'!R96:Z96))</f>
        <v>11=11</v>
      </c>
    </row>
    <row r="4378" spans="1:5" ht="25.5" hidden="1" x14ac:dyDescent="0.2">
      <c r="A4378" s="348" t="str">
        <f>IF((SUM('Раздел 1'!M97:M97)=SUM('Раздел 1'!R97:Z97)),"","Неверно!")</f>
        <v/>
      </c>
      <c r="B4378" s="349" t="s">
        <v>3754</v>
      </c>
      <c r="C4378" s="352" t="s">
        <v>2623</v>
      </c>
      <c r="D4378" s="352" t="s">
        <v>7796</v>
      </c>
      <c r="E4378" s="349" t="str">
        <f>CONCATENATE(SUM('Раздел 1'!M97:M97),"=",SUM('Раздел 1'!R97:Z97))</f>
        <v>0=0</v>
      </c>
    </row>
    <row r="4379" spans="1:5" ht="25.5" hidden="1" x14ac:dyDescent="0.2">
      <c r="A4379" s="348" t="str">
        <f>IF((SUM('Раздел 1'!M98:M98)=SUM('Раздел 1'!R98:Z98)),"","Неверно!")</f>
        <v/>
      </c>
      <c r="B4379" s="349" t="s">
        <v>3754</v>
      </c>
      <c r="C4379" s="352" t="s">
        <v>2624</v>
      </c>
      <c r="D4379" s="352" t="s">
        <v>7796</v>
      </c>
      <c r="E4379" s="349" t="str">
        <f>CONCATENATE(SUM('Раздел 1'!M98:M98),"=",SUM('Раздел 1'!R98:Z98))</f>
        <v>0=0</v>
      </c>
    </row>
    <row r="4380" spans="1:5" ht="25.5" hidden="1" x14ac:dyDescent="0.2">
      <c r="A4380" s="348" t="str">
        <f>IF((SUM('Раздел 1'!M18:M18)=SUM('Раздел 1'!R18:Z18)),"","Неверно!")</f>
        <v/>
      </c>
      <c r="B4380" s="349" t="s">
        <v>3754</v>
      </c>
      <c r="C4380" s="352" t="s">
        <v>2625</v>
      </c>
      <c r="D4380" s="352" t="s">
        <v>7796</v>
      </c>
      <c r="E4380" s="349" t="str">
        <f>CONCATENATE(SUM('Раздел 1'!M18:M18),"=",SUM('Раздел 1'!R18:Z18))</f>
        <v>0=0</v>
      </c>
    </row>
    <row r="4381" spans="1:5" ht="25.5" hidden="1" x14ac:dyDescent="0.2">
      <c r="A4381" s="348" t="str">
        <f>IF((SUM('Раздел 1'!M99:M99)=SUM('Раздел 1'!R99:Z99)),"","Неверно!")</f>
        <v/>
      </c>
      <c r="B4381" s="349" t="s">
        <v>3754</v>
      </c>
      <c r="C4381" s="352" t="s">
        <v>2626</v>
      </c>
      <c r="D4381" s="352" t="s">
        <v>7796</v>
      </c>
      <c r="E4381" s="349" t="str">
        <f>CONCATENATE(SUM('Раздел 1'!M99:M99),"=",SUM('Раздел 1'!R99:Z99))</f>
        <v>0=0</v>
      </c>
    </row>
    <row r="4382" spans="1:5" ht="25.5" hidden="1" x14ac:dyDescent="0.2">
      <c r="A4382" s="348" t="str">
        <f>IF((SUM('Раздел 1'!M100:M100)=SUM('Раздел 1'!R100:Z100)),"","Неверно!")</f>
        <v/>
      </c>
      <c r="B4382" s="349" t="s">
        <v>3754</v>
      </c>
      <c r="C4382" s="352" t="s">
        <v>2627</v>
      </c>
      <c r="D4382" s="352" t="s">
        <v>7796</v>
      </c>
      <c r="E4382" s="349" t="str">
        <f>CONCATENATE(SUM('Раздел 1'!M100:M100),"=",SUM('Раздел 1'!R100:Z100))</f>
        <v>10=10</v>
      </c>
    </row>
    <row r="4383" spans="1:5" ht="25.5" hidden="1" x14ac:dyDescent="0.2">
      <c r="A4383" s="348" t="str">
        <f>IF((SUM('Раздел 1'!M101:M101)=SUM('Раздел 1'!R101:Z101)),"","Неверно!")</f>
        <v/>
      </c>
      <c r="B4383" s="349" t="s">
        <v>3754</v>
      </c>
      <c r="C4383" s="352" t="s">
        <v>2628</v>
      </c>
      <c r="D4383" s="352" t="s">
        <v>7796</v>
      </c>
      <c r="E4383" s="349" t="str">
        <f>CONCATENATE(SUM('Раздел 1'!M101:M101),"=",SUM('Раздел 1'!R101:Z101))</f>
        <v>104=104</v>
      </c>
    </row>
    <row r="4384" spans="1:5" ht="25.5" hidden="1" x14ac:dyDescent="0.2">
      <c r="A4384" s="348" t="str">
        <f>IF((SUM('Раздел 1'!M102:M102)=SUM('Раздел 1'!R102:Z102)),"","Неверно!")</f>
        <v/>
      </c>
      <c r="B4384" s="349" t="s">
        <v>3754</v>
      </c>
      <c r="C4384" s="352" t="s">
        <v>2629</v>
      </c>
      <c r="D4384" s="352" t="s">
        <v>7796</v>
      </c>
      <c r="E4384" s="349" t="str">
        <f>CONCATENATE(SUM('Раздел 1'!M102:M102),"=",SUM('Раздел 1'!R102:Z102))</f>
        <v>3=3</v>
      </c>
    </row>
    <row r="4385" spans="1:5" ht="25.5" hidden="1" x14ac:dyDescent="0.2">
      <c r="A4385" s="348" t="str">
        <f>IF((SUM('Раздел 1'!M103:M103)=SUM('Раздел 1'!R103:Z103)),"","Неверно!")</f>
        <v/>
      </c>
      <c r="B4385" s="349" t="s">
        <v>3754</v>
      </c>
      <c r="C4385" s="352" t="s">
        <v>2630</v>
      </c>
      <c r="D4385" s="352" t="s">
        <v>7796</v>
      </c>
      <c r="E4385" s="349" t="str">
        <f>CONCATENATE(SUM('Раздел 1'!M103:M103),"=",SUM('Раздел 1'!R103:Z103))</f>
        <v>25=25</v>
      </c>
    </row>
    <row r="4386" spans="1:5" ht="25.5" hidden="1" x14ac:dyDescent="0.2">
      <c r="A4386" s="348" t="str">
        <f>IF((SUM('Раздел 1'!M104:M104)=SUM('Раздел 1'!R104:Z104)),"","Неверно!")</f>
        <v/>
      </c>
      <c r="B4386" s="349" t="s">
        <v>3754</v>
      </c>
      <c r="C4386" s="352" t="s">
        <v>2631</v>
      </c>
      <c r="D4386" s="352" t="s">
        <v>7796</v>
      </c>
      <c r="E4386" s="349" t="str">
        <f>CONCATENATE(SUM('Раздел 1'!M104:M104),"=",SUM('Раздел 1'!R104:Z104))</f>
        <v>553=553</v>
      </c>
    </row>
    <row r="4387" spans="1:5" ht="25.5" hidden="1" x14ac:dyDescent="0.2">
      <c r="A4387" s="348" t="str">
        <f>IF((SUM('Раздел 1'!M105:M105)=SUM('Раздел 1'!R105:Z105)),"","Неверно!")</f>
        <v/>
      </c>
      <c r="B4387" s="349" t="s">
        <v>3754</v>
      </c>
      <c r="C4387" s="352" t="s">
        <v>2632</v>
      </c>
      <c r="D4387" s="352" t="s">
        <v>7796</v>
      </c>
      <c r="E4387" s="349" t="str">
        <f>CONCATENATE(SUM('Раздел 1'!M105:M105),"=",SUM('Раздел 1'!R105:Z105))</f>
        <v>2756=2756</v>
      </c>
    </row>
    <row r="4388" spans="1:5" ht="25.5" hidden="1" x14ac:dyDescent="0.2">
      <c r="A4388" s="348" t="str">
        <f>IF((SUM('Раздел 1'!M106:M106)=SUM('Раздел 1'!R106:Z106)),"","Неверно!")</f>
        <v/>
      </c>
      <c r="B4388" s="349" t="s">
        <v>3754</v>
      </c>
      <c r="C4388" s="352" t="s">
        <v>2633</v>
      </c>
      <c r="D4388" s="352" t="s">
        <v>7796</v>
      </c>
      <c r="E4388" s="349" t="str">
        <f>CONCATENATE(SUM('Раздел 1'!M106:M106),"=",SUM('Раздел 1'!R106:Z106))</f>
        <v>22=22</v>
      </c>
    </row>
    <row r="4389" spans="1:5" ht="25.5" hidden="1" x14ac:dyDescent="0.2">
      <c r="A4389" s="348" t="str">
        <f>IF((SUM('Раздел 1'!M107:M107)=SUM('Раздел 1'!R107:Z107)),"","Неверно!")</f>
        <v/>
      </c>
      <c r="B4389" s="349" t="s">
        <v>3754</v>
      </c>
      <c r="C4389" s="352" t="s">
        <v>2634</v>
      </c>
      <c r="D4389" s="352" t="s">
        <v>7796</v>
      </c>
      <c r="E4389" s="349" t="str">
        <f>CONCATENATE(SUM('Раздел 1'!M107:M107),"=",SUM('Раздел 1'!R107:Z107))</f>
        <v>2=2</v>
      </c>
    </row>
    <row r="4390" spans="1:5" ht="25.5" hidden="1" x14ac:dyDescent="0.2">
      <c r="A4390" s="348" t="str">
        <f>IF((SUM('Раздел 1'!M108:M108)=SUM('Раздел 1'!R108:Z108)),"","Неверно!")</f>
        <v/>
      </c>
      <c r="B4390" s="349" t="s">
        <v>3754</v>
      </c>
      <c r="C4390" s="352" t="s">
        <v>2635</v>
      </c>
      <c r="D4390" s="352" t="s">
        <v>7796</v>
      </c>
      <c r="E4390" s="349" t="str">
        <f>CONCATENATE(SUM('Раздел 1'!M108:M108),"=",SUM('Раздел 1'!R108:Z108))</f>
        <v>48=48</v>
      </c>
    </row>
    <row r="4391" spans="1:5" ht="25.5" hidden="1" x14ac:dyDescent="0.2">
      <c r="A4391" s="348" t="str">
        <f>IF((SUM('Раздел 1'!N110:N110)=0),"","Неверно!")</f>
        <v/>
      </c>
      <c r="B4391" s="349" t="s">
        <v>2636</v>
      </c>
      <c r="C4391" s="352" t="s">
        <v>2637</v>
      </c>
      <c r="D4391" s="352" t="s">
        <v>7763</v>
      </c>
      <c r="E4391" s="349" t="str">
        <f>CONCATENATE(SUM('Раздел 1'!N110:N110),"=",0)</f>
        <v>0=0</v>
      </c>
    </row>
    <row r="4392" spans="1:5" ht="25.5" hidden="1" x14ac:dyDescent="0.2">
      <c r="A4392" s="348" t="str">
        <f>IF((SUM('Раздел 1'!O110:O110)=0),"","Неверно!")</f>
        <v/>
      </c>
      <c r="B4392" s="349" t="s">
        <v>2636</v>
      </c>
      <c r="C4392" s="352" t="s">
        <v>2638</v>
      </c>
      <c r="D4392" s="352" t="s">
        <v>7763</v>
      </c>
      <c r="E4392" s="349" t="str">
        <f>CONCATENATE(SUM('Раздел 1'!O110:O110),"=",0)</f>
        <v>0=0</v>
      </c>
    </row>
    <row r="4393" spans="1:5" ht="25.5" hidden="1" x14ac:dyDescent="0.2">
      <c r="A4393" s="348" t="str">
        <f>IF((SUM('Раздел 1'!P110:P110)=0),"","Неверно!")</f>
        <v/>
      </c>
      <c r="B4393" s="349" t="s">
        <v>2636</v>
      </c>
      <c r="C4393" s="352" t="s">
        <v>2639</v>
      </c>
      <c r="D4393" s="352" t="s">
        <v>7763</v>
      </c>
      <c r="E4393" s="349" t="str">
        <f>CONCATENATE(SUM('Раздел 1'!P110:P110),"=",0)</f>
        <v>0=0</v>
      </c>
    </row>
    <row r="4394" spans="1:5" hidden="1" x14ac:dyDescent="0.2">
      <c r="A4394" s="348" t="str">
        <f>IF((SUM('Раздел 1'!N114:N114)=0),"","Неверно!")</f>
        <v/>
      </c>
      <c r="B4394" s="349" t="s">
        <v>2640</v>
      </c>
      <c r="C4394" s="352" t="s">
        <v>2641</v>
      </c>
      <c r="D4394" s="352" t="s">
        <v>9166</v>
      </c>
      <c r="E4394" s="349" t="str">
        <f>CONCATENATE(SUM('Раздел 1'!N114:N114),"=",0)</f>
        <v>0=0</v>
      </c>
    </row>
    <row r="4395" spans="1:5" hidden="1" x14ac:dyDescent="0.2">
      <c r="A4395" s="348" t="str">
        <f>IF((SUM('Раздел 1'!O114:O114)=0),"","Неверно!")</f>
        <v/>
      </c>
      <c r="B4395" s="349" t="s">
        <v>2640</v>
      </c>
      <c r="C4395" s="352" t="s">
        <v>2642</v>
      </c>
      <c r="D4395" s="352" t="s">
        <v>9166</v>
      </c>
      <c r="E4395" s="349" t="str">
        <f>CONCATENATE(SUM('Раздел 1'!O114:O114),"=",0)</f>
        <v>0=0</v>
      </c>
    </row>
    <row r="4396" spans="1:5" hidden="1" x14ac:dyDescent="0.2">
      <c r="A4396" s="348" t="str">
        <f>IF((SUM('Раздел 1'!P114:P114)=0),"","Неверно!")</f>
        <v/>
      </c>
      <c r="B4396" s="349" t="s">
        <v>2640</v>
      </c>
      <c r="C4396" s="352" t="s">
        <v>2643</v>
      </c>
      <c r="D4396" s="352" t="s">
        <v>9166</v>
      </c>
      <c r="E4396" s="349" t="str">
        <f>CONCATENATE(SUM('Раздел 1'!P114:P114),"=",0)</f>
        <v>0=0</v>
      </c>
    </row>
    <row r="4397" spans="1:5" ht="25.5" hidden="1" x14ac:dyDescent="0.2">
      <c r="A4397" s="348" t="str">
        <f>IF((SUM('Разделы 6, 7, 8, 9, 10'!AF9:AF9)&lt;=SUM('Раздел 1'!F101:F117)),"","Неверно!")</f>
        <v/>
      </c>
      <c r="B4397" s="349" t="s">
        <v>2644</v>
      </c>
      <c r="C4397" s="352" t="s">
        <v>2645</v>
      </c>
      <c r="D4397" s="352" t="s">
        <v>7754</v>
      </c>
      <c r="E4397" s="349" t="str">
        <f>CONCATENATE(SUM('Разделы 6, 7, 8, 9, 10'!AF9:AF9),"&lt;=",SUM('Раздел 1'!F101:F117))</f>
        <v>1714&lt;=8196</v>
      </c>
    </row>
    <row r="4398" spans="1:5" hidden="1" x14ac:dyDescent="0.2">
      <c r="A4398" s="348" t="str">
        <f>IF((SUM('Раздел 1'!Q144:Q144)=0),"","Неверно!")</f>
        <v/>
      </c>
      <c r="B4398" s="349" t="s">
        <v>2646</v>
      </c>
      <c r="C4398" s="352" t="s">
        <v>2647</v>
      </c>
      <c r="D4398" s="352" t="s">
        <v>8505</v>
      </c>
      <c r="E4398" s="349" t="str">
        <f>CONCATENATE(SUM('Раздел 1'!Q144:Q144),"=",0)</f>
        <v>0=0</v>
      </c>
    </row>
    <row r="4399" spans="1:5" ht="25.5" hidden="1" x14ac:dyDescent="0.2">
      <c r="A4399" s="348" t="str">
        <f>IF((SUM('Раздел 1'!M248:M248)=SUM('Раздел 1'!R248:Z248)),"","Неверно!")</f>
        <v/>
      </c>
      <c r="B4399" s="349" t="s">
        <v>2648</v>
      </c>
      <c r="C4399" s="352" t="s">
        <v>2649</v>
      </c>
      <c r="D4399" s="352" t="s">
        <v>7898</v>
      </c>
      <c r="E4399" s="349" t="str">
        <f>CONCATENATE(SUM('Раздел 1'!M248:M248),"=",SUM('Раздел 1'!R248:Z248))</f>
        <v>0=0</v>
      </c>
    </row>
    <row r="4400" spans="1:5" ht="25.5" hidden="1" x14ac:dyDescent="0.2">
      <c r="A4400" s="348" t="str">
        <f>IF((SUM('Раздел 1'!M249:M249)=SUM('Раздел 1'!R249:Z249)),"","Неверно!")</f>
        <v/>
      </c>
      <c r="B4400" s="349" t="s">
        <v>2648</v>
      </c>
      <c r="C4400" s="352" t="s">
        <v>2650</v>
      </c>
      <c r="D4400" s="352" t="s">
        <v>7898</v>
      </c>
      <c r="E4400" s="349" t="str">
        <f>CONCATENATE(SUM('Раздел 1'!M249:M249),"=",SUM('Раздел 1'!R249:Z249))</f>
        <v>52=52</v>
      </c>
    </row>
    <row r="4401" spans="1:5" ht="25.5" hidden="1" x14ac:dyDescent="0.2">
      <c r="A4401" s="348" t="str">
        <f>IF((SUM('Раздел 1'!M250:M250)=SUM('Раздел 1'!R250:Z250)),"","Неверно!")</f>
        <v/>
      </c>
      <c r="B4401" s="349" t="s">
        <v>2648</v>
      </c>
      <c r="C4401" s="352" t="s">
        <v>2651</v>
      </c>
      <c r="D4401" s="352" t="s">
        <v>7898</v>
      </c>
      <c r="E4401" s="349" t="str">
        <f>CONCATENATE(SUM('Раздел 1'!M250:M250),"=",SUM('Раздел 1'!R250:Z250))</f>
        <v>0=0</v>
      </c>
    </row>
    <row r="4402" spans="1:5" ht="25.5" hidden="1" x14ac:dyDescent="0.2">
      <c r="A4402" s="348" t="str">
        <f>IF((SUM('Раздел 1'!M251:M251)=SUM('Раздел 1'!R251:Z251)),"","Неверно!")</f>
        <v/>
      </c>
      <c r="B4402" s="349" t="s">
        <v>2648</v>
      </c>
      <c r="C4402" s="352" t="s">
        <v>2652</v>
      </c>
      <c r="D4402" s="352" t="s">
        <v>7898</v>
      </c>
      <c r="E4402" s="349" t="str">
        <f>CONCATENATE(SUM('Раздел 1'!M251:M251),"=",SUM('Раздел 1'!R251:Z251))</f>
        <v>0=0</v>
      </c>
    </row>
    <row r="4403" spans="1:5" ht="25.5" hidden="1" x14ac:dyDescent="0.2">
      <c r="A4403" s="348" t="str">
        <f>IF((SUM('Раздел 1'!M252:M252)=SUM('Раздел 1'!R252:Z252)),"","Неверно!")</f>
        <v/>
      </c>
      <c r="B4403" s="349" t="s">
        <v>2648</v>
      </c>
      <c r="C4403" s="352" t="s">
        <v>2653</v>
      </c>
      <c r="D4403" s="352" t="s">
        <v>7898</v>
      </c>
      <c r="E4403" s="349" t="str">
        <f>CONCATENATE(SUM('Раздел 1'!M252:M252),"=",SUM('Раздел 1'!R252:Z252))</f>
        <v>0=0</v>
      </c>
    </row>
    <row r="4404" spans="1:5" ht="25.5" hidden="1" x14ac:dyDescent="0.2">
      <c r="A4404" s="348" t="str">
        <f>IF((SUM('Раздел 1'!M253:M253)=SUM('Раздел 1'!R253:Z253)),"","Неверно!")</f>
        <v/>
      </c>
      <c r="B4404" s="349" t="s">
        <v>2648</v>
      </c>
      <c r="C4404" s="352" t="s">
        <v>2654</v>
      </c>
      <c r="D4404" s="352" t="s">
        <v>7898</v>
      </c>
      <c r="E4404" s="349" t="str">
        <f>CONCATENATE(SUM('Раздел 1'!M253:M253),"=",SUM('Раздел 1'!R253:Z253))</f>
        <v>8=8</v>
      </c>
    </row>
    <row r="4405" spans="1:5" ht="25.5" hidden="1" x14ac:dyDescent="0.2">
      <c r="A4405" s="348" t="str">
        <f>IF((SUM('Раздел 1'!M254:M254)=SUM('Раздел 1'!R254:Z254)),"","Неверно!")</f>
        <v/>
      </c>
      <c r="B4405" s="349" t="s">
        <v>2648</v>
      </c>
      <c r="C4405" s="352" t="s">
        <v>2655</v>
      </c>
      <c r="D4405" s="352" t="s">
        <v>7898</v>
      </c>
      <c r="E4405" s="349" t="str">
        <f>CONCATENATE(SUM('Раздел 1'!M254:M254),"=",SUM('Раздел 1'!R254:Z254))</f>
        <v>654=654</v>
      </c>
    </row>
    <row r="4406" spans="1:5" ht="25.5" hidden="1" x14ac:dyDescent="0.2">
      <c r="A4406" s="348" t="str">
        <f>IF((SUM('Раздел 1'!M255:M255)=SUM('Раздел 1'!R255:Z255)),"","Неверно!")</f>
        <v/>
      </c>
      <c r="B4406" s="349" t="s">
        <v>2648</v>
      </c>
      <c r="C4406" s="352" t="s">
        <v>2656</v>
      </c>
      <c r="D4406" s="352" t="s">
        <v>7898</v>
      </c>
      <c r="E4406" s="349" t="str">
        <f>CONCATENATE(SUM('Раздел 1'!M255:M255),"=",SUM('Раздел 1'!R255:Z255))</f>
        <v>0=0</v>
      </c>
    </row>
    <row r="4407" spans="1:5" ht="25.5" hidden="1" x14ac:dyDescent="0.2">
      <c r="A4407" s="348" t="str">
        <f>IF((SUM('Раздел 1'!M256:M256)=SUM('Раздел 1'!R256:Z256)),"","Неверно!")</f>
        <v/>
      </c>
      <c r="B4407" s="349" t="s">
        <v>2648</v>
      </c>
      <c r="C4407" s="352" t="s">
        <v>2657</v>
      </c>
      <c r="D4407" s="352" t="s">
        <v>7898</v>
      </c>
      <c r="E4407" s="349" t="str">
        <f>CONCATENATE(SUM('Раздел 1'!M256:M256),"=",SUM('Раздел 1'!R256:Z256))</f>
        <v>16=16</v>
      </c>
    </row>
    <row r="4408" spans="1:5" ht="25.5" hidden="1" x14ac:dyDescent="0.2">
      <c r="A4408" s="348" t="str">
        <f>IF((SUM('Раздел 1'!M257:M257)=SUM('Раздел 1'!R257:Z257)),"","Неверно!")</f>
        <v/>
      </c>
      <c r="B4408" s="349" t="s">
        <v>2648</v>
      </c>
      <c r="C4408" s="352" t="s">
        <v>2658</v>
      </c>
      <c r="D4408" s="352" t="s">
        <v>7898</v>
      </c>
      <c r="E4408" s="349" t="str">
        <f>CONCATENATE(SUM('Раздел 1'!M257:M257),"=",SUM('Раздел 1'!R257:Z257))</f>
        <v>0=0</v>
      </c>
    </row>
    <row r="4409" spans="1:5" ht="25.5" hidden="1" x14ac:dyDescent="0.2">
      <c r="A4409" s="348" t="str">
        <f>IF((SUM('Раздел 1'!M258:M258)=SUM('Раздел 1'!R258:Z258)),"","Неверно!")</f>
        <v/>
      </c>
      <c r="B4409" s="349" t="s">
        <v>2648</v>
      </c>
      <c r="C4409" s="352" t="s">
        <v>2659</v>
      </c>
      <c r="D4409" s="352" t="s">
        <v>7898</v>
      </c>
      <c r="E4409" s="349" t="str">
        <f>CONCATENATE(SUM('Раздел 1'!M258:M258),"=",SUM('Раздел 1'!R258:Z258))</f>
        <v>4=4</v>
      </c>
    </row>
    <row r="4410" spans="1:5" ht="25.5" hidden="1" x14ac:dyDescent="0.2">
      <c r="A4410" s="348" t="str">
        <f>IF((SUM('Раздел 1'!M259:M259)=SUM('Раздел 1'!R259:Z259)),"","Неверно!")</f>
        <v/>
      </c>
      <c r="B4410" s="349" t="s">
        <v>2648</v>
      </c>
      <c r="C4410" s="352" t="s">
        <v>2660</v>
      </c>
      <c r="D4410" s="352" t="s">
        <v>7898</v>
      </c>
      <c r="E4410" s="349" t="str">
        <f>CONCATENATE(SUM('Раздел 1'!M259:M259),"=",SUM('Раздел 1'!R259:Z259))</f>
        <v>6=6</v>
      </c>
    </row>
    <row r="4411" spans="1:5" ht="25.5" hidden="1" x14ac:dyDescent="0.2">
      <c r="A4411" s="348" t="str">
        <f>IF((SUM('Раздел 1'!M260:M260)=SUM('Раздел 1'!R260:Z260)),"","Неверно!")</f>
        <v/>
      </c>
      <c r="B4411" s="349" t="s">
        <v>2648</v>
      </c>
      <c r="C4411" s="352" t="s">
        <v>2661</v>
      </c>
      <c r="D4411" s="352" t="s">
        <v>7898</v>
      </c>
      <c r="E4411" s="349" t="str">
        <f>CONCATENATE(SUM('Раздел 1'!M260:M260),"=",SUM('Раздел 1'!R260:Z260))</f>
        <v>8=8</v>
      </c>
    </row>
    <row r="4412" spans="1:5" ht="25.5" hidden="1" x14ac:dyDescent="0.2">
      <c r="A4412" s="348" t="str">
        <f>IF((SUM('Раздел 1'!M261:M261)=SUM('Раздел 1'!R261:Z261)),"","Неверно!")</f>
        <v/>
      </c>
      <c r="B4412" s="349" t="s">
        <v>2648</v>
      </c>
      <c r="C4412" s="352" t="s">
        <v>2662</v>
      </c>
      <c r="D4412" s="352" t="s">
        <v>7898</v>
      </c>
      <c r="E4412" s="349" t="str">
        <f>CONCATENATE(SUM('Раздел 1'!M261:M261),"=",SUM('Раздел 1'!R261:Z261))</f>
        <v>1=1</v>
      </c>
    </row>
    <row r="4413" spans="1:5" ht="25.5" hidden="1" x14ac:dyDescent="0.2">
      <c r="A4413" s="348" t="str">
        <f>IF((SUM('Раздел 1'!M262:M262)=SUM('Раздел 1'!R262:Z262)),"","Неверно!")</f>
        <v/>
      </c>
      <c r="B4413" s="349" t="s">
        <v>2648</v>
      </c>
      <c r="C4413" s="352" t="s">
        <v>2663</v>
      </c>
      <c r="D4413" s="352" t="s">
        <v>7898</v>
      </c>
      <c r="E4413" s="349" t="str">
        <f>CONCATENATE(SUM('Раздел 1'!M262:M262),"=",SUM('Раздел 1'!R262:Z262))</f>
        <v>0=0</v>
      </c>
    </row>
    <row r="4414" spans="1:5" ht="25.5" hidden="1" x14ac:dyDescent="0.2">
      <c r="A4414" s="348" t="str">
        <f>IF((SUM('Раздел 1'!M263:M263)=SUM('Раздел 1'!R263:Z263)),"","Неверно!")</f>
        <v/>
      </c>
      <c r="B4414" s="349" t="s">
        <v>2648</v>
      </c>
      <c r="C4414" s="352" t="s">
        <v>2664</v>
      </c>
      <c r="D4414" s="352" t="s">
        <v>7898</v>
      </c>
      <c r="E4414" s="349" t="str">
        <f>CONCATENATE(SUM('Раздел 1'!M263:M263),"=",SUM('Раздел 1'!R263:Z263))</f>
        <v>311=311</v>
      </c>
    </row>
    <row r="4415" spans="1:5" hidden="1" x14ac:dyDescent="0.2">
      <c r="A4415" s="348" t="str">
        <f>IF((SUM('Раздел 1'!N103:N103)=0),"","Неверно!")</f>
        <v/>
      </c>
      <c r="B4415" s="349" t="s">
        <v>2665</v>
      </c>
      <c r="C4415" s="352" t="s">
        <v>2666</v>
      </c>
      <c r="D4415" s="352" t="s">
        <v>9158</v>
      </c>
      <c r="E4415" s="349" t="str">
        <f>CONCATENATE(SUM('Раздел 1'!N103:N103),"=",0)</f>
        <v>0=0</v>
      </c>
    </row>
    <row r="4416" spans="1:5" hidden="1" x14ac:dyDescent="0.2">
      <c r="A4416" s="348" t="str">
        <f>IF((SUM('Раздел 1'!O103:O103)=0),"","Неверно!")</f>
        <v/>
      </c>
      <c r="B4416" s="349" t="s">
        <v>2665</v>
      </c>
      <c r="C4416" s="352" t="s">
        <v>2667</v>
      </c>
      <c r="D4416" s="352" t="s">
        <v>9158</v>
      </c>
      <c r="E4416" s="349" t="str">
        <f>CONCATENATE(SUM('Раздел 1'!O103:O103),"=",0)</f>
        <v>0=0</v>
      </c>
    </row>
    <row r="4417" spans="1:5" hidden="1" x14ac:dyDescent="0.2">
      <c r="A4417" s="348" t="str">
        <f>IF((SUM('Раздел 1'!P103:P103)=0),"","Неверно!")</f>
        <v/>
      </c>
      <c r="B4417" s="349" t="s">
        <v>2665</v>
      </c>
      <c r="C4417" s="352" t="s">
        <v>2668</v>
      </c>
      <c r="D4417" s="352" t="s">
        <v>9158</v>
      </c>
      <c r="E4417" s="349" t="str">
        <f>CONCATENATE(SUM('Раздел 1'!P103:P103),"=",0)</f>
        <v>0=0</v>
      </c>
    </row>
    <row r="4418" spans="1:5" hidden="1" x14ac:dyDescent="0.2">
      <c r="A4418" s="348" t="str">
        <f>IF((SUM('Раздел 1'!P167:P167)=0),"","Неверно!")</f>
        <v/>
      </c>
      <c r="B4418" s="349" t="s">
        <v>2669</v>
      </c>
      <c r="C4418" s="352" t="s">
        <v>2670</v>
      </c>
      <c r="D4418" s="352" t="s">
        <v>8521</v>
      </c>
      <c r="E4418" s="349" t="str">
        <f>CONCATENATE(SUM('Раздел 1'!P167:P167),"=",0)</f>
        <v>0=0</v>
      </c>
    </row>
    <row r="4419" spans="1:5" hidden="1" x14ac:dyDescent="0.2">
      <c r="A4419" s="348" t="str">
        <f>IF((SUM('Раздел 1'!Q167:Q167)=0),"","Неверно!")</f>
        <v/>
      </c>
      <c r="B4419" s="349" t="s">
        <v>2669</v>
      </c>
      <c r="C4419" s="352" t="s">
        <v>2671</v>
      </c>
      <c r="D4419" s="352" t="s">
        <v>8521</v>
      </c>
      <c r="E4419" s="349" t="str">
        <f>CONCATENATE(SUM('Раздел 1'!Q167:Q167),"=",0)</f>
        <v>0=0</v>
      </c>
    </row>
    <row r="4420" spans="1:5" ht="25.5" hidden="1" x14ac:dyDescent="0.2">
      <c r="A4420" s="348" t="str">
        <f>IF((SUM('Раздел 1'!P255:P255)=0),"","Неверно!")</f>
        <v/>
      </c>
      <c r="B4420" s="349" t="s">
        <v>2672</v>
      </c>
      <c r="C4420" s="352" t="s">
        <v>2673</v>
      </c>
      <c r="D4420" s="352" t="s">
        <v>7760</v>
      </c>
      <c r="E4420" s="349" t="str">
        <f>CONCATENATE(SUM('Раздел 1'!P255:P255),"=",0)</f>
        <v>0=0</v>
      </c>
    </row>
    <row r="4421" spans="1:5" hidden="1" x14ac:dyDescent="0.2">
      <c r="A4421" s="348" t="str">
        <f>IF((SUM('Раздел 1'!P170:P170)=0),"","Неверно!")</f>
        <v/>
      </c>
      <c r="B4421" s="349" t="s">
        <v>2674</v>
      </c>
      <c r="C4421" s="352" t="s">
        <v>2675</v>
      </c>
      <c r="D4421" s="352" t="s">
        <v>8535</v>
      </c>
      <c r="E4421" s="349" t="str">
        <f>CONCATENATE(SUM('Раздел 1'!P170:P170),"=",0)</f>
        <v>0=0</v>
      </c>
    </row>
    <row r="4422" spans="1:5" hidden="1" x14ac:dyDescent="0.2">
      <c r="A4422" s="348" t="str">
        <f>IF((SUM('Раздел 1'!Q170:Q170)=0),"","Неверно!")</f>
        <v/>
      </c>
      <c r="B4422" s="349" t="s">
        <v>2674</v>
      </c>
      <c r="C4422" s="352" t="s">
        <v>2676</v>
      </c>
      <c r="D4422" s="352" t="s">
        <v>8535</v>
      </c>
      <c r="E4422" s="349" t="str">
        <f>CONCATENATE(SUM('Раздел 1'!Q170:Q170),"=",0)</f>
        <v>0=0</v>
      </c>
    </row>
    <row r="4423" spans="1:5" ht="25.5" hidden="1" x14ac:dyDescent="0.2">
      <c r="A4423" s="348" t="str">
        <f>IF((SUM('Раздел 1'!D10:AJ263)&gt;0),"","Неверно!")</f>
        <v/>
      </c>
      <c r="B4423" s="349" t="s">
        <v>2677</v>
      </c>
      <c r="C4423" s="352" t="s">
        <v>2678</v>
      </c>
      <c r="D4423" s="352" t="s">
        <v>7993</v>
      </c>
      <c r="E4423" s="349" t="str">
        <f>CONCATENATE(SUM('Раздел 1'!D10:AJ263),"&gt;",0)</f>
        <v>942512543&gt;0</v>
      </c>
    </row>
    <row r="4424" spans="1:5" hidden="1" x14ac:dyDescent="0.2">
      <c r="A4424" s="348" t="str">
        <f>IF((SUM('Раздел 1'!N116:N116)=0),"","Неверно!")</f>
        <v/>
      </c>
      <c r="B4424" s="349" t="s">
        <v>2679</v>
      </c>
      <c r="C4424" s="352" t="s">
        <v>2680</v>
      </c>
      <c r="D4424" s="352" t="s">
        <v>9168</v>
      </c>
      <c r="E4424" s="349" t="str">
        <f>CONCATENATE(SUM('Раздел 1'!N116:N116),"=",0)</f>
        <v>0=0</v>
      </c>
    </row>
    <row r="4425" spans="1:5" hidden="1" x14ac:dyDescent="0.2">
      <c r="A4425" s="348" t="str">
        <f>IF((SUM('Раздел 1'!P149:P149)=0),"","Неверно!")</f>
        <v/>
      </c>
      <c r="B4425" s="349" t="s">
        <v>2681</v>
      </c>
      <c r="C4425" s="352" t="s">
        <v>2682</v>
      </c>
      <c r="D4425" s="352" t="s">
        <v>8508</v>
      </c>
      <c r="E4425" s="349" t="str">
        <f>CONCATENATE(SUM('Раздел 1'!P149:P149),"=",0)</f>
        <v>0=0</v>
      </c>
    </row>
    <row r="4426" spans="1:5" ht="25.5" hidden="1" x14ac:dyDescent="0.2">
      <c r="A4426" s="348" t="str">
        <f>IF((SUM('Раздел 1'!AC10:AC10)&lt;=SUM('Раздел 1'!M10:M10)-SUM('Раздел 1'!U10:U10)),"","Неверно!")</f>
        <v/>
      </c>
      <c r="B4426" s="349" t="s">
        <v>2683</v>
      </c>
      <c r="C4426" s="352" t="s">
        <v>2684</v>
      </c>
      <c r="D4426" s="352" t="s">
        <v>7759</v>
      </c>
      <c r="E4426" s="349" t="str">
        <f>CONCATENATE(SUM('Раздел 1'!AC10:AC10),"&lt;=",SUM('Раздел 1'!M10:M10),"-",SUM('Раздел 1'!U10:U10))</f>
        <v>3007&lt;=27453-354</v>
      </c>
    </row>
    <row r="4427" spans="1:5" ht="25.5" hidden="1" x14ac:dyDescent="0.2">
      <c r="A4427" s="348" t="str">
        <f>IF((SUM('Раздел 1'!AC19:AC19)&lt;=SUM('Раздел 1'!M19:M19)-SUM('Раздел 1'!U19:U19)),"","Неверно!")</f>
        <v/>
      </c>
      <c r="B4427" s="349" t="s">
        <v>2683</v>
      </c>
      <c r="C4427" s="352" t="s">
        <v>2685</v>
      </c>
      <c r="D4427" s="352" t="s">
        <v>7759</v>
      </c>
      <c r="E4427" s="349" t="str">
        <f>CONCATENATE(SUM('Раздел 1'!AC19:AC19),"&lt;=",SUM('Раздел 1'!M19:M19),"-",SUM('Раздел 1'!U19:U19))</f>
        <v>0&lt;=0-0</v>
      </c>
    </row>
    <row r="4428" spans="1:5" ht="25.5" hidden="1" x14ac:dyDescent="0.2">
      <c r="A4428" s="348" t="str">
        <f>IF((SUM('Раздел 1'!AC109:AC109)&lt;=SUM('Раздел 1'!M109:M109)-SUM('Раздел 1'!U109:U109)),"","Неверно!")</f>
        <v/>
      </c>
      <c r="B4428" s="349" t="s">
        <v>2683</v>
      </c>
      <c r="C4428" s="352" t="s">
        <v>2686</v>
      </c>
      <c r="D4428" s="352" t="s">
        <v>7759</v>
      </c>
      <c r="E4428" s="349" t="str">
        <f>CONCATENATE(SUM('Раздел 1'!AC109:AC109),"&lt;=",SUM('Раздел 1'!M109:M109),"-",SUM('Раздел 1'!U109:U109))</f>
        <v>0&lt;=171-10</v>
      </c>
    </row>
    <row r="4429" spans="1:5" ht="25.5" hidden="1" x14ac:dyDescent="0.2">
      <c r="A4429" s="348" t="str">
        <f>IF((SUM('Раздел 1'!AC110:AC110)&lt;=SUM('Раздел 1'!M110:M110)-SUM('Раздел 1'!U110:U110)),"","Неверно!")</f>
        <v/>
      </c>
      <c r="B4429" s="349" t="s">
        <v>2683</v>
      </c>
      <c r="C4429" s="352" t="s">
        <v>2687</v>
      </c>
      <c r="D4429" s="352" t="s">
        <v>7759</v>
      </c>
      <c r="E4429" s="349" t="str">
        <f>CONCATENATE(SUM('Раздел 1'!AC110:AC110),"&lt;=",SUM('Раздел 1'!M110:M110),"-",SUM('Раздел 1'!U110:U110))</f>
        <v>0&lt;=14-1</v>
      </c>
    </row>
    <row r="4430" spans="1:5" ht="25.5" hidden="1" x14ac:dyDescent="0.2">
      <c r="A4430" s="348" t="str">
        <f>IF((SUM('Раздел 1'!AC111:AC111)&lt;=SUM('Раздел 1'!M111:M111)-SUM('Раздел 1'!U111:U111)),"","Неверно!")</f>
        <v/>
      </c>
      <c r="B4430" s="349" t="s">
        <v>2683</v>
      </c>
      <c r="C4430" s="352" t="s">
        <v>2688</v>
      </c>
      <c r="D4430" s="352" t="s">
        <v>7759</v>
      </c>
      <c r="E4430" s="349" t="str">
        <f>CONCATENATE(SUM('Раздел 1'!AC111:AC111),"&lt;=",SUM('Раздел 1'!M111:M111),"-",SUM('Раздел 1'!U111:U111))</f>
        <v>0&lt;=1-0</v>
      </c>
    </row>
    <row r="4431" spans="1:5" ht="25.5" hidden="1" x14ac:dyDescent="0.2">
      <c r="A4431" s="348" t="str">
        <f>IF((SUM('Раздел 1'!AC112:AC112)&lt;=SUM('Раздел 1'!M112:M112)-SUM('Раздел 1'!U112:U112)),"","Неверно!")</f>
        <v/>
      </c>
      <c r="B4431" s="349" t="s">
        <v>2683</v>
      </c>
      <c r="C4431" s="352" t="s">
        <v>2689</v>
      </c>
      <c r="D4431" s="352" t="s">
        <v>7759</v>
      </c>
      <c r="E4431" s="349" t="str">
        <f>CONCATENATE(SUM('Раздел 1'!AC112:AC112),"&lt;=",SUM('Раздел 1'!M112:M112),"-",SUM('Раздел 1'!U112:U112))</f>
        <v>0&lt;=38-0</v>
      </c>
    </row>
    <row r="4432" spans="1:5" ht="25.5" hidden="1" x14ac:dyDescent="0.2">
      <c r="A4432" s="348" t="str">
        <f>IF((SUM('Раздел 1'!AC113:AC113)&lt;=SUM('Раздел 1'!M113:M113)-SUM('Раздел 1'!U113:U113)),"","Неверно!")</f>
        <v/>
      </c>
      <c r="B4432" s="349" t="s">
        <v>2683</v>
      </c>
      <c r="C4432" s="352" t="s">
        <v>2690</v>
      </c>
      <c r="D4432" s="352" t="s">
        <v>7759</v>
      </c>
      <c r="E4432" s="349" t="str">
        <f>CONCATENATE(SUM('Раздел 1'!AC113:AC113),"&lt;=",SUM('Раздел 1'!M113:M113),"-",SUM('Раздел 1'!U113:U113))</f>
        <v>0&lt;=27-2</v>
      </c>
    </row>
    <row r="4433" spans="1:5" ht="25.5" hidden="1" x14ac:dyDescent="0.2">
      <c r="A4433" s="348" t="str">
        <f>IF((SUM('Раздел 1'!AC114:AC114)&lt;=SUM('Раздел 1'!M114:M114)-SUM('Раздел 1'!U114:U114)),"","Неверно!")</f>
        <v/>
      </c>
      <c r="B4433" s="349" t="s">
        <v>2683</v>
      </c>
      <c r="C4433" s="352" t="s">
        <v>2691</v>
      </c>
      <c r="D4433" s="352" t="s">
        <v>7759</v>
      </c>
      <c r="E4433" s="349" t="str">
        <f>CONCATENATE(SUM('Раздел 1'!AC114:AC114),"&lt;=",SUM('Раздел 1'!M114:M114),"-",SUM('Раздел 1'!U114:U114))</f>
        <v>1474&lt;=3333-121</v>
      </c>
    </row>
    <row r="4434" spans="1:5" ht="25.5" hidden="1" x14ac:dyDescent="0.2">
      <c r="A4434" s="348" t="str">
        <f>IF((SUM('Раздел 1'!AC115:AC115)&lt;=SUM('Раздел 1'!M115:M115)-SUM('Раздел 1'!U115:U115)),"","Неверно!")</f>
        <v/>
      </c>
      <c r="B4434" s="349" t="s">
        <v>2683</v>
      </c>
      <c r="C4434" s="352" t="s">
        <v>2692</v>
      </c>
      <c r="D4434" s="352" t="s">
        <v>7759</v>
      </c>
      <c r="E4434" s="349" t="str">
        <f>CONCATENATE(SUM('Раздел 1'!AC115:AC115),"&lt;=",SUM('Раздел 1'!M115:M115),"-",SUM('Раздел 1'!U115:U115))</f>
        <v>21&lt;=325-91</v>
      </c>
    </row>
    <row r="4435" spans="1:5" ht="25.5" hidden="1" x14ac:dyDescent="0.2">
      <c r="A4435" s="348" t="str">
        <f>IF((SUM('Раздел 1'!AC116:AC116)&lt;=SUM('Раздел 1'!M116:M116)-SUM('Раздел 1'!U116:U116)),"","Неверно!")</f>
        <v/>
      </c>
      <c r="B4435" s="349" t="s">
        <v>2683</v>
      </c>
      <c r="C4435" s="352" t="s">
        <v>2693</v>
      </c>
      <c r="D4435" s="352" t="s">
        <v>7759</v>
      </c>
      <c r="E4435" s="349" t="str">
        <f>CONCATENATE(SUM('Раздел 1'!AC116:AC116),"&lt;=",SUM('Раздел 1'!M116:M116),"-",SUM('Раздел 1'!U116:U116))</f>
        <v>0&lt;=0-0</v>
      </c>
    </row>
    <row r="4436" spans="1:5" ht="25.5" hidden="1" x14ac:dyDescent="0.2">
      <c r="A4436" s="348" t="str">
        <f>IF((SUM('Раздел 1'!AC117:AC117)&lt;=SUM('Раздел 1'!M117:M117)-SUM('Раздел 1'!U117:U117)),"","Неверно!")</f>
        <v/>
      </c>
      <c r="B4436" s="349" t="s">
        <v>2683</v>
      </c>
      <c r="C4436" s="352" t="s">
        <v>2694</v>
      </c>
      <c r="D4436" s="352" t="s">
        <v>7759</v>
      </c>
      <c r="E4436" s="349" t="str">
        <f>CONCATENATE(SUM('Раздел 1'!AC117:AC117),"&lt;=",SUM('Раздел 1'!M117:M117),"-",SUM('Раздел 1'!U117:U117))</f>
        <v>0&lt;=96-7</v>
      </c>
    </row>
    <row r="4437" spans="1:5" ht="25.5" hidden="1" x14ac:dyDescent="0.2">
      <c r="A4437" s="348" t="str">
        <f>IF((SUM('Раздел 1'!AC118:AC118)&lt;=SUM('Раздел 1'!M118:M118)-SUM('Раздел 1'!U118:U118)),"","Неверно!")</f>
        <v/>
      </c>
      <c r="B4437" s="349" t="s">
        <v>2683</v>
      </c>
      <c r="C4437" s="352" t="s">
        <v>2695</v>
      </c>
      <c r="D4437" s="352" t="s">
        <v>7759</v>
      </c>
      <c r="E4437" s="349" t="str">
        <f>CONCATENATE(SUM('Раздел 1'!AC118:AC118),"&lt;=",SUM('Раздел 1'!M118:M118),"-",SUM('Раздел 1'!U118:U118))</f>
        <v>0&lt;=0-0</v>
      </c>
    </row>
    <row r="4438" spans="1:5" ht="25.5" hidden="1" x14ac:dyDescent="0.2">
      <c r="A4438" s="348" t="str">
        <f>IF((SUM('Раздел 1'!AC20:AC20)&lt;=SUM('Раздел 1'!M20:M20)-SUM('Раздел 1'!U20:U20)),"","Неверно!")</f>
        <v/>
      </c>
      <c r="B4438" s="349" t="s">
        <v>2683</v>
      </c>
      <c r="C4438" s="352" t="s">
        <v>2696</v>
      </c>
      <c r="D4438" s="352" t="s">
        <v>7759</v>
      </c>
      <c r="E4438" s="349" t="str">
        <f>CONCATENATE(SUM('Раздел 1'!AC20:AC20),"&lt;=",SUM('Раздел 1'!M20:M20),"-",SUM('Раздел 1'!U20:U20))</f>
        <v>0&lt;=0-0</v>
      </c>
    </row>
    <row r="4439" spans="1:5" ht="25.5" hidden="1" x14ac:dyDescent="0.2">
      <c r="A4439" s="348" t="str">
        <f>IF((SUM('Раздел 1'!AC119:AC119)&lt;=SUM('Раздел 1'!M119:M119)-SUM('Раздел 1'!U119:U119)),"","Неверно!")</f>
        <v/>
      </c>
      <c r="B4439" s="349" t="s">
        <v>2683</v>
      </c>
      <c r="C4439" s="352" t="s">
        <v>2697</v>
      </c>
      <c r="D4439" s="352" t="s">
        <v>7759</v>
      </c>
      <c r="E4439" s="349" t="str">
        <f>CONCATENATE(SUM('Раздел 1'!AC119:AC119),"&lt;=",SUM('Раздел 1'!M119:M119),"-",SUM('Раздел 1'!U119:U119))</f>
        <v>0&lt;=0-0</v>
      </c>
    </row>
    <row r="4440" spans="1:5" ht="25.5" hidden="1" x14ac:dyDescent="0.2">
      <c r="A4440" s="348" t="str">
        <f>IF((SUM('Раздел 1'!AC120:AC120)&lt;=SUM('Раздел 1'!M120:M120)-SUM('Раздел 1'!U120:U120)),"","Неверно!")</f>
        <v/>
      </c>
      <c r="B4440" s="349" t="s">
        <v>2683</v>
      </c>
      <c r="C4440" s="352" t="s">
        <v>2698</v>
      </c>
      <c r="D4440" s="352" t="s">
        <v>7759</v>
      </c>
      <c r="E4440" s="349" t="str">
        <f>CONCATENATE(SUM('Раздел 1'!AC120:AC120),"&lt;=",SUM('Раздел 1'!M120:M120),"-",SUM('Раздел 1'!U120:U120))</f>
        <v>0&lt;=0-0</v>
      </c>
    </row>
    <row r="4441" spans="1:5" ht="25.5" hidden="1" x14ac:dyDescent="0.2">
      <c r="A4441" s="348" t="str">
        <f>IF((SUM('Раздел 1'!AC121:AC121)&lt;=SUM('Раздел 1'!M121:M121)-SUM('Раздел 1'!U121:U121)),"","Неверно!")</f>
        <v/>
      </c>
      <c r="B4441" s="349" t="s">
        <v>2683</v>
      </c>
      <c r="C4441" s="352" t="s">
        <v>2699</v>
      </c>
      <c r="D4441" s="352" t="s">
        <v>7759</v>
      </c>
      <c r="E4441" s="349" t="str">
        <f>CONCATENATE(SUM('Раздел 1'!AC121:AC121),"&lt;=",SUM('Раздел 1'!M121:M121),"-",SUM('Раздел 1'!U121:U121))</f>
        <v>0&lt;=0-0</v>
      </c>
    </row>
    <row r="4442" spans="1:5" ht="25.5" hidden="1" x14ac:dyDescent="0.2">
      <c r="A4442" s="348" t="str">
        <f>IF((SUM('Раздел 1'!AC122:AC122)&lt;=SUM('Раздел 1'!M122:M122)-SUM('Раздел 1'!U122:U122)),"","Неверно!")</f>
        <v/>
      </c>
      <c r="B4442" s="349" t="s">
        <v>2683</v>
      </c>
      <c r="C4442" s="352" t="s">
        <v>2700</v>
      </c>
      <c r="D4442" s="352" t="s">
        <v>7759</v>
      </c>
      <c r="E4442" s="349" t="str">
        <f>CONCATENATE(SUM('Раздел 1'!AC122:AC122),"&lt;=",SUM('Раздел 1'!M122:M122),"-",SUM('Раздел 1'!U122:U122))</f>
        <v>0&lt;=0-0</v>
      </c>
    </row>
    <row r="4443" spans="1:5" ht="25.5" hidden="1" x14ac:dyDescent="0.2">
      <c r="A4443" s="348" t="str">
        <f>IF((SUM('Раздел 1'!AC123:AC123)&lt;=SUM('Раздел 1'!M123:M123)-SUM('Раздел 1'!U123:U123)),"","Неверно!")</f>
        <v/>
      </c>
      <c r="B4443" s="349" t="s">
        <v>2683</v>
      </c>
      <c r="C4443" s="352" t="s">
        <v>2701</v>
      </c>
      <c r="D4443" s="352" t="s">
        <v>7759</v>
      </c>
      <c r="E4443" s="349" t="str">
        <f>CONCATENATE(SUM('Раздел 1'!AC123:AC123),"&lt;=",SUM('Раздел 1'!M123:M123),"-",SUM('Раздел 1'!U123:U123))</f>
        <v>0&lt;=0-0</v>
      </c>
    </row>
    <row r="4444" spans="1:5" ht="25.5" hidden="1" x14ac:dyDescent="0.2">
      <c r="A4444" s="348" t="str">
        <f>IF((SUM('Раздел 1'!AC124:AC124)&lt;=SUM('Раздел 1'!M124:M124)-SUM('Раздел 1'!U124:U124)),"","Неверно!")</f>
        <v/>
      </c>
      <c r="B4444" s="349" t="s">
        <v>2683</v>
      </c>
      <c r="C4444" s="352" t="s">
        <v>2702</v>
      </c>
      <c r="D4444" s="352" t="s">
        <v>7759</v>
      </c>
      <c r="E4444" s="349" t="str">
        <f>CONCATENATE(SUM('Раздел 1'!AC124:AC124),"&lt;=",SUM('Раздел 1'!M124:M124),"-",SUM('Раздел 1'!U124:U124))</f>
        <v>0&lt;=7-0</v>
      </c>
    </row>
    <row r="4445" spans="1:5" ht="25.5" hidden="1" x14ac:dyDescent="0.2">
      <c r="A4445" s="348" t="str">
        <f>IF((SUM('Раздел 1'!AC125:AC125)&lt;=SUM('Раздел 1'!M125:M125)-SUM('Раздел 1'!U125:U125)),"","Неверно!")</f>
        <v/>
      </c>
      <c r="B4445" s="349" t="s">
        <v>2683</v>
      </c>
      <c r="C4445" s="352" t="s">
        <v>2703</v>
      </c>
      <c r="D4445" s="352" t="s">
        <v>7759</v>
      </c>
      <c r="E4445" s="349" t="str">
        <f>CONCATENATE(SUM('Раздел 1'!AC125:AC125),"&lt;=",SUM('Раздел 1'!M125:M125),"-",SUM('Раздел 1'!U125:U125))</f>
        <v>0&lt;=3-0</v>
      </c>
    </row>
    <row r="4446" spans="1:5" ht="25.5" hidden="1" x14ac:dyDescent="0.2">
      <c r="A4446" s="348" t="str">
        <f>IF((SUM('Раздел 1'!AC126:AC126)&lt;=SUM('Раздел 1'!M126:M126)-SUM('Раздел 1'!U126:U126)),"","Неверно!")</f>
        <v/>
      </c>
      <c r="B4446" s="349" t="s">
        <v>2683</v>
      </c>
      <c r="C4446" s="352" t="s">
        <v>2704</v>
      </c>
      <c r="D4446" s="352" t="s">
        <v>7759</v>
      </c>
      <c r="E4446" s="349" t="str">
        <f>CONCATENATE(SUM('Раздел 1'!AC126:AC126),"&lt;=",SUM('Раздел 1'!M126:M126),"-",SUM('Раздел 1'!U126:U126))</f>
        <v>0&lt;=1-0</v>
      </c>
    </row>
    <row r="4447" spans="1:5" ht="25.5" hidden="1" x14ac:dyDescent="0.2">
      <c r="A4447" s="348" t="str">
        <f>IF((SUM('Раздел 1'!AC127:AC127)&lt;=SUM('Раздел 1'!M127:M127)-SUM('Раздел 1'!U127:U127)),"","Неверно!")</f>
        <v/>
      </c>
      <c r="B4447" s="349" t="s">
        <v>2683</v>
      </c>
      <c r="C4447" s="352" t="s">
        <v>2705</v>
      </c>
      <c r="D4447" s="352" t="s">
        <v>7759</v>
      </c>
      <c r="E4447" s="349" t="str">
        <f>CONCATENATE(SUM('Раздел 1'!AC127:AC127),"&lt;=",SUM('Раздел 1'!M127:M127),"-",SUM('Раздел 1'!U127:U127))</f>
        <v>0&lt;=35-0</v>
      </c>
    </row>
    <row r="4448" spans="1:5" ht="25.5" hidden="1" x14ac:dyDescent="0.2">
      <c r="A4448" s="348" t="str">
        <f>IF((SUM('Раздел 1'!AC128:AC128)&lt;=SUM('Раздел 1'!M128:M128)-SUM('Раздел 1'!U128:U128)),"","Неверно!")</f>
        <v/>
      </c>
      <c r="B4448" s="349" t="s">
        <v>2683</v>
      </c>
      <c r="C4448" s="352" t="s">
        <v>2706</v>
      </c>
      <c r="D4448" s="352" t="s">
        <v>7759</v>
      </c>
      <c r="E4448" s="349" t="str">
        <f>CONCATENATE(SUM('Раздел 1'!AC128:AC128),"&lt;=",SUM('Раздел 1'!M128:M128),"-",SUM('Раздел 1'!U128:U128))</f>
        <v>0&lt;=351-0</v>
      </c>
    </row>
    <row r="4449" spans="1:5" ht="25.5" hidden="1" x14ac:dyDescent="0.2">
      <c r="A4449" s="348" t="str">
        <f>IF((SUM('Раздел 1'!AC21:AC21)&lt;=SUM('Раздел 1'!M21:M21)-SUM('Раздел 1'!U21:U21)),"","Неверно!")</f>
        <v/>
      </c>
      <c r="B4449" s="349" t="s">
        <v>2683</v>
      </c>
      <c r="C4449" s="352" t="s">
        <v>2707</v>
      </c>
      <c r="D4449" s="352" t="s">
        <v>7759</v>
      </c>
      <c r="E4449" s="349" t="str">
        <f>CONCATENATE(SUM('Раздел 1'!AC21:AC21),"&lt;=",SUM('Раздел 1'!M21:M21),"-",SUM('Раздел 1'!U21:U21))</f>
        <v>0&lt;=1-0</v>
      </c>
    </row>
    <row r="4450" spans="1:5" ht="25.5" hidden="1" x14ac:dyDescent="0.2">
      <c r="A4450" s="348" t="str">
        <f>IF((SUM('Раздел 1'!AC129:AC129)&lt;=SUM('Раздел 1'!M129:M129)-SUM('Раздел 1'!U129:U129)),"","Неверно!")</f>
        <v/>
      </c>
      <c r="B4450" s="349" t="s">
        <v>2683</v>
      </c>
      <c r="C4450" s="352" t="s">
        <v>2708</v>
      </c>
      <c r="D4450" s="352" t="s">
        <v>7759</v>
      </c>
      <c r="E4450" s="349" t="str">
        <f>CONCATENATE(SUM('Раздел 1'!AC129:AC129),"&lt;=",SUM('Раздел 1'!M129:M129),"-",SUM('Раздел 1'!U129:U129))</f>
        <v>0&lt;=2-0</v>
      </c>
    </row>
    <row r="4451" spans="1:5" ht="25.5" hidden="1" x14ac:dyDescent="0.2">
      <c r="A4451" s="348" t="str">
        <f>IF((SUM('Раздел 1'!AC130:AC130)&lt;=SUM('Раздел 1'!M130:M130)-SUM('Раздел 1'!U130:U130)),"","Неверно!")</f>
        <v/>
      </c>
      <c r="B4451" s="349" t="s">
        <v>2683</v>
      </c>
      <c r="C4451" s="352" t="s">
        <v>2709</v>
      </c>
      <c r="D4451" s="352" t="s">
        <v>7759</v>
      </c>
      <c r="E4451" s="349" t="str">
        <f>CONCATENATE(SUM('Раздел 1'!AC130:AC130),"&lt;=",SUM('Раздел 1'!M130:M130),"-",SUM('Раздел 1'!U130:U130))</f>
        <v>0&lt;=3-0</v>
      </c>
    </row>
    <row r="4452" spans="1:5" ht="25.5" hidden="1" x14ac:dyDescent="0.2">
      <c r="A4452" s="348" t="str">
        <f>IF((SUM('Раздел 1'!AC131:AC131)&lt;=SUM('Раздел 1'!M131:M131)-SUM('Раздел 1'!U131:U131)),"","Неверно!")</f>
        <v/>
      </c>
      <c r="B4452" s="349" t="s">
        <v>2683</v>
      </c>
      <c r="C4452" s="352" t="s">
        <v>2710</v>
      </c>
      <c r="D4452" s="352" t="s">
        <v>7759</v>
      </c>
      <c r="E4452" s="349" t="str">
        <f>CONCATENATE(SUM('Раздел 1'!AC131:AC131),"&lt;=",SUM('Раздел 1'!M131:M131),"-",SUM('Раздел 1'!U131:U131))</f>
        <v>0&lt;=58-0</v>
      </c>
    </row>
    <row r="4453" spans="1:5" ht="25.5" hidden="1" x14ac:dyDescent="0.2">
      <c r="A4453" s="348" t="str">
        <f>IF((SUM('Раздел 1'!AC132:AC132)&lt;=SUM('Раздел 1'!M132:M132)-SUM('Раздел 1'!U132:U132)),"","Неверно!")</f>
        <v/>
      </c>
      <c r="B4453" s="349" t="s">
        <v>2683</v>
      </c>
      <c r="C4453" s="352" t="s">
        <v>2711</v>
      </c>
      <c r="D4453" s="352" t="s">
        <v>7759</v>
      </c>
      <c r="E4453" s="349" t="str">
        <f>CONCATENATE(SUM('Раздел 1'!AC132:AC132),"&lt;=",SUM('Раздел 1'!M132:M132),"-",SUM('Раздел 1'!U132:U132))</f>
        <v>0&lt;=1-0</v>
      </c>
    </row>
    <row r="4454" spans="1:5" ht="25.5" hidden="1" x14ac:dyDescent="0.2">
      <c r="A4454" s="348" t="str">
        <f>IF((SUM('Раздел 1'!AC133:AC133)&lt;=SUM('Раздел 1'!M133:M133)-SUM('Раздел 1'!U133:U133)),"","Неверно!")</f>
        <v/>
      </c>
      <c r="B4454" s="349" t="s">
        <v>2683</v>
      </c>
      <c r="C4454" s="352" t="s">
        <v>2712</v>
      </c>
      <c r="D4454" s="352" t="s">
        <v>7759</v>
      </c>
      <c r="E4454" s="349" t="str">
        <f>CONCATENATE(SUM('Раздел 1'!AC133:AC133),"&lt;=",SUM('Раздел 1'!M133:M133),"-",SUM('Раздел 1'!U133:U133))</f>
        <v>0&lt;=0-0</v>
      </c>
    </row>
    <row r="4455" spans="1:5" ht="25.5" hidden="1" x14ac:dyDescent="0.2">
      <c r="A4455" s="348" t="str">
        <f>IF((SUM('Раздел 1'!AC134:AC134)&lt;=SUM('Раздел 1'!M134:M134)-SUM('Раздел 1'!U134:U134)),"","Неверно!")</f>
        <v/>
      </c>
      <c r="B4455" s="349" t="s">
        <v>2683</v>
      </c>
      <c r="C4455" s="352" t="s">
        <v>2713</v>
      </c>
      <c r="D4455" s="352" t="s">
        <v>7759</v>
      </c>
      <c r="E4455" s="349" t="str">
        <f>CONCATENATE(SUM('Раздел 1'!AC134:AC134),"&lt;=",SUM('Раздел 1'!M134:M134),"-",SUM('Раздел 1'!U134:U134))</f>
        <v>0&lt;=4-0</v>
      </c>
    </row>
    <row r="4456" spans="1:5" ht="25.5" hidden="1" x14ac:dyDescent="0.2">
      <c r="A4456" s="348" t="str">
        <f>IF((SUM('Раздел 1'!AC135:AC135)&lt;=SUM('Раздел 1'!M135:M135)-SUM('Раздел 1'!U135:U135)),"","Неверно!")</f>
        <v/>
      </c>
      <c r="B4456" s="349" t="s">
        <v>2683</v>
      </c>
      <c r="C4456" s="352" t="s">
        <v>2714</v>
      </c>
      <c r="D4456" s="352" t="s">
        <v>7759</v>
      </c>
      <c r="E4456" s="349" t="str">
        <f>CONCATENATE(SUM('Раздел 1'!AC135:AC135),"&lt;=",SUM('Раздел 1'!M135:M135),"-",SUM('Раздел 1'!U135:U135))</f>
        <v>0&lt;=0-0</v>
      </c>
    </row>
    <row r="4457" spans="1:5" ht="25.5" hidden="1" x14ac:dyDescent="0.2">
      <c r="A4457" s="348" t="str">
        <f>IF((SUM('Раздел 1'!AC136:AC136)&lt;=SUM('Раздел 1'!M136:M136)-SUM('Раздел 1'!U136:U136)),"","Неверно!")</f>
        <v/>
      </c>
      <c r="B4457" s="349" t="s">
        <v>2683</v>
      </c>
      <c r="C4457" s="352" t="s">
        <v>2715</v>
      </c>
      <c r="D4457" s="352" t="s">
        <v>7759</v>
      </c>
      <c r="E4457" s="349" t="str">
        <f>CONCATENATE(SUM('Раздел 1'!AC136:AC136),"&lt;=",SUM('Раздел 1'!M136:M136),"-",SUM('Раздел 1'!U136:U136))</f>
        <v>0&lt;=0-0</v>
      </c>
    </row>
    <row r="4458" spans="1:5" ht="25.5" hidden="1" x14ac:dyDescent="0.2">
      <c r="A4458" s="348" t="str">
        <f>IF((SUM('Раздел 1'!AC137:AC137)&lt;=SUM('Раздел 1'!M137:M137)-SUM('Раздел 1'!U137:U137)),"","Неверно!")</f>
        <v/>
      </c>
      <c r="B4458" s="349" t="s">
        <v>2683</v>
      </c>
      <c r="C4458" s="352" t="s">
        <v>2716</v>
      </c>
      <c r="D4458" s="352" t="s">
        <v>7759</v>
      </c>
      <c r="E4458" s="349" t="str">
        <f>CONCATENATE(SUM('Раздел 1'!AC137:AC137),"&lt;=",SUM('Раздел 1'!M137:M137),"-",SUM('Раздел 1'!U137:U137))</f>
        <v>0&lt;=0-0</v>
      </c>
    </row>
    <row r="4459" spans="1:5" ht="25.5" hidden="1" x14ac:dyDescent="0.2">
      <c r="A4459" s="348" t="str">
        <f>IF((SUM('Раздел 1'!AC138:AC138)&lt;=SUM('Раздел 1'!M138:M138)-SUM('Раздел 1'!U138:U138)),"","Неверно!")</f>
        <v/>
      </c>
      <c r="B4459" s="349" t="s">
        <v>2683</v>
      </c>
      <c r="C4459" s="352" t="s">
        <v>2717</v>
      </c>
      <c r="D4459" s="352" t="s">
        <v>7759</v>
      </c>
      <c r="E4459" s="349" t="str">
        <f>CONCATENATE(SUM('Раздел 1'!AC138:AC138),"&lt;=",SUM('Раздел 1'!M138:M138),"-",SUM('Раздел 1'!U138:U138))</f>
        <v>0&lt;=8-0</v>
      </c>
    </row>
    <row r="4460" spans="1:5" ht="25.5" hidden="1" x14ac:dyDescent="0.2">
      <c r="A4460" s="348" t="str">
        <f>IF((SUM('Раздел 1'!AC22:AC22)&lt;=SUM('Раздел 1'!M22:M22)-SUM('Раздел 1'!U22:U22)),"","Неверно!")</f>
        <v/>
      </c>
      <c r="B4460" s="349" t="s">
        <v>2683</v>
      </c>
      <c r="C4460" s="352" t="s">
        <v>2718</v>
      </c>
      <c r="D4460" s="352" t="s">
        <v>7759</v>
      </c>
      <c r="E4460" s="349" t="str">
        <f>CONCATENATE(SUM('Раздел 1'!AC22:AC22),"&lt;=",SUM('Раздел 1'!M22:M22),"-",SUM('Раздел 1'!U22:U22))</f>
        <v>0&lt;=0-0</v>
      </c>
    </row>
    <row r="4461" spans="1:5" ht="25.5" hidden="1" x14ac:dyDescent="0.2">
      <c r="A4461" s="348" t="str">
        <f>IF((SUM('Раздел 1'!AC139:AC139)&lt;=SUM('Раздел 1'!M139:M139)-SUM('Раздел 1'!U139:U139)),"","Неверно!")</f>
        <v/>
      </c>
      <c r="B4461" s="349" t="s">
        <v>2683</v>
      </c>
      <c r="C4461" s="352" t="s">
        <v>2719</v>
      </c>
      <c r="D4461" s="352" t="s">
        <v>7759</v>
      </c>
      <c r="E4461" s="349" t="str">
        <f>CONCATENATE(SUM('Раздел 1'!AC139:AC139),"&lt;=",SUM('Раздел 1'!M139:M139),"-",SUM('Раздел 1'!U139:U139))</f>
        <v>0&lt;=0-0</v>
      </c>
    </row>
    <row r="4462" spans="1:5" ht="25.5" hidden="1" x14ac:dyDescent="0.2">
      <c r="A4462" s="348" t="str">
        <f>IF((SUM('Раздел 1'!AC140:AC140)&lt;=SUM('Раздел 1'!M140:M140)-SUM('Раздел 1'!U140:U140)),"","Неверно!")</f>
        <v/>
      </c>
      <c r="B4462" s="349" t="s">
        <v>2683</v>
      </c>
      <c r="C4462" s="352" t="s">
        <v>2720</v>
      </c>
      <c r="D4462" s="352" t="s">
        <v>7759</v>
      </c>
      <c r="E4462" s="349" t="str">
        <f>CONCATENATE(SUM('Раздел 1'!AC140:AC140),"&lt;=",SUM('Раздел 1'!M140:M140),"-",SUM('Раздел 1'!U140:U140))</f>
        <v>0&lt;=0-0</v>
      </c>
    </row>
    <row r="4463" spans="1:5" ht="25.5" hidden="1" x14ac:dyDescent="0.2">
      <c r="A4463" s="348" t="str">
        <f>IF((SUM('Раздел 1'!AC141:AC141)&lt;=SUM('Раздел 1'!M141:M141)-SUM('Раздел 1'!U141:U141)),"","Неверно!")</f>
        <v/>
      </c>
      <c r="B4463" s="349" t="s">
        <v>2683</v>
      </c>
      <c r="C4463" s="352" t="s">
        <v>2721</v>
      </c>
      <c r="D4463" s="352" t="s">
        <v>7759</v>
      </c>
      <c r="E4463" s="349" t="str">
        <f>CONCATENATE(SUM('Раздел 1'!AC141:AC141),"&lt;=",SUM('Раздел 1'!M141:M141),"-",SUM('Раздел 1'!U141:U141))</f>
        <v>0&lt;=19-0</v>
      </c>
    </row>
    <row r="4464" spans="1:5" ht="25.5" hidden="1" x14ac:dyDescent="0.2">
      <c r="A4464" s="348" t="str">
        <f>IF((SUM('Раздел 1'!AC142:AC142)&lt;=SUM('Раздел 1'!M142:M142)-SUM('Раздел 1'!U142:U142)),"","Неверно!")</f>
        <v/>
      </c>
      <c r="B4464" s="349" t="s">
        <v>2683</v>
      </c>
      <c r="C4464" s="352" t="s">
        <v>2722</v>
      </c>
      <c r="D4464" s="352" t="s">
        <v>7759</v>
      </c>
      <c r="E4464" s="349" t="str">
        <f>CONCATENATE(SUM('Раздел 1'!AC142:AC142),"&lt;=",SUM('Раздел 1'!M142:M142),"-",SUM('Раздел 1'!U142:U142))</f>
        <v>0&lt;=1-0</v>
      </c>
    </row>
    <row r="4465" spans="1:5" ht="25.5" hidden="1" x14ac:dyDescent="0.2">
      <c r="A4465" s="348" t="str">
        <f>IF((SUM('Раздел 1'!AC143:AC143)&lt;=SUM('Раздел 1'!M143:M143)-SUM('Раздел 1'!U143:U143)),"","Неверно!")</f>
        <v/>
      </c>
      <c r="B4465" s="349" t="s">
        <v>2683</v>
      </c>
      <c r="C4465" s="352" t="s">
        <v>2723</v>
      </c>
      <c r="D4465" s="352" t="s">
        <v>7759</v>
      </c>
      <c r="E4465" s="349" t="str">
        <f>CONCATENATE(SUM('Раздел 1'!AC143:AC143),"&lt;=",SUM('Раздел 1'!M143:M143),"-",SUM('Раздел 1'!U143:U143))</f>
        <v>0&lt;=0-0</v>
      </c>
    </row>
    <row r="4466" spans="1:5" ht="25.5" hidden="1" x14ac:dyDescent="0.2">
      <c r="A4466" s="348" t="str">
        <f>IF((SUM('Раздел 1'!AC144:AC144)&lt;=SUM('Раздел 1'!M144:M144)-SUM('Раздел 1'!U144:U144)),"","Неверно!")</f>
        <v/>
      </c>
      <c r="B4466" s="349" t="s">
        <v>2683</v>
      </c>
      <c r="C4466" s="352" t="s">
        <v>2724</v>
      </c>
      <c r="D4466" s="352" t="s">
        <v>7759</v>
      </c>
      <c r="E4466" s="349" t="str">
        <f>CONCATENATE(SUM('Раздел 1'!AC144:AC144),"&lt;=",SUM('Раздел 1'!M144:M144),"-",SUM('Раздел 1'!U144:U144))</f>
        <v>0&lt;=370-0</v>
      </c>
    </row>
    <row r="4467" spans="1:5" ht="25.5" hidden="1" x14ac:dyDescent="0.2">
      <c r="A4467" s="348" t="str">
        <f>IF((SUM('Раздел 1'!AC145:AC145)&lt;=SUM('Раздел 1'!M145:M145)-SUM('Раздел 1'!U145:U145)),"","Неверно!")</f>
        <v/>
      </c>
      <c r="B4467" s="349" t="s">
        <v>2683</v>
      </c>
      <c r="C4467" s="352" t="s">
        <v>2725</v>
      </c>
      <c r="D4467" s="352" t="s">
        <v>7759</v>
      </c>
      <c r="E4467" s="349" t="str">
        <f>CONCATENATE(SUM('Раздел 1'!AC145:AC145),"&lt;=",SUM('Раздел 1'!M145:M145),"-",SUM('Раздел 1'!U145:U145))</f>
        <v>0&lt;=75-0</v>
      </c>
    </row>
    <row r="4468" spans="1:5" ht="25.5" hidden="1" x14ac:dyDescent="0.2">
      <c r="A4468" s="348" t="str">
        <f>IF((SUM('Раздел 1'!AC146:AC146)&lt;=SUM('Раздел 1'!M146:M146)-SUM('Раздел 1'!U146:U146)),"","Неверно!")</f>
        <v/>
      </c>
      <c r="B4468" s="349" t="s">
        <v>2683</v>
      </c>
      <c r="C4468" s="352" t="s">
        <v>2726</v>
      </c>
      <c r="D4468" s="352" t="s">
        <v>7759</v>
      </c>
      <c r="E4468" s="349" t="str">
        <f>CONCATENATE(SUM('Раздел 1'!AC146:AC146),"&lt;=",SUM('Раздел 1'!M146:M146),"-",SUM('Раздел 1'!U146:U146))</f>
        <v>0&lt;=0-0</v>
      </c>
    </row>
    <row r="4469" spans="1:5" ht="25.5" hidden="1" x14ac:dyDescent="0.2">
      <c r="A4469" s="348" t="str">
        <f>IF((SUM('Раздел 1'!AC147:AC147)&lt;=SUM('Раздел 1'!M147:M147)-SUM('Раздел 1'!U147:U147)),"","Неверно!")</f>
        <v/>
      </c>
      <c r="B4469" s="349" t="s">
        <v>2683</v>
      </c>
      <c r="C4469" s="352" t="s">
        <v>2727</v>
      </c>
      <c r="D4469" s="352" t="s">
        <v>7759</v>
      </c>
      <c r="E4469" s="349" t="str">
        <f>CONCATENATE(SUM('Раздел 1'!AC147:AC147),"&lt;=",SUM('Раздел 1'!M147:M147),"-",SUM('Раздел 1'!U147:U147))</f>
        <v>0&lt;=0-0</v>
      </c>
    </row>
    <row r="4470" spans="1:5" ht="25.5" hidden="1" x14ac:dyDescent="0.2">
      <c r="A4470" s="348" t="str">
        <f>IF((SUM('Раздел 1'!AC148:AC148)&lt;=SUM('Раздел 1'!M148:M148)-SUM('Раздел 1'!U148:U148)),"","Неверно!")</f>
        <v/>
      </c>
      <c r="B4470" s="349" t="s">
        <v>2683</v>
      </c>
      <c r="C4470" s="352" t="s">
        <v>2728</v>
      </c>
      <c r="D4470" s="352" t="s">
        <v>7759</v>
      </c>
      <c r="E4470" s="349" t="str">
        <f>CONCATENATE(SUM('Раздел 1'!AC148:AC148),"&lt;=",SUM('Раздел 1'!M148:M148),"-",SUM('Раздел 1'!U148:U148))</f>
        <v>0&lt;=0-0</v>
      </c>
    </row>
    <row r="4471" spans="1:5" ht="25.5" hidden="1" x14ac:dyDescent="0.2">
      <c r="A4471" s="348" t="str">
        <f>IF((SUM('Раздел 1'!AC23:AC23)&lt;=SUM('Раздел 1'!M23:M23)-SUM('Раздел 1'!U23:U23)),"","Неверно!")</f>
        <v/>
      </c>
      <c r="B4471" s="349" t="s">
        <v>2683</v>
      </c>
      <c r="C4471" s="352" t="s">
        <v>2729</v>
      </c>
      <c r="D4471" s="352" t="s">
        <v>7759</v>
      </c>
      <c r="E4471" s="349" t="str">
        <f>CONCATENATE(SUM('Раздел 1'!AC23:AC23),"&lt;=",SUM('Раздел 1'!M23:M23),"-",SUM('Раздел 1'!U23:U23))</f>
        <v>0&lt;=5-0</v>
      </c>
    </row>
    <row r="4472" spans="1:5" ht="25.5" hidden="1" x14ac:dyDescent="0.2">
      <c r="A4472" s="348" t="str">
        <f>IF((SUM('Раздел 1'!AC149:AC149)&lt;=SUM('Раздел 1'!M149:M149)-SUM('Раздел 1'!U149:U149)),"","Неверно!")</f>
        <v/>
      </c>
      <c r="B4472" s="349" t="s">
        <v>2683</v>
      </c>
      <c r="C4472" s="352" t="s">
        <v>2730</v>
      </c>
      <c r="D4472" s="352" t="s">
        <v>7759</v>
      </c>
      <c r="E4472" s="349" t="str">
        <f>CONCATENATE(SUM('Раздел 1'!AC149:AC149),"&lt;=",SUM('Раздел 1'!M149:M149),"-",SUM('Раздел 1'!U149:U149))</f>
        <v>0&lt;=1-0</v>
      </c>
    </row>
    <row r="4473" spans="1:5" ht="25.5" hidden="1" x14ac:dyDescent="0.2">
      <c r="A4473" s="348" t="str">
        <f>IF((SUM('Раздел 1'!AC150:AC150)&lt;=SUM('Раздел 1'!M150:M150)-SUM('Раздел 1'!U150:U150)),"","Неверно!")</f>
        <v/>
      </c>
      <c r="B4473" s="349" t="s">
        <v>2683</v>
      </c>
      <c r="C4473" s="352" t="s">
        <v>2731</v>
      </c>
      <c r="D4473" s="352" t="s">
        <v>7759</v>
      </c>
      <c r="E4473" s="349" t="str">
        <f>CONCATENATE(SUM('Раздел 1'!AC150:AC150),"&lt;=",SUM('Раздел 1'!M150:M150),"-",SUM('Раздел 1'!U150:U150))</f>
        <v>0&lt;=0-0</v>
      </c>
    </row>
    <row r="4474" spans="1:5" ht="25.5" hidden="1" x14ac:dyDescent="0.2">
      <c r="A4474" s="348" t="str">
        <f>IF((SUM('Раздел 1'!AC151:AC151)&lt;=SUM('Раздел 1'!M151:M151)-SUM('Раздел 1'!U151:U151)),"","Неверно!")</f>
        <v/>
      </c>
      <c r="B4474" s="349" t="s">
        <v>2683</v>
      </c>
      <c r="C4474" s="352" t="s">
        <v>2732</v>
      </c>
      <c r="D4474" s="352" t="s">
        <v>7759</v>
      </c>
      <c r="E4474" s="349" t="str">
        <f>CONCATENATE(SUM('Раздел 1'!AC151:AC151),"&lt;=",SUM('Раздел 1'!M151:M151),"-",SUM('Раздел 1'!U151:U151))</f>
        <v>0&lt;=2-0</v>
      </c>
    </row>
    <row r="4475" spans="1:5" ht="25.5" hidden="1" x14ac:dyDescent="0.2">
      <c r="A4475" s="348" t="str">
        <f>IF((SUM('Раздел 1'!AC152:AC152)&lt;=SUM('Раздел 1'!M152:M152)-SUM('Раздел 1'!U152:U152)),"","Неверно!")</f>
        <v/>
      </c>
      <c r="B4475" s="349" t="s">
        <v>2683</v>
      </c>
      <c r="C4475" s="352" t="s">
        <v>2733</v>
      </c>
      <c r="D4475" s="352" t="s">
        <v>7759</v>
      </c>
      <c r="E4475" s="349" t="str">
        <f>CONCATENATE(SUM('Раздел 1'!AC152:AC152),"&lt;=",SUM('Раздел 1'!M152:M152),"-",SUM('Раздел 1'!U152:U152))</f>
        <v>0&lt;=28-0</v>
      </c>
    </row>
    <row r="4476" spans="1:5" ht="25.5" hidden="1" x14ac:dyDescent="0.2">
      <c r="A4476" s="348" t="str">
        <f>IF((SUM('Раздел 1'!AC153:AC153)&lt;=SUM('Раздел 1'!M153:M153)-SUM('Раздел 1'!U153:U153)),"","Неверно!")</f>
        <v/>
      </c>
      <c r="B4476" s="349" t="s">
        <v>2683</v>
      </c>
      <c r="C4476" s="352" t="s">
        <v>2734</v>
      </c>
      <c r="D4476" s="352" t="s">
        <v>7759</v>
      </c>
      <c r="E4476" s="349" t="str">
        <f>CONCATENATE(SUM('Раздел 1'!AC153:AC153),"&lt;=",SUM('Раздел 1'!M153:M153),"-",SUM('Раздел 1'!U153:U153))</f>
        <v>0&lt;=0-0</v>
      </c>
    </row>
    <row r="4477" spans="1:5" ht="25.5" hidden="1" x14ac:dyDescent="0.2">
      <c r="A4477" s="348" t="str">
        <f>IF((SUM('Раздел 1'!AC154:AC154)&lt;=SUM('Раздел 1'!M154:M154)-SUM('Раздел 1'!U154:U154)),"","Неверно!")</f>
        <v/>
      </c>
      <c r="B4477" s="349" t="s">
        <v>2683</v>
      </c>
      <c r="C4477" s="352" t="s">
        <v>2735</v>
      </c>
      <c r="D4477" s="352" t="s">
        <v>7759</v>
      </c>
      <c r="E4477" s="349" t="str">
        <f>CONCATENATE(SUM('Раздел 1'!AC154:AC154),"&lt;=",SUM('Раздел 1'!M154:M154),"-",SUM('Раздел 1'!U154:U154))</f>
        <v>0&lt;=0-0</v>
      </c>
    </row>
    <row r="4478" spans="1:5" ht="25.5" hidden="1" x14ac:dyDescent="0.2">
      <c r="A4478" s="348" t="str">
        <f>IF((SUM('Раздел 1'!AC155:AC155)&lt;=SUM('Раздел 1'!M155:M155)-SUM('Раздел 1'!U155:U155)),"","Неверно!")</f>
        <v/>
      </c>
      <c r="B4478" s="349" t="s">
        <v>2683</v>
      </c>
      <c r="C4478" s="352" t="s">
        <v>2736</v>
      </c>
      <c r="D4478" s="352" t="s">
        <v>7759</v>
      </c>
      <c r="E4478" s="349" t="str">
        <f>CONCATENATE(SUM('Раздел 1'!AC155:AC155),"&lt;=",SUM('Раздел 1'!M155:M155),"-",SUM('Раздел 1'!U155:U155))</f>
        <v>0&lt;=0-0</v>
      </c>
    </row>
    <row r="4479" spans="1:5" ht="25.5" hidden="1" x14ac:dyDescent="0.2">
      <c r="A4479" s="348" t="str">
        <f>IF((SUM('Раздел 1'!AC156:AC156)&lt;=SUM('Раздел 1'!M156:M156)-SUM('Раздел 1'!U156:U156)),"","Неверно!")</f>
        <v/>
      </c>
      <c r="B4479" s="349" t="s">
        <v>2683</v>
      </c>
      <c r="C4479" s="352" t="s">
        <v>2737</v>
      </c>
      <c r="D4479" s="352" t="s">
        <v>7759</v>
      </c>
      <c r="E4479" s="349" t="str">
        <f>CONCATENATE(SUM('Раздел 1'!AC156:AC156),"&lt;=",SUM('Раздел 1'!M156:M156),"-",SUM('Раздел 1'!U156:U156))</f>
        <v>0&lt;=0-0</v>
      </c>
    </row>
    <row r="4480" spans="1:5" ht="25.5" hidden="1" x14ac:dyDescent="0.2">
      <c r="A4480" s="348" t="str">
        <f>IF((SUM('Раздел 1'!AC157:AC157)&lt;=SUM('Раздел 1'!M157:M157)-SUM('Раздел 1'!U157:U157)),"","Неверно!")</f>
        <v/>
      </c>
      <c r="B4480" s="349" t="s">
        <v>2683</v>
      </c>
      <c r="C4480" s="352" t="s">
        <v>2738</v>
      </c>
      <c r="D4480" s="352" t="s">
        <v>7759</v>
      </c>
      <c r="E4480" s="349" t="str">
        <f>CONCATENATE(SUM('Раздел 1'!AC157:AC157),"&lt;=",SUM('Раздел 1'!M157:M157),"-",SUM('Раздел 1'!U157:U157))</f>
        <v>0&lt;=1-0</v>
      </c>
    </row>
    <row r="4481" spans="1:5" ht="25.5" hidden="1" x14ac:dyDescent="0.2">
      <c r="A4481" s="348" t="str">
        <f>IF((SUM('Раздел 1'!AC158:AC158)&lt;=SUM('Раздел 1'!M158:M158)-SUM('Раздел 1'!U158:U158)),"","Неверно!")</f>
        <v/>
      </c>
      <c r="B4481" s="349" t="s">
        <v>2683</v>
      </c>
      <c r="C4481" s="352" t="s">
        <v>2739</v>
      </c>
      <c r="D4481" s="352" t="s">
        <v>7759</v>
      </c>
      <c r="E4481" s="349" t="str">
        <f>CONCATENATE(SUM('Раздел 1'!AC158:AC158),"&lt;=",SUM('Раздел 1'!M158:M158),"-",SUM('Раздел 1'!U158:U158))</f>
        <v>0&lt;=0-0</v>
      </c>
    </row>
    <row r="4482" spans="1:5" ht="25.5" hidden="1" x14ac:dyDescent="0.2">
      <c r="A4482" s="348" t="str">
        <f>IF((SUM('Раздел 1'!AC24:AC24)&lt;=SUM('Раздел 1'!M24:M24)-SUM('Раздел 1'!U24:U24)),"","Неверно!")</f>
        <v/>
      </c>
      <c r="B4482" s="349" t="s">
        <v>2683</v>
      </c>
      <c r="C4482" s="352" t="s">
        <v>2740</v>
      </c>
      <c r="D4482" s="352" t="s">
        <v>7759</v>
      </c>
      <c r="E4482" s="349" t="str">
        <f>CONCATENATE(SUM('Раздел 1'!AC24:AC24),"&lt;=",SUM('Раздел 1'!M24:M24),"-",SUM('Раздел 1'!U24:U24))</f>
        <v>0&lt;=0-0</v>
      </c>
    </row>
    <row r="4483" spans="1:5" ht="25.5" hidden="1" x14ac:dyDescent="0.2">
      <c r="A4483" s="348" t="str">
        <f>IF((SUM('Раздел 1'!AC159:AC159)&lt;=SUM('Раздел 1'!M159:M159)-SUM('Раздел 1'!U159:U159)),"","Неверно!")</f>
        <v/>
      </c>
      <c r="B4483" s="349" t="s">
        <v>2683</v>
      </c>
      <c r="C4483" s="352" t="s">
        <v>2741</v>
      </c>
      <c r="D4483" s="352" t="s">
        <v>7759</v>
      </c>
      <c r="E4483" s="349" t="str">
        <f>CONCATENATE(SUM('Раздел 1'!AC159:AC159),"&lt;=",SUM('Раздел 1'!M159:M159),"-",SUM('Раздел 1'!U159:U159))</f>
        <v>0&lt;=43-0</v>
      </c>
    </row>
    <row r="4484" spans="1:5" ht="25.5" hidden="1" x14ac:dyDescent="0.2">
      <c r="A4484" s="348" t="str">
        <f>IF((SUM('Раздел 1'!AC160:AC160)&lt;=SUM('Раздел 1'!M160:M160)-SUM('Раздел 1'!U160:U160)),"","Неверно!")</f>
        <v/>
      </c>
      <c r="B4484" s="349" t="s">
        <v>2683</v>
      </c>
      <c r="C4484" s="352" t="s">
        <v>2742</v>
      </c>
      <c r="D4484" s="352" t="s">
        <v>7759</v>
      </c>
      <c r="E4484" s="349" t="str">
        <f>CONCATENATE(SUM('Раздел 1'!AC160:AC160),"&lt;=",SUM('Раздел 1'!M160:M160),"-",SUM('Раздел 1'!U160:U160))</f>
        <v>0&lt;=6-0</v>
      </c>
    </row>
    <row r="4485" spans="1:5" ht="25.5" hidden="1" x14ac:dyDescent="0.2">
      <c r="A4485" s="348" t="str">
        <f>IF((SUM('Раздел 1'!AC161:AC161)&lt;=SUM('Раздел 1'!M161:M161)-SUM('Раздел 1'!U161:U161)),"","Неверно!")</f>
        <v/>
      </c>
      <c r="B4485" s="349" t="s">
        <v>2683</v>
      </c>
      <c r="C4485" s="352" t="s">
        <v>2743</v>
      </c>
      <c r="D4485" s="352" t="s">
        <v>7759</v>
      </c>
      <c r="E4485" s="349" t="str">
        <f>CONCATENATE(SUM('Раздел 1'!AC161:AC161),"&lt;=",SUM('Раздел 1'!M161:M161),"-",SUM('Раздел 1'!U161:U161))</f>
        <v>0&lt;=0-0</v>
      </c>
    </row>
    <row r="4486" spans="1:5" ht="25.5" hidden="1" x14ac:dyDescent="0.2">
      <c r="A4486" s="348" t="str">
        <f>IF((SUM('Раздел 1'!AC162:AC162)&lt;=SUM('Раздел 1'!M162:M162)-SUM('Раздел 1'!U162:U162)),"","Неверно!")</f>
        <v/>
      </c>
      <c r="B4486" s="349" t="s">
        <v>2683</v>
      </c>
      <c r="C4486" s="352" t="s">
        <v>2744</v>
      </c>
      <c r="D4486" s="352" t="s">
        <v>7759</v>
      </c>
      <c r="E4486" s="349" t="str">
        <f>CONCATENATE(SUM('Раздел 1'!AC162:AC162),"&lt;=",SUM('Раздел 1'!M162:M162),"-",SUM('Раздел 1'!U162:U162))</f>
        <v>0&lt;=1407-0</v>
      </c>
    </row>
    <row r="4487" spans="1:5" ht="25.5" hidden="1" x14ac:dyDescent="0.2">
      <c r="A4487" s="348" t="str">
        <f>IF((SUM('Раздел 1'!AC163:AC163)&lt;=SUM('Раздел 1'!M163:M163)-SUM('Раздел 1'!U163:U163)),"","Неверно!")</f>
        <v/>
      </c>
      <c r="B4487" s="349" t="s">
        <v>2683</v>
      </c>
      <c r="C4487" s="352" t="s">
        <v>2745</v>
      </c>
      <c r="D4487" s="352" t="s">
        <v>7759</v>
      </c>
      <c r="E4487" s="349" t="str">
        <f>CONCATENATE(SUM('Раздел 1'!AC163:AC163),"&lt;=",SUM('Раздел 1'!M163:M163),"-",SUM('Раздел 1'!U163:U163))</f>
        <v>0&lt;=883-0</v>
      </c>
    </row>
    <row r="4488" spans="1:5" ht="25.5" hidden="1" x14ac:dyDescent="0.2">
      <c r="A4488" s="348" t="str">
        <f>IF((SUM('Раздел 1'!AC164:AC164)&lt;=SUM('Раздел 1'!M164:M164)-SUM('Раздел 1'!U164:U164)),"","Неверно!")</f>
        <v/>
      </c>
      <c r="B4488" s="349" t="s">
        <v>2683</v>
      </c>
      <c r="C4488" s="352" t="s">
        <v>2746</v>
      </c>
      <c r="D4488" s="352" t="s">
        <v>7759</v>
      </c>
      <c r="E4488" s="349" t="str">
        <f>CONCATENATE(SUM('Раздел 1'!AC164:AC164),"&lt;=",SUM('Раздел 1'!M164:M164),"-",SUM('Раздел 1'!U164:U164))</f>
        <v>0&lt;=0-0</v>
      </c>
    </row>
    <row r="4489" spans="1:5" ht="25.5" hidden="1" x14ac:dyDescent="0.2">
      <c r="A4489" s="348" t="str">
        <f>IF((SUM('Раздел 1'!AC165:AC165)&lt;=SUM('Раздел 1'!M165:M165)-SUM('Раздел 1'!U165:U165)),"","Неверно!")</f>
        <v/>
      </c>
      <c r="B4489" s="349" t="s">
        <v>2683</v>
      </c>
      <c r="C4489" s="352" t="s">
        <v>2747</v>
      </c>
      <c r="D4489" s="352" t="s">
        <v>7759</v>
      </c>
      <c r="E4489" s="349" t="str">
        <f>CONCATENATE(SUM('Раздел 1'!AC165:AC165),"&lt;=",SUM('Раздел 1'!M165:M165),"-",SUM('Раздел 1'!U165:U165))</f>
        <v>0&lt;=1-0</v>
      </c>
    </row>
    <row r="4490" spans="1:5" ht="25.5" hidden="1" x14ac:dyDescent="0.2">
      <c r="A4490" s="348" t="str">
        <f>IF((SUM('Раздел 1'!AC166:AC166)&lt;=SUM('Раздел 1'!M166:M166)-SUM('Раздел 1'!U166:U166)),"","Неверно!")</f>
        <v/>
      </c>
      <c r="B4490" s="349" t="s">
        <v>2683</v>
      </c>
      <c r="C4490" s="352" t="s">
        <v>2748</v>
      </c>
      <c r="D4490" s="352" t="s">
        <v>7759</v>
      </c>
      <c r="E4490" s="349" t="str">
        <f>CONCATENATE(SUM('Раздел 1'!AC166:AC166),"&lt;=",SUM('Раздел 1'!M166:M166),"-",SUM('Раздел 1'!U166:U166))</f>
        <v>0&lt;=0-0</v>
      </c>
    </row>
    <row r="4491" spans="1:5" ht="25.5" hidden="1" x14ac:dyDescent="0.2">
      <c r="A4491" s="348" t="str">
        <f>IF((SUM('Раздел 1'!AC167:AC167)&lt;=SUM('Раздел 1'!M167:M167)-SUM('Раздел 1'!U167:U167)),"","Неверно!")</f>
        <v/>
      </c>
      <c r="B4491" s="349" t="s">
        <v>2683</v>
      </c>
      <c r="C4491" s="352" t="s">
        <v>2749</v>
      </c>
      <c r="D4491" s="352" t="s">
        <v>7759</v>
      </c>
      <c r="E4491" s="349" t="str">
        <f>CONCATENATE(SUM('Раздел 1'!AC167:AC167),"&lt;=",SUM('Раздел 1'!M167:M167),"-",SUM('Раздел 1'!U167:U167))</f>
        <v>0&lt;=0-0</v>
      </c>
    </row>
    <row r="4492" spans="1:5" ht="25.5" hidden="1" x14ac:dyDescent="0.2">
      <c r="A4492" s="348" t="str">
        <f>IF((SUM('Раздел 1'!AC168:AC168)&lt;=SUM('Раздел 1'!M168:M168)-SUM('Раздел 1'!U168:U168)),"","Неверно!")</f>
        <v/>
      </c>
      <c r="B4492" s="349" t="s">
        <v>2683</v>
      </c>
      <c r="C4492" s="352" t="s">
        <v>2750</v>
      </c>
      <c r="D4492" s="352" t="s">
        <v>7759</v>
      </c>
      <c r="E4492" s="349" t="str">
        <f>CONCATENATE(SUM('Раздел 1'!AC168:AC168),"&lt;=",SUM('Раздел 1'!M168:M168),"-",SUM('Раздел 1'!U168:U168))</f>
        <v>0&lt;=13-0</v>
      </c>
    </row>
    <row r="4493" spans="1:5" ht="25.5" hidden="1" x14ac:dyDescent="0.2">
      <c r="A4493" s="348" t="str">
        <f>IF((SUM('Раздел 1'!AC25:AC25)&lt;=SUM('Раздел 1'!M25:M25)-SUM('Раздел 1'!U25:U25)),"","Неверно!")</f>
        <v/>
      </c>
      <c r="B4493" s="349" t="s">
        <v>2683</v>
      </c>
      <c r="C4493" s="352" t="s">
        <v>2751</v>
      </c>
      <c r="D4493" s="352" t="s">
        <v>7759</v>
      </c>
      <c r="E4493" s="349" t="str">
        <f>CONCATENATE(SUM('Раздел 1'!AC25:AC25),"&lt;=",SUM('Раздел 1'!M25:M25),"-",SUM('Раздел 1'!U25:U25))</f>
        <v>0&lt;=0-0</v>
      </c>
    </row>
    <row r="4494" spans="1:5" ht="25.5" hidden="1" x14ac:dyDescent="0.2">
      <c r="A4494" s="348" t="str">
        <f>IF((SUM('Раздел 1'!AC169:AC169)&lt;=SUM('Раздел 1'!M169:M169)-SUM('Раздел 1'!U169:U169)),"","Неверно!")</f>
        <v/>
      </c>
      <c r="B4494" s="349" t="s">
        <v>2683</v>
      </c>
      <c r="C4494" s="352" t="s">
        <v>2752</v>
      </c>
      <c r="D4494" s="352" t="s">
        <v>7759</v>
      </c>
      <c r="E4494" s="349" t="str">
        <f>CONCATENATE(SUM('Раздел 1'!AC169:AC169),"&lt;=",SUM('Раздел 1'!M169:M169),"-",SUM('Раздел 1'!U169:U169))</f>
        <v>0&lt;=1-0</v>
      </c>
    </row>
    <row r="4495" spans="1:5" ht="25.5" hidden="1" x14ac:dyDescent="0.2">
      <c r="A4495" s="348" t="str">
        <f>IF((SUM('Раздел 1'!AC170:AC170)&lt;=SUM('Раздел 1'!M170:M170)-SUM('Раздел 1'!U170:U170)),"","Неверно!")</f>
        <v/>
      </c>
      <c r="B4495" s="349" t="s">
        <v>2683</v>
      </c>
      <c r="C4495" s="352" t="s">
        <v>2753</v>
      </c>
      <c r="D4495" s="352" t="s">
        <v>7759</v>
      </c>
      <c r="E4495" s="349" t="str">
        <f>CONCATENATE(SUM('Раздел 1'!AC170:AC170),"&lt;=",SUM('Раздел 1'!M170:M170),"-",SUM('Раздел 1'!U170:U170))</f>
        <v>0&lt;=0-0</v>
      </c>
    </row>
    <row r="4496" spans="1:5" ht="25.5" hidden="1" x14ac:dyDescent="0.2">
      <c r="A4496" s="348" t="str">
        <f>IF((SUM('Раздел 1'!AC171:AC171)&lt;=SUM('Раздел 1'!M171:M171)-SUM('Раздел 1'!U171:U171)),"","Неверно!")</f>
        <v/>
      </c>
      <c r="B4496" s="349" t="s">
        <v>2683</v>
      </c>
      <c r="C4496" s="352" t="s">
        <v>2754</v>
      </c>
      <c r="D4496" s="352" t="s">
        <v>7759</v>
      </c>
      <c r="E4496" s="349" t="str">
        <f>CONCATENATE(SUM('Раздел 1'!AC171:AC171),"&lt;=",SUM('Раздел 1'!M171:M171),"-",SUM('Раздел 1'!U171:U171))</f>
        <v>0&lt;=0-0</v>
      </c>
    </row>
    <row r="4497" spans="1:5" ht="25.5" hidden="1" x14ac:dyDescent="0.2">
      <c r="A4497" s="348" t="str">
        <f>IF((SUM('Раздел 1'!AC172:AC172)&lt;=SUM('Раздел 1'!M172:M172)-SUM('Раздел 1'!U172:U172)),"","Неверно!")</f>
        <v/>
      </c>
      <c r="B4497" s="349" t="s">
        <v>2683</v>
      </c>
      <c r="C4497" s="352" t="s">
        <v>2755</v>
      </c>
      <c r="D4497" s="352" t="s">
        <v>7759</v>
      </c>
      <c r="E4497" s="349" t="str">
        <f>CONCATENATE(SUM('Раздел 1'!AC172:AC172),"&lt;=",SUM('Раздел 1'!M172:M172),"-",SUM('Раздел 1'!U172:U172))</f>
        <v>0&lt;=0-0</v>
      </c>
    </row>
    <row r="4498" spans="1:5" ht="25.5" hidden="1" x14ac:dyDescent="0.2">
      <c r="A4498" s="348" t="str">
        <f>IF((SUM('Раздел 1'!AC173:AC173)&lt;=SUM('Раздел 1'!M173:M173)-SUM('Раздел 1'!U173:U173)),"","Неверно!")</f>
        <v/>
      </c>
      <c r="B4498" s="349" t="s">
        <v>2683</v>
      </c>
      <c r="C4498" s="352" t="s">
        <v>2756</v>
      </c>
      <c r="D4498" s="352" t="s">
        <v>7759</v>
      </c>
      <c r="E4498" s="349" t="str">
        <f>CONCATENATE(SUM('Раздел 1'!AC173:AC173),"&lt;=",SUM('Раздел 1'!M173:M173),"-",SUM('Раздел 1'!U173:U173))</f>
        <v>0&lt;=0-0</v>
      </c>
    </row>
    <row r="4499" spans="1:5" ht="25.5" hidden="1" x14ac:dyDescent="0.2">
      <c r="A4499" s="348" t="str">
        <f>IF((SUM('Раздел 1'!AC174:AC174)&lt;=SUM('Раздел 1'!M174:M174)-SUM('Раздел 1'!U174:U174)),"","Неверно!")</f>
        <v/>
      </c>
      <c r="B4499" s="349" t="s">
        <v>2683</v>
      </c>
      <c r="C4499" s="352" t="s">
        <v>2757</v>
      </c>
      <c r="D4499" s="352" t="s">
        <v>7759</v>
      </c>
      <c r="E4499" s="349" t="str">
        <f>CONCATENATE(SUM('Раздел 1'!AC174:AC174),"&lt;=",SUM('Раздел 1'!M174:M174),"-",SUM('Раздел 1'!U174:U174))</f>
        <v>0&lt;=2-0</v>
      </c>
    </row>
    <row r="4500" spans="1:5" ht="25.5" hidden="1" x14ac:dyDescent="0.2">
      <c r="A4500" s="348" t="str">
        <f>IF((SUM('Раздел 1'!AC175:AC175)&lt;=SUM('Раздел 1'!M175:M175)-SUM('Раздел 1'!U175:U175)),"","Неверно!")</f>
        <v/>
      </c>
      <c r="B4500" s="349" t="s">
        <v>2683</v>
      </c>
      <c r="C4500" s="352" t="s">
        <v>2758</v>
      </c>
      <c r="D4500" s="352" t="s">
        <v>7759</v>
      </c>
      <c r="E4500" s="349" t="str">
        <f>CONCATENATE(SUM('Раздел 1'!AC175:AC175),"&lt;=",SUM('Раздел 1'!M175:M175),"-",SUM('Раздел 1'!U175:U175))</f>
        <v>0&lt;=0-0</v>
      </c>
    </row>
    <row r="4501" spans="1:5" ht="25.5" hidden="1" x14ac:dyDescent="0.2">
      <c r="A4501" s="348" t="str">
        <f>IF((SUM('Раздел 1'!AC176:AC176)&lt;=SUM('Раздел 1'!M176:M176)-SUM('Раздел 1'!U176:U176)),"","Неверно!")</f>
        <v/>
      </c>
      <c r="B4501" s="349" t="s">
        <v>2683</v>
      </c>
      <c r="C4501" s="352" t="s">
        <v>2759</v>
      </c>
      <c r="D4501" s="352" t="s">
        <v>7759</v>
      </c>
      <c r="E4501" s="349" t="str">
        <f>CONCATENATE(SUM('Раздел 1'!AC176:AC176),"&lt;=",SUM('Раздел 1'!M176:M176),"-",SUM('Раздел 1'!U176:U176))</f>
        <v>0&lt;=0-0</v>
      </c>
    </row>
    <row r="4502" spans="1:5" ht="25.5" hidden="1" x14ac:dyDescent="0.2">
      <c r="A4502" s="348" t="str">
        <f>IF((SUM('Раздел 1'!AC177:AC177)&lt;=SUM('Раздел 1'!M177:M177)-SUM('Раздел 1'!U177:U177)),"","Неверно!")</f>
        <v/>
      </c>
      <c r="B4502" s="349" t="s">
        <v>2683</v>
      </c>
      <c r="C4502" s="352" t="s">
        <v>2760</v>
      </c>
      <c r="D4502" s="352" t="s">
        <v>7759</v>
      </c>
      <c r="E4502" s="349" t="str">
        <f>CONCATENATE(SUM('Раздел 1'!AC177:AC177),"&lt;=",SUM('Раздел 1'!M177:M177),"-",SUM('Раздел 1'!U177:U177))</f>
        <v>0&lt;=417-0</v>
      </c>
    </row>
    <row r="4503" spans="1:5" ht="25.5" hidden="1" x14ac:dyDescent="0.2">
      <c r="A4503" s="348" t="str">
        <f>IF((SUM('Раздел 1'!AC178:AC178)&lt;=SUM('Раздел 1'!M178:M178)-SUM('Раздел 1'!U178:U178)),"","Неверно!")</f>
        <v/>
      </c>
      <c r="B4503" s="349" t="s">
        <v>2683</v>
      </c>
      <c r="C4503" s="352" t="s">
        <v>2761</v>
      </c>
      <c r="D4503" s="352" t="s">
        <v>7759</v>
      </c>
      <c r="E4503" s="349" t="str">
        <f>CONCATENATE(SUM('Раздел 1'!AC178:AC178),"&lt;=",SUM('Раздел 1'!M178:M178),"-",SUM('Раздел 1'!U178:U178))</f>
        <v>0&lt;=11-0</v>
      </c>
    </row>
    <row r="4504" spans="1:5" ht="25.5" hidden="1" x14ac:dyDescent="0.2">
      <c r="A4504" s="348" t="str">
        <f>IF((SUM('Раздел 1'!AC26:AC26)&lt;=SUM('Раздел 1'!M26:M26)-SUM('Раздел 1'!U26:U26)),"","Неверно!")</f>
        <v/>
      </c>
      <c r="B4504" s="349" t="s">
        <v>2683</v>
      </c>
      <c r="C4504" s="352" t="s">
        <v>2762</v>
      </c>
      <c r="D4504" s="352" t="s">
        <v>7759</v>
      </c>
      <c r="E4504" s="349" t="str">
        <f>CONCATENATE(SUM('Раздел 1'!AC26:AC26),"&lt;=",SUM('Раздел 1'!M26:M26),"-",SUM('Раздел 1'!U26:U26))</f>
        <v>0&lt;=1-0</v>
      </c>
    </row>
    <row r="4505" spans="1:5" ht="25.5" hidden="1" x14ac:dyDescent="0.2">
      <c r="A4505" s="348" t="str">
        <f>IF((SUM('Раздел 1'!AC179:AC179)&lt;=SUM('Раздел 1'!M179:M179)-SUM('Раздел 1'!U179:U179)),"","Неверно!")</f>
        <v/>
      </c>
      <c r="B4505" s="349" t="s">
        <v>2683</v>
      </c>
      <c r="C4505" s="352" t="s">
        <v>2763</v>
      </c>
      <c r="D4505" s="352" t="s">
        <v>7759</v>
      </c>
      <c r="E4505" s="349" t="str">
        <f>CONCATENATE(SUM('Раздел 1'!AC179:AC179),"&lt;=",SUM('Раздел 1'!M179:M179),"-",SUM('Раздел 1'!U179:U179))</f>
        <v>0&lt;=1-0</v>
      </c>
    </row>
    <row r="4506" spans="1:5" ht="25.5" hidden="1" x14ac:dyDescent="0.2">
      <c r="A4506" s="348" t="str">
        <f>IF((SUM('Раздел 1'!AC180:AC180)&lt;=SUM('Раздел 1'!M180:M180)-SUM('Раздел 1'!U180:U180)),"","Неверно!")</f>
        <v/>
      </c>
      <c r="B4506" s="349" t="s">
        <v>2683</v>
      </c>
      <c r="C4506" s="352" t="s">
        <v>2764</v>
      </c>
      <c r="D4506" s="352" t="s">
        <v>7759</v>
      </c>
      <c r="E4506" s="349" t="str">
        <f>CONCATENATE(SUM('Раздел 1'!AC180:AC180),"&lt;=",SUM('Раздел 1'!M180:M180),"-",SUM('Раздел 1'!U180:U180))</f>
        <v>0&lt;=0-0</v>
      </c>
    </row>
    <row r="4507" spans="1:5" ht="25.5" hidden="1" x14ac:dyDescent="0.2">
      <c r="A4507" s="348" t="str">
        <f>IF((SUM('Раздел 1'!AC181:AC181)&lt;=SUM('Раздел 1'!M181:M181)-SUM('Раздел 1'!U181:U181)),"","Неверно!")</f>
        <v/>
      </c>
      <c r="B4507" s="349" t="s">
        <v>2683</v>
      </c>
      <c r="C4507" s="352" t="s">
        <v>2765</v>
      </c>
      <c r="D4507" s="352" t="s">
        <v>7759</v>
      </c>
      <c r="E4507" s="349" t="str">
        <f>CONCATENATE(SUM('Раздел 1'!AC181:AC181),"&lt;=",SUM('Раздел 1'!M181:M181),"-",SUM('Раздел 1'!U181:U181))</f>
        <v>0&lt;=0-0</v>
      </c>
    </row>
    <row r="4508" spans="1:5" ht="25.5" hidden="1" x14ac:dyDescent="0.2">
      <c r="A4508" s="348" t="str">
        <f>IF((SUM('Раздел 1'!AC182:AC182)&lt;=SUM('Раздел 1'!M182:M182)-SUM('Раздел 1'!U182:U182)),"","Неверно!")</f>
        <v/>
      </c>
      <c r="B4508" s="349" t="s">
        <v>2683</v>
      </c>
      <c r="C4508" s="352" t="s">
        <v>2766</v>
      </c>
      <c r="D4508" s="352" t="s">
        <v>7759</v>
      </c>
      <c r="E4508" s="349" t="str">
        <f>CONCATENATE(SUM('Раздел 1'!AC182:AC182),"&lt;=",SUM('Раздел 1'!M182:M182),"-",SUM('Раздел 1'!U182:U182))</f>
        <v>0&lt;=0-0</v>
      </c>
    </row>
    <row r="4509" spans="1:5" ht="25.5" hidden="1" x14ac:dyDescent="0.2">
      <c r="A4509" s="348" t="str">
        <f>IF((SUM('Раздел 1'!AC183:AC183)&lt;=SUM('Раздел 1'!M183:M183)-SUM('Раздел 1'!U183:U183)),"","Неверно!")</f>
        <v/>
      </c>
      <c r="B4509" s="349" t="s">
        <v>2683</v>
      </c>
      <c r="C4509" s="352" t="s">
        <v>2767</v>
      </c>
      <c r="D4509" s="352" t="s">
        <v>7759</v>
      </c>
      <c r="E4509" s="349" t="str">
        <f>CONCATENATE(SUM('Раздел 1'!AC183:AC183),"&lt;=",SUM('Раздел 1'!M183:M183),"-",SUM('Раздел 1'!U183:U183))</f>
        <v>0&lt;=0-0</v>
      </c>
    </row>
    <row r="4510" spans="1:5" ht="25.5" hidden="1" x14ac:dyDescent="0.2">
      <c r="A4510" s="348" t="str">
        <f>IF((SUM('Раздел 1'!AC184:AC184)&lt;=SUM('Раздел 1'!M184:M184)-SUM('Раздел 1'!U184:U184)),"","Неверно!")</f>
        <v/>
      </c>
      <c r="B4510" s="349" t="s">
        <v>2683</v>
      </c>
      <c r="C4510" s="352" t="s">
        <v>2768</v>
      </c>
      <c r="D4510" s="352" t="s">
        <v>7759</v>
      </c>
      <c r="E4510" s="349" t="str">
        <f>CONCATENATE(SUM('Раздел 1'!AC184:AC184),"&lt;=",SUM('Раздел 1'!M184:M184),"-",SUM('Раздел 1'!U184:U184))</f>
        <v>0&lt;=0-0</v>
      </c>
    </row>
    <row r="4511" spans="1:5" ht="25.5" hidden="1" x14ac:dyDescent="0.2">
      <c r="A4511" s="348" t="str">
        <f>IF((SUM('Раздел 1'!AC185:AC185)&lt;=SUM('Раздел 1'!M185:M185)-SUM('Раздел 1'!U185:U185)),"","Неверно!")</f>
        <v/>
      </c>
      <c r="B4511" s="349" t="s">
        <v>2683</v>
      </c>
      <c r="C4511" s="352" t="s">
        <v>2769</v>
      </c>
      <c r="D4511" s="352" t="s">
        <v>7759</v>
      </c>
      <c r="E4511" s="349" t="str">
        <f>CONCATENATE(SUM('Раздел 1'!AC185:AC185),"&lt;=",SUM('Раздел 1'!M185:M185),"-",SUM('Раздел 1'!U185:U185))</f>
        <v>0&lt;=0-0</v>
      </c>
    </row>
    <row r="4512" spans="1:5" ht="25.5" hidden="1" x14ac:dyDescent="0.2">
      <c r="A4512" s="348" t="str">
        <f>IF((SUM('Раздел 1'!AC186:AC186)&lt;=SUM('Раздел 1'!M186:M186)-SUM('Раздел 1'!U186:U186)),"","Неверно!")</f>
        <v/>
      </c>
      <c r="B4512" s="349" t="s">
        <v>2683</v>
      </c>
      <c r="C4512" s="352" t="s">
        <v>2770</v>
      </c>
      <c r="D4512" s="352" t="s">
        <v>7759</v>
      </c>
      <c r="E4512" s="349" t="str">
        <f>CONCATENATE(SUM('Раздел 1'!AC186:AC186),"&lt;=",SUM('Раздел 1'!M186:M186),"-",SUM('Раздел 1'!U186:U186))</f>
        <v>0&lt;=0-0</v>
      </c>
    </row>
    <row r="4513" spans="1:5" ht="25.5" hidden="1" x14ac:dyDescent="0.2">
      <c r="A4513" s="348" t="str">
        <f>IF((SUM('Раздел 1'!AC187:AC187)&lt;=SUM('Раздел 1'!M187:M187)-SUM('Раздел 1'!U187:U187)),"","Неверно!")</f>
        <v/>
      </c>
      <c r="B4513" s="349" t="s">
        <v>2683</v>
      </c>
      <c r="C4513" s="352" t="s">
        <v>2771</v>
      </c>
      <c r="D4513" s="352" t="s">
        <v>7759</v>
      </c>
      <c r="E4513" s="349" t="str">
        <f>CONCATENATE(SUM('Раздел 1'!AC187:AC187),"&lt;=",SUM('Раздел 1'!M187:M187),"-",SUM('Раздел 1'!U187:U187))</f>
        <v>0&lt;=2-0</v>
      </c>
    </row>
    <row r="4514" spans="1:5" ht="25.5" hidden="1" x14ac:dyDescent="0.2">
      <c r="A4514" s="348" t="str">
        <f>IF((SUM('Раздел 1'!AC188:AC188)&lt;=SUM('Раздел 1'!M188:M188)-SUM('Раздел 1'!U188:U188)),"","Неверно!")</f>
        <v/>
      </c>
      <c r="B4514" s="349" t="s">
        <v>2683</v>
      </c>
      <c r="C4514" s="352" t="s">
        <v>2772</v>
      </c>
      <c r="D4514" s="352" t="s">
        <v>7759</v>
      </c>
      <c r="E4514" s="349" t="str">
        <f>CONCATENATE(SUM('Раздел 1'!AC188:AC188),"&lt;=",SUM('Раздел 1'!M188:M188),"-",SUM('Раздел 1'!U188:U188))</f>
        <v>0&lt;=0-0</v>
      </c>
    </row>
    <row r="4515" spans="1:5" ht="25.5" hidden="1" x14ac:dyDescent="0.2">
      <c r="A4515" s="348" t="str">
        <f>IF((SUM('Раздел 1'!AC27:AC27)&lt;=SUM('Раздел 1'!M27:M27)-SUM('Раздел 1'!U27:U27)),"","Неверно!")</f>
        <v/>
      </c>
      <c r="B4515" s="349" t="s">
        <v>2683</v>
      </c>
      <c r="C4515" s="352" t="s">
        <v>2773</v>
      </c>
      <c r="D4515" s="352" t="s">
        <v>7759</v>
      </c>
      <c r="E4515" s="349" t="str">
        <f>CONCATENATE(SUM('Раздел 1'!AC27:AC27),"&lt;=",SUM('Раздел 1'!M27:M27),"-",SUM('Раздел 1'!U27:U27))</f>
        <v>0&lt;=0-0</v>
      </c>
    </row>
    <row r="4516" spans="1:5" ht="25.5" hidden="1" x14ac:dyDescent="0.2">
      <c r="A4516" s="348" t="str">
        <f>IF((SUM('Раздел 1'!AC189:AC189)&lt;=SUM('Раздел 1'!M189:M189)-SUM('Раздел 1'!U189:U189)),"","Неверно!")</f>
        <v/>
      </c>
      <c r="B4516" s="349" t="s">
        <v>2683</v>
      </c>
      <c r="C4516" s="352" t="s">
        <v>2774</v>
      </c>
      <c r="D4516" s="352" t="s">
        <v>7759</v>
      </c>
      <c r="E4516" s="349" t="str">
        <f>CONCATENATE(SUM('Раздел 1'!AC189:AC189),"&lt;=",SUM('Раздел 1'!M189:M189),"-",SUM('Раздел 1'!U189:U189))</f>
        <v>0&lt;=148-0</v>
      </c>
    </row>
    <row r="4517" spans="1:5" ht="25.5" hidden="1" x14ac:dyDescent="0.2">
      <c r="A4517" s="348" t="str">
        <f>IF((SUM('Раздел 1'!AC190:AC190)&lt;=SUM('Раздел 1'!M190:M190)-SUM('Раздел 1'!U190:U190)),"","Неверно!")</f>
        <v/>
      </c>
      <c r="B4517" s="349" t="s">
        <v>2683</v>
      </c>
      <c r="C4517" s="352" t="s">
        <v>2775</v>
      </c>
      <c r="D4517" s="352" t="s">
        <v>7759</v>
      </c>
      <c r="E4517" s="349" t="str">
        <f>CONCATENATE(SUM('Раздел 1'!AC190:AC190),"&lt;=",SUM('Раздел 1'!M190:M190),"-",SUM('Раздел 1'!U190:U190))</f>
        <v>0&lt;=0-0</v>
      </c>
    </row>
    <row r="4518" spans="1:5" ht="25.5" hidden="1" x14ac:dyDescent="0.2">
      <c r="A4518" s="348" t="str">
        <f>IF((SUM('Раздел 1'!AC191:AC191)&lt;=SUM('Раздел 1'!M191:M191)-SUM('Раздел 1'!U191:U191)),"","Неверно!")</f>
        <v/>
      </c>
      <c r="B4518" s="349" t="s">
        <v>2683</v>
      </c>
      <c r="C4518" s="352" t="s">
        <v>2776</v>
      </c>
      <c r="D4518" s="352" t="s">
        <v>7759</v>
      </c>
      <c r="E4518" s="349" t="str">
        <f>CONCATENATE(SUM('Раздел 1'!AC191:AC191),"&lt;=",SUM('Раздел 1'!M191:M191),"-",SUM('Раздел 1'!U191:U191))</f>
        <v>0&lt;=63-0</v>
      </c>
    </row>
    <row r="4519" spans="1:5" ht="25.5" hidden="1" x14ac:dyDescent="0.2">
      <c r="A4519" s="348" t="str">
        <f>IF((SUM('Раздел 1'!AC192:AC192)&lt;=SUM('Раздел 1'!M192:M192)-SUM('Раздел 1'!U192:U192)),"","Неверно!")</f>
        <v/>
      </c>
      <c r="B4519" s="349" t="s">
        <v>2683</v>
      </c>
      <c r="C4519" s="352" t="s">
        <v>2777</v>
      </c>
      <c r="D4519" s="352" t="s">
        <v>7759</v>
      </c>
      <c r="E4519" s="349" t="str">
        <f>CONCATENATE(SUM('Раздел 1'!AC192:AC192),"&lt;=",SUM('Раздел 1'!M192:M192),"-",SUM('Раздел 1'!U192:U192))</f>
        <v>0&lt;=113-0</v>
      </c>
    </row>
    <row r="4520" spans="1:5" ht="25.5" hidden="1" x14ac:dyDescent="0.2">
      <c r="A4520" s="348" t="str">
        <f>IF((SUM('Раздел 1'!AC193:AC193)&lt;=SUM('Раздел 1'!M193:M193)-SUM('Раздел 1'!U193:U193)),"","Неверно!")</f>
        <v/>
      </c>
      <c r="B4520" s="349" t="s">
        <v>2683</v>
      </c>
      <c r="C4520" s="352" t="s">
        <v>2778</v>
      </c>
      <c r="D4520" s="352" t="s">
        <v>7759</v>
      </c>
      <c r="E4520" s="349" t="str">
        <f>CONCATENATE(SUM('Раздел 1'!AC193:AC193),"&lt;=",SUM('Раздел 1'!M193:M193),"-",SUM('Раздел 1'!U193:U193))</f>
        <v>0&lt;=0-0</v>
      </c>
    </row>
    <row r="4521" spans="1:5" ht="25.5" hidden="1" x14ac:dyDescent="0.2">
      <c r="A4521" s="348" t="str">
        <f>IF((SUM('Раздел 1'!AC194:AC194)&lt;=SUM('Раздел 1'!M194:M194)-SUM('Раздел 1'!U194:U194)),"","Неверно!")</f>
        <v/>
      </c>
      <c r="B4521" s="349" t="s">
        <v>2683</v>
      </c>
      <c r="C4521" s="352" t="s">
        <v>2779</v>
      </c>
      <c r="D4521" s="352" t="s">
        <v>7759</v>
      </c>
      <c r="E4521" s="349" t="str">
        <f>CONCATENATE(SUM('Раздел 1'!AC194:AC194),"&lt;=",SUM('Раздел 1'!M194:M194),"-",SUM('Раздел 1'!U194:U194))</f>
        <v>0&lt;=3-0</v>
      </c>
    </row>
    <row r="4522" spans="1:5" ht="25.5" hidden="1" x14ac:dyDescent="0.2">
      <c r="A4522" s="348" t="str">
        <f>IF((SUM('Раздел 1'!AC195:AC195)&lt;=SUM('Раздел 1'!M195:M195)-SUM('Раздел 1'!U195:U195)),"","Неверно!")</f>
        <v/>
      </c>
      <c r="B4522" s="349" t="s">
        <v>2683</v>
      </c>
      <c r="C4522" s="352" t="s">
        <v>2780</v>
      </c>
      <c r="D4522" s="352" t="s">
        <v>7759</v>
      </c>
      <c r="E4522" s="349" t="str">
        <f>CONCATENATE(SUM('Раздел 1'!AC195:AC195),"&lt;=",SUM('Раздел 1'!M195:M195),"-",SUM('Раздел 1'!U195:U195))</f>
        <v>0&lt;=0-0</v>
      </c>
    </row>
    <row r="4523" spans="1:5" ht="25.5" hidden="1" x14ac:dyDescent="0.2">
      <c r="A4523" s="348" t="str">
        <f>IF((SUM('Раздел 1'!AC196:AC196)&lt;=SUM('Раздел 1'!M196:M196)-SUM('Раздел 1'!U196:U196)),"","Неверно!")</f>
        <v/>
      </c>
      <c r="B4523" s="349" t="s">
        <v>2683</v>
      </c>
      <c r="C4523" s="352" t="s">
        <v>2781</v>
      </c>
      <c r="D4523" s="352" t="s">
        <v>7759</v>
      </c>
      <c r="E4523" s="349" t="str">
        <f>CONCATENATE(SUM('Раздел 1'!AC196:AC196),"&lt;=",SUM('Раздел 1'!M196:M196),"-",SUM('Раздел 1'!U196:U196))</f>
        <v>0&lt;=0-0</v>
      </c>
    </row>
    <row r="4524" spans="1:5" ht="25.5" hidden="1" x14ac:dyDescent="0.2">
      <c r="A4524" s="348" t="str">
        <f>IF((SUM('Раздел 1'!AC197:AC197)&lt;=SUM('Раздел 1'!M197:M197)-SUM('Раздел 1'!U197:U197)),"","Неверно!")</f>
        <v/>
      </c>
      <c r="B4524" s="349" t="s">
        <v>2683</v>
      </c>
      <c r="C4524" s="352" t="s">
        <v>2782</v>
      </c>
      <c r="D4524" s="352" t="s">
        <v>7759</v>
      </c>
      <c r="E4524" s="349" t="str">
        <f>CONCATENATE(SUM('Раздел 1'!AC197:AC197),"&lt;=",SUM('Раздел 1'!M197:M197),"-",SUM('Раздел 1'!U197:U197))</f>
        <v>0&lt;=0-0</v>
      </c>
    </row>
    <row r="4525" spans="1:5" ht="25.5" hidden="1" x14ac:dyDescent="0.2">
      <c r="A4525" s="348" t="str">
        <f>IF((SUM('Раздел 1'!AC198:AC198)&lt;=SUM('Раздел 1'!M198:M198)-SUM('Раздел 1'!U198:U198)),"","Неверно!")</f>
        <v/>
      </c>
      <c r="B4525" s="349" t="s">
        <v>2683</v>
      </c>
      <c r="C4525" s="352" t="s">
        <v>2783</v>
      </c>
      <c r="D4525" s="352" t="s">
        <v>7759</v>
      </c>
      <c r="E4525" s="349" t="str">
        <f>CONCATENATE(SUM('Раздел 1'!AC198:AC198),"&lt;=",SUM('Раздел 1'!M198:M198),"-",SUM('Раздел 1'!U198:U198))</f>
        <v>0&lt;=0-0</v>
      </c>
    </row>
    <row r="4526" spans="1:5" ht="25.5" hidden="1" x14ac:dyDescent="0.2">
      <c r="A4526" s="348" t="str">
        <f>IF((SUM('Раздел 1'!AC28:AC28)&lt;=SUM('Раздел 1'!M28:M28)-SUM('Раздел 1'!U28:U28)),"","Неверно!")</f>
        <v/>
      </c>
      <c r="B4526" s="349" t="s">
        <v>2683</v>
      </c>
      <c r="C4526" s="352" t="s">
        <v>2784</v>
      </c>
      <c r="D4526" s="352" t="s">
        <v>7759</v>
      </c>
      <c r="E4526" s="349" t="str">
        <f>CONCATENATE(SUM('Раздел 1'!AC28:AC28),"&lt;=",SUM('Раздел 1'!M28:M28),"-",SUM('Раздел 1'!U28:U28))</f>
        <v>0&lt;=0-0</v>
      </c>
    </row>
    <row r="4527" spans="1:5" ht="25.5" hidden="1" x14ac:dyDescent="0.2">
      <c r="A4527" s="348" t="str">
        <f>IF((SUM('Раздел 1'!AC199:AC199)&lt;=SUM('Раздел 1'!M199:M199)-SUM('Раздел 1'!U199:U199)),"","Неверно!")</f>
        <v/>
      </c>
      <c r="B4527" s="349" t="s">
        <v>2683</v>
      </c>
      <c r="C4527" s="352" t="s">
        <v>2785</v>
      </c>
      <c r="D4527" s="352" t="s">
        <v>7759</v>
      </c>
      <c r="E4527" s="349" t="str">
        <f>CONCATENATE(SUM('Раздел 1'!AC199:AC199),"&lt;=",SUM('Раздел 1'!M199:M199),"-",SUM('Раздел 1'!U199:U199))</f>
        <v>0&lt;=0-0</v>
      </c>
    </row>
    <row r="4528" spans="1:5" ht="25.5" hidden="1" x14ac:dyDescent="0.2">
      <c r="A4528" s="348" t="str">
        <f>IF((SUM('Раздел 1'!AC200:AC200)&lt;=SUM('Раздел 1'!M200:M200)-SUM('Раздел 1'!U200:U200)),"","Неверно!")</f>
        <v/>
      </c>
      <c r="B4528" s="349" t="s">
        <v>2683</v>
      </c>
      <c r="C4528" s="352" t="s">
        <v>2786</v>
      </c>
      <c r="D4528" s="352" t="s">
        <v>7759</v>
      </c>
      <c r="E4528" s="349" t="str">
        <f>CONCATENATE(SUM('Раздел 1'!AC200:AC200),"&lt;=",SUM('Раздел 1'!M200:M200),"-",SUM('Раздел 1'!U200:U200))</f>
        <v>0&lt;=0-0</v>
      </c>
    </row>
    <row r="4529" spans="1:5" ht="25.5" hidden="1" x14ac:dyDescent="0.2">
      <c r="A4529" s="348" t="str">
        <f>IF((SUM('Раздел 1'!AC201:AC201)&lt;=SUM('Раздел 1'!M201:M201)-SUM('Раздел 1'!U201:U201)),"","Неверно!")</f>
        <v/>
      </c>
      <c r="B4529" s="349" t="s">
        <v>2683</v>
      </c>
      <c r="C4529" s="352" t="s">
        <v>2787</v>
      </c>
      <c r="D4529" s="352" t="s">
        <v>7759</v>
      </c>
      <c r="E4529" s="349" t="str">
        <f>CONCATENATE(SUM('Раздел 1'!AC201:AC201),"&lt;=",SUM('Раздел 1'!M201:M201),"-",SUM('Раздел 1'!U201:U201))</f>
        <v>0&lt;=0-0</v>
      </c>
    </row>
    <row r="4530" spans="1:5" ht="25.5" hidden="1" x14ac:dyDescent="0.2">
      <c r="A4530" s="348" t="str">
        <f>IF((SUM('Раздел 1'!AC202:AC202)&lt;=SUM('Раздел 1'!M202:M202)-SUM('Раздел 1'!U202:U202)),"","Неверно!")</f>
        <v/>
      </c>
      <c r="B4530" s="349" t="s">
        <v>2683</v>
      </c>
      <c r="C4530" s="352" t="s">
        <v>2788</v>
      </c>
      <c r="D4530" s="352" t="s">
        <v>7759</v>
      </c>
      <c r="E4530" s="349" t="str">
        <f>CONCATENATE(SUM('Раздел 1'!AC202:AC202),"&lt;=",SUM('Раздел 1'!M202:M202),"-",SUM('Раздел 1'!U202:U202))</f>
        <v>0&lt;=0-0</v>
      </c>
    </row>
    <row r="4531" spans="1:5" ht="25.5" hidden="1" x14ac:dyDescent="0.2">
      <c r="A4531" s="348" t="str">
        <f>IF((SUM('Раздел 1'!AC203:AC203)&lt;=SUM('Раздел 1'!M203:M203)-SUM('Раздел 1'!U203:U203)),"","Неверно!")</f>
        <v/>
      </c>
      <c r="B4531" s="349" t="s">
        <v>2683</v>
      </c>
      <c r="C4531" s="352" t="s">
        <v>2789</v>
      </c>
      <c r="D4531" s="352" t="s">
        <v>7759</v>
      </c>
      <c r="E4531" s="349" t="str">
        <f>CONCATENATE(SUM('Раздел 1'!AC203:AC203),"&lt;=",SUM('Раздел 1'!M203:M203),"-",SUM('Раздел 1'!U203:U203))</f>
        <v>0&lt;=1-0</v>
      </c>
    </row>
    <row r="4532" spans="1:5" ht="25.5" hidden="1" x14ac:dyDescent="0.2">
      <c r="A4532" s="348" t="str">
        <f>IF((SUM('Раздел 1'!AC204:AC204)&lt;=SUM('Раздел 1'!M204:M204)-SUM('Раздел 1'!U204:U204)),"","Неверно!")</f>
        <v/>
      </c>
      <c r="B4532" s="349" t="s">
        <v>2683</v>
      </c>
      <c r="C4532" s="352" t="s">
        <v>2790</v>
      </c>
      <c r="D4532" s="352" t="s">
        <v>7759</v>
      </c>
      <c r="E4532" s="349" t="str">
        <f>CONCATENATE(SUM('Раздел 1'!AC204:AC204),"&lt;=",SUM('Раздел 1'!M204:M204),"-",SUM('Раздел 1'!U204:U204))</f>
        <v>0&lt;=1-0</v>
      </c>
    </row>
    <row r="4533" spans="1:5" ht="25.5" hidden="1" x14ac:dyDescent="0.2">
      <c r="A4533" s="348" t="str">
        <f>IF((SUM('Раздел 1'!AC205:AC205)&lt;=SUM('Раздел 1'!M205:M205)-SUM('Раздел 1'!U205:U205)),"","Неверно!")</f>
        <v/>
      </c>
      <c r="B4533" s="349" t="s">
        <v>2683</v>
      </c>
      <c r="C4533" s="352" t="s">
        <v>2791</v>
      </c>
      <c r="D4533" s="352" t="s">
        <v>7759</v>
      </c>
      <c r="E4533" s="349" t="str">
        <f>CONCATENATE(SUM('Раздел 1'!AC205:AC205),"&lt;=",SUM('Раздел 1'!M205:M205),"-",SUM('Раздел 1'!U205:U205))</f>
        <v>0&lt;=148-0</v>
      </c>
    </row>
    <row r="4534" spans="1:5" ht="25.5" hidden="1" x14ac:dyDescent="0.2">
      <c r="A4534" s="348" t="str">
        <f>IF((SUM('Раздел 1'!AC206:AC206)&lt;=SUM('Раздел 1'!M206:M206)-SUM('Раздел 1'!U206:U206)),"","Неверно!")</f>
        <v/>
      </c>
      <c r="B4534" s="349" t="s">
        <v>2683</v>
      </c>
      <c r="C4534" s="352" t="s">
        <v>2792</v>
      </c>
      <c r="D4534" s="352" t="s">
        <v>7759</v>
      </c>
      <c r="E4534" s="349" t="str">
        <f>CONCATENATE(SUM('Раздел 1'!AC206:AC206),"&lt;=",SUM('Раздел 1'!M206:M206),"-",SUM('Раздел 1'!U206:U206))</f>
        <v>0&lt;=20-0</v>
      </c>
    </row>
    <row r="4535" spans="1:5" ht="25.5" hidden="1" x14ac:dyDescent="0.2">
      <c r="A4535" s="348" t="str">
        <f>IF((SUM('Раздел 1'!AC207:AC207)&lt;=SUM('Раздел 1'!M207:M207)-SUM('Раздел 1'!U207:U207)),"","Неверно!")</f>
        <v/>
      </c>
      <c r="B4535" s="349" t="s">
        <v>2683</v>
      </c>
      <c r="C4535" s="352" t="s">
        <v>2793</v>
      </c>
      <c r="D4535" s="352" t="s">
        <v>7759</v>
      </c>
      <c r="E4535" s="349" t="str">
        <f>CONCATENATE(SUM('Раздел 1'!AC207:AC207),"&lt;=",SUM('Раздел 1'!M207:M207),"-",SUM('Раздел 1'!U207:U207))</f>
        <v>0&lt;=481-0</v>
      </c>
    </row>
    <row r="4536" spans="1:5" ht="25.5" hidden="1" x14ac:dyDescent="0.2">
      <c r="A4536" s="348" t="str">
        <f>IF((SUM('Раздел 1'!AC208:AC208)&lt;=SUM('Раздел 1'!M208:M208)-SUM('Раздел 1'!U208:U208)),"","Неверно!")</f>
        <v/>
      </c>
      <c r="B4536" s="349" t="s">
        <v>2683</v>
      </c>
      <c r="C4536" s="352" t="s">
        <v>2794</v>
      </c>
      <c r="D4536" s="352" t="s">
        <v>7759</v>
      </c>
      <c r="E4536" s="349" t="str">
        <f>CONCATENATE(SUM('Раздел 1'!AC208:AC208),"&lt;=",SUM('Раздел 1'!M208:M208),"-",SUM('Раздел 1'!U208:U208))</f>
        <v>0&lt;=9-0</v>
      </c>
    </row>
    <row r="4537" spans="1:5" ht="25.5" hidden="1" x14ac:dyDescent="0.2">
      <c r="A4537" s="348" t="str">
        <f>IF((SUM('Раздел 1'!AC11:AC11)&lt;=SUM('Раздел 1'!M11:M11)-SUM('Раздел 1'!U11:U11)),"","Неверно!")</f>
        <v/>
      </c>
      <c r="B4537" s="349" t="s">
        <v>2683</v>
      </c>
      <c r="C4537" s="352" t="s">
        <v>2795</v>
      </c>
      <c r="D4537" s="352" t="s">
        <v>7759</v>
      </c>
      <c r="E4537" s="349" t="str">
        <f>CONCATENATE(SUM('Раздел 1'!AC11:AC11),"&lt;=",SUM('Раздел 1'!M11:M11),"-",SUM('Раздел 1'!U11:U11))</f>
        <v>3007&lt;=27445-354</v>
      </c>
    </row>
    <row r="4538" spans="1:5" ht="25.5" hidden="1" x14ac:dyDescent="0.2">
      <c r="A4538" s="348" t="str">
        <f>IF((SUM('Раздел 1'!AC29:AC29)&lt;=SUM('Раздел 1'!M29:M29)-SUM('Раздел 1'!U29:U29)),"","Неверно!")</f>
        <v/>
      </c>
      <c r="B4538" s="349" t="s">
        <v>2683</v>
      </c>
      <c r="C4538" s="352" t="s">
        <v>2796</v>
      </c>
      <c r="D4538" s="352" t="s">
        <v>7759</v>
      </c>
      <c r="E4538" s="349" t="str">
        <f>CONCATENATE(SUM('Раздел 1'!AC29:AC29),"&lt;=",SUM('Раздел 1'!M29:M29),"-",SUM('Раздел 1'!U29:U29))</f>
        <v>0&lt;=5-0</v>
      </c>
    </row>
    <row r="4539" spans="1:5" ht="25.5" hidden="1" x14ac:dyDescent="0.2">
      <c r="A4539" s="348" t="str">
        <f>IF((SUM('Раздел 1'!AC209:AC209)&lt;=SUM('Раздел 1'!M209:M209)-SUM('Раздел 1'!U209:U209)),"","Неверно!")</f>
        <v/>
      </c>
      <c r="B4539" s="349" t="s">
        <v>2683</v>
      </c>
      <c r="C4539" s="352" t="s">
        <v>2797</v>
      </c>
      <c r="D4539" s="352" t="s">
        <v>7759</v>
      </c>
      <c r="E4539" s="349" t="str">
        <f>CONCATENATE(SUM('Раздел 1'!AC209:AC209),"&lt;=",SUM('Раздел 1'!M209:M209),"-",SUM('Раздел 1'!U209:U209))</f>
        <v>0&lt;=1-0</v>
      </c>
    </row>
    <row r="4540" spans="1:5" ht="25.5" hidden="1" x14ac:dyDescent="0.2">
      <c r="A4540" s="348" t="str">
        <f>IF((SUM('Раздел 1'!AC210:AC210)&lt;=SUM('Раздел 1'!M210:M210)-SUM('Раздел 1'!U210:U210)),"","Неверно!")</f>
        <v/>
      </c>
      <c r="B4540" s="349" t="s">
        <v>2683</v>
      </c>
      <c r="C4540" s="352" t="s">
        <v>2798</v>
      </c>
      <c r="D4540" s="352" t="s">
        <v>7759</v>
      </c>
      <c r="E4540" s="349" t="str">
        <f>CONCATENATE(SUM('Раздел 1'!AC210:AC210),"&lt;=",SUM('Раздел 1'!M210:M210),"-",SUM('Раздел 1'!U210:U210))</f>
        <v>0&lt;=297-0</v>
      </c>
    </row>
    <row r="4541" spans="1:5" ht="25.5" hidden="1" x14ac:dyDescent="0.2">
      <c r="A4541" s="348" t="str">
        <f>IF((SUM('Раздел 1'!AC211:AC211)&lt;=SUM('Раздел 1'!M211:M211)-SUM('Раздел 1'!U211:U211)),"","Неверно!")</f>
        <v/>
      </c>
      <c r="B4541" s="349" t="s">
        <v>2683</v>
      </c>
      <c r="C4541" s="352" t="s">
        <v>2799</v>
      </c>
      <c r="D4541" s="352" t="s">
        <v>7759</v>
      </c>
      <c r="E4541" s="349" t="str">
        <f>CONCATENATE(SUM('Раздел 1'!AC211:AC211),"&lt;=",SUM('Раздел 1'!M211:M211),"-",SUM('Раздел 1'!U211:U211))</f>
        <v>0&lt;=0-0</v>
      </c>
    </row>
    <row r="4542" spans="1:5" ht="25.5" hidden="1" x14ac:dyDescent="0.2">
      <c r="A4542" s="348" t="str">
        <f>IF((SUM('Раздел 1'!AC212:AC212)&lt;=SUM('Раздел 1'!M212:M212)-SUM('Раздел 1'!U212:U212)),"","Неверно!")</f>
        <v/>
      </c>
      <c r="B4542" s="349" t="s">
        <v>2683</v>
      </c>
      <c r="C4542" s="352" t="s">
        <v>2800</v>
      </c>
      <c r="D4542" s="352" t="s">
        <v>7759</v>
      </c>
      <c r="E4542" s="349" t="str">
        <f>CONCATENATE(SUM('Раздел 1'!AC212:AC212),"&lt;=",SUM('Раздел 1'!M212:M212),"-",SUM('Раздел 1'!U212:U212))</f>
        <v>0&lt;=23-0</v>
      </c>
    </row>
    <row r="4543" spans="1:5" ht="25.5" hidden="1" x14ac:dyDescent="0.2">
      <c r="A4543" s="348" t="str">
        <f>IF((SUM('Раздел 1'!AC213:AC213)&lt;=SUM('Раздел 1'!M213:M213)-SUM('Раздел 1'!U213:U213)),"","Неверно!")</f>
        <v/>
      </c>
      <c r="B4543" s="349" t="s">
        <v>2683</v>
      </c>
      <c r="C4543" s="352" t="s">
        <v>2801</v>
      </c>
      <c r="D4543" s="352" t="s">
        <v>7759</v>
      </c>
      <c r="E4543" s="349" t="str">
        <f>CONCATENATE(SUM('Раздел 1'!AC213:AC213),"&lt;=",SUM('Раздел 1'!M213:M213),"-",SUM('Раздел 1'!U213:U213))</f>
        <v>0&lt;=181-0</v>
      </c>
    </row>
    <row r="4544" spans="1:5" ht="25.5" hidden="1" x14ac:dyDescent="0.2">
      <c r="A4544" s="348" t="str">
        <f>IF((SUM('Раздел 1'!AC214:AC214)&lt;=SUM('Раздел 1'!M214:M214)-SUM('Раздел 1'!U214:U214)),"","Неверно!")</f>
        <v/>
      </c>
      <c r="B4544" s="349" t="s">
        <v>2683</v>
      </c>
      <c r="C4544" s="352" t="s">
        <v>2802</v>
      </c>
      <c r="D4544" s="352" t="s">
        <v>7759</v>
      </c>
      <c r="E4544" s="349" t="str">
        <f>CONCATENATE(SUM('Раздел 1'!AC214:AC214),"&lt;=",SUM('Раздел 1'!M214:M214),"-",SUM('Раздел 1'!U214:U214))</f>
        <v>0&lt;=17-0</v>
      </c>
    </row>
    <row r="4545" spans="1:5" ht="25.5" hidden="1" x14ac:dyDescent="0.2">
      <c r="A4545" s="348" t="str">
        <f>IF((SUM('Раздел 1'!AC215:AC215)&lt;=SUM('Раздел 1'!M215:M215)-SUM('Раздел 1'!U215:U215)),"","Неверно!")</f>
        <v/>
      </c>
      <c r="B4545" s="349" t="s">
        <v>2683</v>
      </c>
      <c r="C4545" s="352" t="s">
        <v>2803</v>
      </c>
      <c r="D4545" s="352" t="s">
        <v>7759</v>
      </c>
      <c r="E4545" s="349" t="str">
        <f>CONCATENATE(SUM('Раздел 1'!AC215:AC215),"&lt;=",SUM('Раздел 1'!M215:M215),"-",SUM('Раздел 1'!U215:U215))</f>
        <v>0&lt;=4-0</v>
      </c>
    </row>
    <row r="4546" spans="1:5" ht="25.5" hidden="1" x14ac:dyDescent="0.2">
      <c r="A4546" s="348" t="str">
        <f>IF((SUM('Раздел 1'!AC216:AC216)&lt;=SUM('Раздел 1'!M216:M216)-SUM('Раздел 1'!U216:U216)),"","Неверно!")</f>
        <v/>
      </c>
      <c r="B4546" s="349" t="s">
        <v>2683</v>
      </c>
      <c r="C4546" s="352" t="s">
        <v>2804</v>
      </c>
      <c r="D4546" s="352" t="s">
        <v>7759</v>
      </c>
      <c r="E4546" s="349" t="str">
        <f>CONCATENATE(SUM('Раздел 1'!AC216:AC216),"&lt;=",SUM('Раздел 1'!M216:M216),"-",SUM('Раздел 1'!U216:U216))</f>
        <v>0&lt;=482-0</v>
      </c>
    </row>
    <row r="4547" spans="1:5" ht="25.5" hidden="1" x14ac:dyDescent="0.2">
      <c r="A4547" s="348" t="str">
        <f>IF((SUM('Раздел 1'!AC217:AC217)&lt;=SUM('Раздел 1'!M217:M217)-SUM('Раздел 1'!U217:U217)),"","Неверно!")</f>
        <v/>
      </c>
      <c r="B4547" s="349" t="s">
        <v>2683</v>
      </c>
      <c r="C4547" s="352" t="s">
        <v>2805</v>
      </c>
      <c r="D4547" s="352" t="s">
        <v>7759</v>
      </c>
      <c r="E4547" s="349" t="str">
        <f>CONCATENATE(SUM('Раздел 1'!AC217:AC217),"&lt;=",SUM('Раздел 1'!M217:M217),"-",SUM('Раздел 1'!U217:U217))</f>
        <v>0&lt;=0-0</v>
      </c>
    </row>
    <row r="4548" spans="1:5" ht="25.5" hidden="1" x14ac:dyDescent="0.2">
      <c r="A4548" s="348" t="str">
        <f>IF((SUM('Раздел 1'!AC218:AC218)&lt;=SUM('Раздел 1'!M218:M218)-SUM('Раздел 1'!U218:U218)),"","Неверно!")</f>
        <v/>
      </c>
      <c r="B4548" s="349" t="s">
        <v>2683</v>
      </c>
      <c r="C4548" s="352" t="s">
        <v>2806</v>
      </c>
      <c r="D4548" s="352" t="s">
        <v>7759</v>
      </c>
      <c r="E4548" s="349" t="str">
        <f>CONCATENATE(SUM('Раздел 1'!AC218:AC218),"&lt;=",SUM('Раздел 1'!M218:M218),"-",SUM('Раздел 1'!U218:U218))</f>
        <v>0&lt;=2-0</v>
      </c>
    </row>
    <row r="4549" spans="1:5" ht="25.5" hidden="1" x14ac:dyDescent="0.2">
      <c r="A4549" s="348" t="str">
        <f>IF((SUM('Раздел 1'!AC30:AC30)&lt;=SUM('Раздел 1'!M30:M30)-SUM('Раздел 1'!U30:U30)),"","Неверно!")</f>
        <v/>
      </c>
      <c r="B4549" s="349" t="s">
        <v>2683</v>
      </c>
      <c r="C4549" s="352" t="s">
        <v>2807</v>
      </c>
      <c r="D4549" s="352" t="s">
        <v>7759</v>
      </c>
      <c r="E4549" s="349" t="str">
        <f>CONCATENATE(SUM('Раздел 1'!AC30:AC30),"&lt;=",SUM('Раздел 1'!M30:M30),"-",SUM('Раздел 1'!U30:U30))</f>
        <v>0&lt;=0-0</v>
      </c>
    </row>
    <row r="4550" spans="1:5" ht="25.5" hidden="1" x14ac:dyDescent="0.2">
      <c r="A4550" s="348" t="str">
        <f>IF((SUM('Раздел 1'!AC219:AC219)&lt;=SUM('Раздел 1'!M219:M219)-SUM('Раздел 1'!U219:U219)),"","Неверно!")</f>
        <v/>
      </c>
      <c r="B4550" s="349" t="s">
        <v>2683</v>
      </c>
      <c r="C4550" s="352" t="s">
        <v>2808</v>
      </c>
      <c r="D4550" s="352" t="s">
        <v>7759</v>
      </c>
      <c r="E4550" s="349" t="str">
        <f>CONCATENATE(SUM('Раздел 1'!AC219:AC219),"&lt;=",SUM('Раздел 1'!M219:M219),"-",SUM('Раздел 1'!U219:U219))</f>
        <v>0&lt;=0-0</v>
      </c>
    </row>
    <row r="4551" spans="1:5" ht="25.5" hidden="1" x14ac:dyDescent="0.2">
      <c r="A4551" s="348" t="str">
        <f>IF((SUM('Раздел 1'!AC220:AC220)&lt;=SUM('Раздел 1'!M220:M220)-SUM('Раздел 1'!U220:U220)),"","Неверно!")</f>
        <v/>
      </c>
      <c r="B4551" s="349" t="s">
        <v>2683</v>
      </c>
      <c r="C4551" s="352" t="s">
        <v>2809</v>
      </c>
      <c r="D4551" s="352" t="s">
        <v>7759</v>
      </c>
      <c r="E4551" s="349" t="str">
        <f>CONCATENATE(SUM('Раздел 1'!AC220:AC220),"&lt;=",SUM('Раздел 1'!M220:M220),"-",SUM('Раздел 1'!U220:U220))</f>
        <v>0&lt;=0-0</v>
      </c>
    </row>
    <row r="4552" spans="1:5" ht="25.5" hidden="1" x14ac:dyDescent="0.2">
      <c r="A4552" s="348" t="str">
        <f>IF((SUM('Раздел 1'!AC221:AC221)&lt;=SUM('Раздел 1'!M221:M221)-SUM('Раздел 1'!U221:U221)),"","Неверно!")</f>
        <v/>
      </c>
      <c r="B4552" s="349" t="s">
        <v>2683</v>
      </c>
      <c r="C4552" s="352" t="s">
        <v>2810</v>
      </c>
      <c r="D4552" s="352" t="s">
        <v>7759</v>
      </c>
      <c r="E4552" s="349" t="str">
        <f>CONCATENATE(SUM('Раздел 1'!AC221:AC221),"&lt;=",SUM('Раздел 1'!M221:M221),"-",SUM('Раздел 1'!U221:U221))</f>
        <v>0&lt;=10-0</v>
      </c>
    </row>
    <row r="4553" spans="1:5" ht="25.5" hidden="1" x14ac:dyDescent="0.2">
      <c r="A4553" s="348" t="str">
        <f>IF((SUM('Раздел 1'!AC222:AC222)&lt;=SUM('Раздел 1'!M222:M222)-SUM('Раздел 1'!U222:U222)),"","Неверно!")</f>
        <v/>
      </c>
      <c r="B4553" s="349" t="s">
        <v>2683</v>
      </c>
      <c r="C4553" s="352" t="s">
        <v>2811</v>
      </c>
      <c r="D4553" s="352" t="s">
        <v>7759</v>
      </c>
      <c r="E4553" s="349" t="str">
        <f>CONCATENATE(SUM('Раздел 1'!AC222:AC222),"&lt;=",SUM('Раздел 1'!M222:M222),"-",SUM('Раздел 1'!U222:U222))</f>
        <v>0&lt;=0-0</v>
      </c>
    </row>
    <row r="4554" spans="1:5" ht="25.5" hidden="1" x14ac:dyDescent="0.2">
      <c r="A4554" s="348" t="str">
        <f>IF((SUM('Раздел 1'!AC223:AC223)&lt;=SUM('Раздел 1'!M223:M223)-SUM('Раздел 1'!U223:U223)),"","Неверно!")</f>
        <v/>
      </c>
      <c r="B4554" s="349" t="s">
        <v>2683</v>
      </c>
      <c r="C4554" s="352" t="s">
        <v>2812</v>
      </c>
      <c r="D4554" s="352" t="s">
        <v>7759</v>
      </c>
      <c r="E4554" s="349" t="str">
        <f>CONCATENATE(SUM('Раздел 1'!AC223:AC223),"&lt;=",SUM('Раздел 1'!M223:M223),"-",SUM('Раздел 1'!U223:U223))</f>
        <v>0&lt;=107-0</v>
      </c>
    </row>
    <row r="4555" spans="1:5" ht="25.5" hidden="1" x14ac:dyDescent="0.2">
      <c r="A4555" s="348" t="str">
        <f>IF((SUM('Раздел 1'!AC224:AC224)&lt;=SUM('Раздел 1'!M224:M224)-SUM('Раздел 1'!U224:U224)),"","Неверно!")</f>
        <v/>
      </c>
      <c r="B4555" s="349" t="s">
        <v>2683</v>
      </c>
      <c r="C4555" s="352" t="s">
        <v>2813</v>
      </c>
      <c r="D4555" s="352" t="s">
        <v>7759</v>
      </c>
      <c r="E4555" s="349" t="str">
        <f>CONCATENATE(SUM('Раздел 1'!AC224:AC224),"&lt;=",SUM('Раздел 1'!M224:M224),"-",SUM('Раздел 1'!U224:U224))</f>
        <v>0&lt;=0-0</v>
      </c>
    </row>
    <row r="4556" spans="1:5" ht="25.5" hidden="1" x14ac:dyDescent="0.2">
      <c r="A4556" s="348" t="str">
        <f>IF((SUM('Раздел 1'!AC225:AC225)&lt;=SUM('Раздел 1'!M225:M225)-SUM('Раздел 1'!U225:U225)),"","Неверно!")</f>
        <v/>
      </c>
      <c r="B4556" s="349" t="s">
        <v>2683</v>
      </c>
      <c r="C4556" s="352" t="s">
        <v>2814</v>
      </c>
      <c r="D4556" s="352" t="s">
        <v>7759</v>
      </c>
      <c r="E4556" s="349" t="str">
        <f>CONCATENATE(SUM('Раздел 1'!AC225:AC225),"&lt;=",SUM('Раздел 1'!M225:M225),"-",SUM('Раздел 1'!U225:U225))</f>
        <v>0&lt;=0-0</v>
      </c>
    </row>
    <row r="4557" spans="1:5" ht="25.5" hidden="1" x14ac:dyDescent="0.2">
      <c r="A4557" s="348" t="str">
        <f>IF((SUM('Раздел 1'!AC226:AC226)&lt;=SUM('Раздел 1'!M226:M226)-SUM('Раздел 1'!U226:U226)),"","Неверно!")</f>
        <v/>
      </c>
      <c r="B4557" s="349" t="s">
        <v>2683</v>
      </c>
      <c r="C4557" s="352" t="s">
        <v>2815</v>
      </c>
      <c r="D4557" s="352" t="s">
        <v>7759</v>
      </c>
      <c r="E4557" s="349" t="str">
        <f>CONCATENATE(SUM('Раздел 1'!AC226:AC226),"&lt;=",SUM('Раздел 1'!M226:M226),"-",SUM('Раздел 1'!U226:U226))</f>
        <v>0&lt;=0-0</v>
      </c>
    </row>
    <row r="4558" spans="1:5" ht="25.5" hidden="1" x14ac:dyDescent="0.2">
      <c r="A4558" s="348" t="str">
        <f>IF((SUM('Раздел 1'!AC227:AC227)&lt;=SUM('Раздел 1'!M227:M227)-SUM('Раздел 1'!U227:U227)),"","Неверно!")</f>
        <v/>
      </c>
      <c r="B4558" s="349" t="s">
        <v>2683</v>
      </c>
      <c r="C4558" s="352" t="s">
        <v>2816</v>
      </c>
      <c r="D4558" s="352" t="s">
        <v>7759</v>
      </c>
      <c r="E4558" s="349" t="str">
        <f>CONCATENATE(SUM('Раздел 1'!AC227:AC227),"&lt;=",SUM('Раздел 1'!M227:M227),"-",SUM('Раздел 1'!U227:U227))</f>
        <v>0&lt;=0-0</v>
      </c>
    </row>
    <row r="4559" spans="1:5" ht="25.5" hidden="1" x14ac:dyDescent="0.2">
      <c r="A4559" s="348" t="str">
        <f>IF((SUM('Раздел 1'!AC228:AC228)&lt;=SUM('Раздел 1'!M228:M228)-SUM('Раздел 1'!U228:U228)),"","Неверно!")</f>
        <v/>
      </c>
      <c r="B4559" s="349" t="s">
        <v>2683</v>
      </c>
      <c r="C4559" s="352" t="s">
        <v>2817</v>
      </c>
      <c r="D4559" s="352" t="s">
        <v>7759</v>
      </c>
      <c r="E4559" s="349" t="str">
        <f>CONCATENATE(SUM('Раздел 1'!AC228:AC228),"&lt;=",SUM('Раздел 1'!M228:M228),"-",SUM('Раздел 1'!U228:U228))</f>
        <v>0&lt;=0-0</v>
      </c>
    </row>
    <row r="4560" spans="1:5" ht="25.5" hidden="1" x14ac:dyDescent="0.2">
      <c r="A4560" s="348" t="str">
        <f>IF((SUM('Раздел 1'!AC31:AC31)&lt;=SUM('Раздел 1'!M31:M31)-SUM('Раздел 1'!U31:U31)),"","Неверно!")</f>
        <v/>
      </c>
      <c r="B4560" s="349" t="s">
        <v>2683</v>
      </c>
      <c r="C4560" s="352" t="s">
        <v>2818</v>
      </c>
      <c r="D4560" s="352" t="s">
        <v>7759</v>
      </c>
      <c r="E4560" s="349" t="str">
        <f>CONCATENATE(SUM('Раздел 1'!AC31:AC31),"&lt;=",SUM('Раздел 1'!M31:M31),"-",SUM('Раздел 1'!U31:U31))</f>
        <v>0&lt;=1-0</v>
      </c>
    </row>
    <row r="4561" spans="1:5" ht="25.5" hidden="1" x14ac:dyDescent="0.2">
      <c r="A4561" s="348" t="str">
        <f>IF((SUM('Раздел 1'!AC229:AC229)&lt;=SUM('Раздел 1'!M229:M229)-SUM('Раздел 1'!U229:U229)),"","Неверно!")</f>
        <v/>
      </c>
      <c r="B4561" s="349" t="s">
        <v>2683</v>
      </c>
      <c r="C4561" s="352" t="s">
        <v>2819</v>
      </c>
      <c r="D4561" s="352" t="s">
        <v>7759</v>
      </c>
      <c r="E4561" s="349" t="str">
        <f>CONCATENATE(SUM('Раздел 1'!AC229:AC229),"&lt;=",SUM('Раздел 1'!M229:M229),"-",SUM('Раздел 1'!U229:U229))</f>
        <v>0&lt;=22-0</v>
      </c>
    </row>
    <row r="4562" spans="1:5" ht="25.5" hidden="1" x14ac:dyDescent="0.2">
      <c r="A4562" s="348" t="str">
        <f>IF((SUM('Раздел 1'!AC230:AC230)&lt;=SUM('Раздел 1'!M230:M230)-SUM('Раздел 1'!U230:U230)),"","Неверно!")</f>
        <v/>
      </c>
      <c r="B4562" s="349" t="s">
        <v>2683</v>
      </c>
      <c r="C4562" s="352" t="s">
        <v>2820</v>
      </c>
      <c r="D4562" s="352" t="s">
        <v>7759</v>
      </c>
      <c r="E4562" s="349" t="str">
        <f>CONCATENATE(SUM('Раздел 1'!AC230:AC230),"&lt;=",SUM('Раздел 1'!M230:M230),"-",SUM('Раздел 1'!U230:U230))</f>
        <v>0&lt;=77-0</v>
      </c>
    </row>
    <row r="4563" spans="1:5" ht="25.5" hidden="1" x14ac:dyDescent="0.2">
      <c r="A4563" s="348" t="str">
        <f>IF((SUM('Раздел 1'!AC231:AC231)&lt;=SUM('Раздел 1'!M231:M231)-SUM('Раздел 1'!U231:U231)),"","Неверно!")</f>
        <v/>
      </c>
      <c r="B4563" s="349" t="s">
        <v>2683</v>
      </c>
      <c r="C4563" s="352" t="s">
        <v>2821</v>
      </c>
      <c r="D4563" s="352" t="s">
        <v>7759</v>
      </c>
      <c r="E4563" s="349" t="str">
        <f>CONCATENATE(SUM('Раздел 1'!AC231:AC231),"&lt;=",SUM('Раздел 1'!M231:M231),"-",SUM('Раздел 1'!U231:U231))</f>
        <v>0&lt;=0-0</v>
      </c>
    </row>
    <row r="4564" spans="1:5" ht="25.5" hidden="1" x14ac:dyDescent="0.2">
      <c r="A4564" s="348" t="str">
        <f>IF((SUM('Раздел 1'!AC232:AC232)&lt;=SUM('Раздел 1'!M232:M232)-SUM('Раздел 1'!U232:U232)),"","Неверно!")</f>
        <v/>
      </c>
      <c r="B4564" s="349" t="s">
        <v>2683</v>
      </c>
      <c r="C4564" s="352" t="s">
        <v>2822</v>
      </c>
      <c r="D4564" s="352" t="s">
        <v>7759</v>
      </c>
      <c r="E4564" s="349" t="str">
        <f>CONCATENATE(SUM('Раздел 1'!AC232:AC232),"&lt;=",SUM('Раздел 1'!M232:M232),"-",SUM('Раздел 1'!U232:U232))</f>
        <v>0&lt;=21-4</v>
      </c>
    </row>
    <row r="4565" spans="1:5" ht="25.5" hidden="1" x14ac:dyDescent="0.2">
      <c r="A4565" s="348" t="str">
        <f>IF((SUM('Раздел 1'!AC233:AC233)&lt;=SUM('Раздел 1'!M233:M233)-SUM('Раздел 1'!U233:U233)),"","Неверно!")</f>
        <v/>
      </c>
      <c r="B4565" s="349" t="s">
        <v>2683</v>
      </c>
      <c r="C4565" s="352" t="s">
        <v>2823</v>
      </c>
      <c r="D4565" s="352" t="s">
        <v>7759</v>
      </c>
      <c r="E4565" s="349" t="str">
        <f>CONCATENATE(SUM('Раздел 1'!AC233:AC233),"&lt;=",SUM('Раздел 1'!M233:M233),"-",SUM('Раздел 1'!U233:U233))</f>
        <v>0&lt;=0-0</v>
      </c>
    </row>
    <row r="4566" spans="1:5" ht="25.5" hidden="1" x14ac:dyDescent="0.2">
      <c r="A4566" s="348" t="str">
        <f>IF((SUM('Раздел 1'!AC234:AC234)&lt;=SUM('Раздел 1'!M234:M234)-SUM('Раздел 1'!U234:U234)),"","Неверно!")</f>
        <v/>
      </c>
      <c r="B4566" s="349" t="s">
        <v>2683</v>
      </c>
      <c r="C4566" s="352" t="s">
        <v>2824</v>
      </c>
      <c r="D4566" s="352" t="s">
        <v>7759</v>
      </c>
      <c r="E4566" s="349" t="str">
        <f>CONCATENATE(SUM('Раздел 1'!AC234:AC234),"&lt;=",SUM('Раздел 1'!M234:M234),"-",SUM('Раздел 1'!U234:U234))</f>
        <v>0&lt;=5-0</v>
      </c>
    </row>
    <row r="4567" spans="1:5" ht="25.5" hidden="1" x14ac:dyDescent="0.2">
      <c r="A4567" s="348" t="str">
        <f>IF((SUM('Раздел 1'!AC235:AC235)&lt;=SUM('Раздел 1'!M235:M235)-SUM('Раздел 1'!U235:U235)),"","Неверно!")</f>
        <v/>
      </c>
      <c r="B4567" s="349" t="s">
        <v>2683</v>
      </c>
      <c r="C4567" s="352" t="s">
        <v>2825</v>
      </c>
      <c r="D4567" s="352" t="s">
        <v>7759</v>
      </c>
      <c r="E4567" s="349" t="str">
        <f>CONCATENATE(SUM('Раздел 1'!AC235:AC235),"&lt;=",SUM('Раздел 1'!M235:M235),"-",SUM('Раздел 1'!U235:U235))</f>
        <v>0&lt;=3-0</v>
      </c>
    </row>
    <row r="4568" spans="1:5" ht="25.5" hidden="1" x14ac:dyDescent="0.2">
      <c r="A4568" s="348" t="str">
        <f>IF((SUM('Раздел 1'!AC236:AC236)&lt;=SUM('Раздел 1'!M236:M236)-SUM('Раздел 1'!U236:U236)),"","Неверно!")</f>
        <v/>
      </c>
      <c r="B4568" s="349" t="s">
        <v>2683</v>
      </c>
      <c r="C4568" s="352" t="s">
        <v>2826</v>
      </c>
      <c r="D4568" s="352" t="s">
        <v>7759</v>
      </c>
      <c r="E4568" s="349" t="str">
        <f>CONCATENATE(SUM('Раздел 1'!AC236:AC236),"&lt;=",SUM('Раздел 1'!M236:M236),"-",SUM('Раздел 1'!U236:U236))</f>
        <v>0&lt;=6576-0</v>
      </c>
    </row>
    <row r="4569" spans="1:5" ht="25.5" hidden="1" x14ac:dyDescent="0.2">
      <c r="A4569" s="348" t="str">
        <f>IF((SUM('Раздел 1'!AC237:AC237)&lt;=SUM('Раздел 1'!M237:M237)-SUM('Раздел 1'!U237:U237)),"","Неверно!")</f>
        <v/>
      </c>
      <c r="B4569" s="349" t="s">
        <v>2683</v>
      </c>
      <c r="C4569" s="352" t="s">
        <v>2827</v>
      </c>
      <c r="D4569" s="352" t="s">
        <v>7759</v>
      </c>
      <c r="E4569" s="349" t="str">
        <f>CONCATENATE(SUM('Раздел 1'!AC237:AC237),"&lt;=",SUM('Раздел 1'!M237:M237),"-",SUM('Раздел 1'!U237:U237))</f>
        <v>0&lt;=0-0</v>
      </c>
    </row>
    <row r="4570" spans="1:5" ht="25.5" hidden="1" x14ac:dyDescent="0.2">
      <c r="A4570" s="348" t="str">
        <f>IF((SUM('Раздел 1'!AC238:AC238)&lt;=SUM('Раздел 1'!M238:M238)-SUM('Раздел 1'!U238:U238)),"","Неверно!")</f>
        <v/>
      </c>
      <c r="B4570" s="349" t="s">
        <v>2683</v>
      </c>
      <c r="C4570" s="352" t="s">
        <v>2828</v>
      </c>
      <c r="D4570" s="352" t="s">
        <v>7759</v>
      </c>
      <c r="E4570" s="349" t="str">
        <f>CONCATENATE(SUM('Раздел 1'!AC238:AC238),"&lt;=",SUM('Раздел 1'!M238:M238),"-",SUM('Раздел 1'!U238:U238))</f>
        <v>0&lt;=5006-0</v>
      </c>
    </row>
    <row r="4571" spans="1:5" ht="25.5" hidden="1" x14ac:dyDescent="0.2">
      <c r="A4571" s="348" t="str">
        <f>IF((SUM('Раздел 1'!AC32:AC32)&lt;=SUM('Раздел 1'!M32:M32)-SUM('Раздел 1'!U32:U32)),"","Неверно!")</f>
        <v/>
      </c>
      <c r="B4571" s="349" t="s">
        <v>2683</v>
      </c>
      <c r="C4571" s="352" t="s">
        <v>2829</v>
      </c>
      <c r="D4571" s="352" t="s">
        <v>7759</v>
      </c>
      <c r="E4571" s="349" t="str">
        <f>CONCATENATE(SUM('Раздел 1'!AC32:AC32),"&lt;=",SUM('Раздел 1'!M32:M32),"-",SUM('Раздел 1'!U32:U32))</f>
        <v>0&lt;=39-0</v>
      </c>
    </row>
    <row r="4572" spans="1:5" ht="25.5" hidden="1" x14ac:dyDescent="0.2">
      <c r="A4572" s="348" t="str">
        <f>IF((SUM('Раздел 1'!AC239:AC239)&lt;=SUM('Раздел 1'!M239:M239)-SUM('Раздел 1'!U239:U239)),"","Неверно!")</f>
        <v/>
      </c>
      <c r="B4572" s="349" t="s">
        <v>2683</v>
      </c>
      <c r="C4572" s="352" t="s">
        <v>2830</v>
      </c>
      <c r="D4572" s="352" t="s">
        <v>7759</v>
      </c>
      <c r="E4572" s="349" t="str">
        <f>CONCATENATE(SUM('Раздел 1'!AC239:AC239),"&lt;=",SUM('Раздел 1'!M239:M239),"-",SUM('Раздел 1'!U239:U239))</f>
        <v>0&lt;=7-0</v>
      </c>
    </row>
    <row r="4573" spans="1:5" ht="25.5" hidden="1" x14ac:dyDescent="0.2">
      <c r="A4573" s="348" t="str">
        <f>IF((SUM('Раздел 1'!AC240:AC240)&lt;=SUM('Раздел 1'!M240:M240)-SUM('Раздел 1'!U240:U240)),"","Неверно!")</f>
        <v/>
      </c>
      <c r="B4573" s="349" t="s">
        <v>2683</v>
      </c>
      <c r="C4573" s="352" t="s">
        <v>2831</v>
      </c>
      <c r="D4573" s="352" t="s">
        <v>7759</v>
      </c>
      <c r="E4573" s="349" t="str">
        <f>CONCATENATE(SUM('Раздел 1'!AC240:AC240),"&lt;=",SUM('Раздел 1'!M240:M240),"-",SUM('Раздел 1'!U240:U240))</f>
        <v>0&lt;=0-0</v>
      </c>
    </row>
    <row r="4574" spans="1:5" ht="25.5" hidden="1" x14ac:dyDescent="0.2">
      <c r="A4574" s="348" t="str">
        <f>IF((SUM('Раздел 1'!AC241:AC241)&lt;=SUM('Раздел 1'!M241:M241)-SUM('Раздел 1'!U241:U241)),"","Неверно!")</f>
        <v/>
      </c>
      <c r="B4574" s="349" t="s">
        <v>2683</v>
      </c>
      <c r="C4574" s="352" t="s">
        <v>2832</v>
      </c>
      <c r="D4574" s="352" t="s">
        <v>7759</v>
      </c>
      <c r="E4574" s="349" t="str">
        <f>CONCATENATE(SUM('Раздел 1'!AC241:AC241),"&lt;=",SUM('Раздел 1'!M241:M241),"-",SUM('Раздел 1'!U241:U241))</f>
        <v>0&lt;=2-0</v>
      </c>
    </row>
    <row r="4575" spans="1:5" ht="25.5" hidden="1" x14ac:dyDescent="0.2">
      <c r="A4575" s="348" t="str">
        <f>IF((SUM('Раздел 1'!AC242:AC242)&lt;=SUM('Раздел 1'!M242:M242)-SUM('Раздел 1'!U242:U242)),"","Неверно!")</f>
        <v/>
      </c>
      <c r="B4575" s="349" t="s">
        <v>2683</v>
      </c>
      <c r="C4575" s="352" t="s">
        <v>2833</v>
      </c>
      <c r="D4575" s="352" t="s">
        <v>7759</v>
      </c>
      <c r="E4575" s="349" t="str">
        <f>CONCATENATE(SUM('Раздел 1'!AC242:AC242),"&lt;=",SUM('Раздел 1'!M242:M242),"-",SUM('Раздел 1'!U242:U242))</f>
        <v>0&lt;=0-0</v>
      </c>
    </row>
    <row r="4576" spans="1:5" ht="25.5" hidden="1" x14ac:dyDescent="0.2">
      <c r="A4576" s="348" t="str">
        <f>IF((SUM('Раздел 1'!AC243:AC243)&lt;=SUM('Раздел 1'!M243:M243)-SUM('Раздел 1'!U243:U243)),"","Неверно!")</f>
        <v/>
      </c>
      <c r="B4576" s="349" t="s">
        <v>2683</v>
      </c>
      <c r="C4576" s="352" t="s">
        <v>2834</v>
      </c>
      <c r="D4576" s="352" t="s">
        <v>7759</v>
      </c>
      <c r="E4576" s="349" t="str">
        <f>CONCATENATE(SUM('Раздел 1'!AC243:AC243),"&lt;=",SUM('Раздел 1'!M243:M243),"-",SUM('Раздел 1'!U243:U243))</f>
        <v>0&lt;=0-0</v>
      </c>
    </row>
    <row r="4577" spans="1:5" ht="25.5" hidden="1" x14ac:dyDescent="0.2">
      <c r="A4577" s="348" t="str">
        <f>IF((SUM('Раздел 1'!AC244:AC244)&lt;=SUM('Раздел 1'!M244:M244)-SUM('Раздел 1'!U244:U244)),"","Неверно!")</f>
        <v/>
      </c>
      <c r="B4577" s="349" t="s">
        <v>2683</v>
      </c>
      <c r="C4577" s="352" t="s">
        <v>2835</v>
      </c>
      <c r="D4577" s="352" t="s">
        <v>7759</v>
      </c>
      <c r="E4577" s="349" t="str">
        <f>CONCATENATE(SUM('Раздел 1'!AC244:AC244),"&lt;=",SUM('Раздел 1'!M244:M244),"-",SUM('Раздел 1'!U244:U244))</f>
        <v>0&lt;=1-0</v>
      </c>
    </row>
    <row r="4578" spans="1:5" ht="25.5" hidden="1" x14ac:dyDescent="0.2">
      <c r="A4578" s="348" t="str">
        <f>IF((SUM('Раздел 1'!AC245:AC245)&lt;=SUM('Раздел 1'!M245:M245)-SUM('Раздел 1'!U245:U245)),"","Неверно!")</f>
        <v/>
      </c>
      <c r="B4578" s="349" t="s">
        <v>2683</v>
      </c>
      <c r="C4578" s="352" t="s">
        <v>2836</v>
      </c>
      <c r="D4578" s="352" t="s">
        <v>7759</v>
      </c>
      <c r="E4578" s="349" t="str">
        <f>CONCATENATE(SUM('Раздел 1'!AC245:AC245),"&lt;=",SUM('Раздел 1'!M245:M245),"-",SUM('Раздел 1'!U245:U245))</f>
        <v>0&lt;=0-0</v>
      </c>
    </row>
    <row r="4579" spans="1:5" ht="25.5" hidden="1" x14ac:dyDescent="0.2">
      <c r="A4579" s="348" t="str">
        <f>IF((SUM('Раздел 1'!AC246:AC246)&lt;=SUM('Раздел 1'!M246:M246)-SUM('Раздел 1'!U246:U246)),"","Неверно!")</f>
        <v/>
      </c>
      <c r="B4579" s="349" t="s">
        <v>2683</v>
      </c>
      <c r="C4579" s="352" t="s">
        <v>2837</v>
      </c>
      <c r="D4579" s="352" t="s">
        <v>7759</v>
      </c>
      <c r="E4579" s="349" t="str">
        <f>CONCATENATE(SUM('Раздел 1'!AC246:AC246),"&lt;=",SUM('Раздел 1'!M246:M246),"-",SUM('Раздел 1'!U246:U246))</f>
        <v>0&lt;=0-0</v>
      </c>
    </row>
    <row r="4580" spans="1:5" ht="25.5" hidden="1" x14ac:dyDescent="0.2">
      <c r="A4580" s="348" t="str">
        <f>IF((SUM('Раздел 1'!AC247:AC247)&lt;=SUM('Раздел 1'!M247:M247)-SUM('Раздел 1'!U247:U247)),"","Неверно!")</f>
        <v/>
      </c>
      <c r="B4580" s="349" t="s">
        <v>2683</v>
      </c>
      <c r="C4580" s="352" t="s">
        <v>2838</v>
      </c>
      <c r="D4580" s="352" t="s">
        <v>7759</v>
      </c>
      <c r="E4580" s="349" t="str">
        <f>CONCATENATE(SUM('Раздел 1'!AC247:AC247),"&lt;=",SUM('Раздел 1'!M247:M247),"-",SUM('Раздел 1'!U247:U247))</f>
        <v>0&lt;=142-1</v>
      </c>
    </row>
    <row r="4581" spans="1:5" ht="25.5" hidden="1" x14ac:dyDescent="0.2">
      <c r="A4581" s="348" t="str">
        <f>IF((SUM('Раздел 1'!AC248:AC248)&lt;=SUM('Раздел 1'!M248:M248)-SUM('Раздел 1'!U248:U248)),"","Неверно!")</f>
        <v/>
      </c>
      <c r="B4581" s="349" t="s">
        <v>2683</v>
      </c>
      <c r="C4581" s="352" t="s">
        <v>2839</v>
      </c>
      <c r="D4581" s="352" t="s">
        <v>7759</v>
      </c>
      <c r="E4581" s="349" t="str">
        <f>CONCATENATE(SUM('Раздел 1'!AC248:AC248),"&lt;=",SUM('Раздел 1'!M248:M248),"-",SUM('Раздел 1'!U248:U248))</f>
        <v>0&lt;=0-0</v>
      </c>
    </row>
    <row r="4582" spans="1:5" ht="25.5" hidden="1" x14ac:dyDescent="0.2">
      <c r="A4582" s="348" t="str">
        <f>IF((SUM('Раздел 1'!AC33:AC33)&lt;=SUM('Раздел 1'!M33:M33)-SUM('Раздел 1'!U33:U33)),"","Неверно!")</f>
        <v/>
      </c>
      <c r="B4582" s="349" t="s">
        <v>2683</v>
      </c>
      <c r="C4582" s="352" t="s">
        <v>2840</v>
      </c>
      <c r="D4582" s="352" t="s">
        <v>7759</v>
      </c>
      <c r="E4582" s="349" t="str">
        <f>CONCATENATE(SUM('Раздел 1'!AC33:AC33),"&lt;=",SUM('Раздел 1'!M33:M33),"-",SUM('Раздел 1'!U33:U33))</f>
        <v>0&lt;=128-0</v>
      </c>
    </row>
    <row r="4583" spans="1:5" ht="25.5" hidden="1" x14ac:dyDescent="0.2">
      <c r="A4583" s="348" t="str">
        <f>IF((SUM('Раздел 1'!AC249:AC249)&lt;=SUM('Раздел 1'!M249:M249)-SUM('Раздел 1'!U249:U249)),"","Неверно!")</f>
        <v/>
      </c>
      <c r="B4583" s="349" t="s">
        <v>2683</v>
      </c>
      <c r="C4583" s="352" t="s">
        <v>2841</v>
      </c>
      <c r="D4583" s="352" t="s">
        <v>7759</v>
      </c>
      <c r="E4583" s="349" t="str">
        <f>CONCATENATE(SUM('Раздел 1'!AC249:AC249),"&lt;=",SUM('Раздел 1'!M249:M249),"-",SUM('Раздел 1'!U249:U249))</f>
        <v>0&lt;=52-0</v>
      </c>
    </row>
    <row r="4584" spans="1:5" ht="25.5" hidden="1" x14ac:dyDescent="0.2">
      <c r="A4584" s="348" t="str">
        <f>IF((SUM('Раздел 1'!AC250:AC250)&lt;=SUM('Раздел 1'!M250:M250)-SUM('Раздел 1'!U250:U250)),"","Неверно!")</f>
        <v/>
      </c>
      <c r="B4584" s="349" t="s">
        <v>2683</v>
      </c>
      <c r="C4584" s="352" t="s">
        <v>2842</v>
      </c>
      <c r="D4584" s="352" t="s">
        <v>7759</v>
      </c>
      <c r="E4584" s="349" t="str">
        <f>CONCATENATE(SUM('Раздел 1'!AC250:AC250),"&lt;=",SUM('Раздел 1'!M250:M250),"-",SUM('Раздел 1'!U250:U250))</f>
        <v>0&lt;=0-0</v>
      </c>
    </row>
    <row r="4585" spans="1:5" ht="25.5" hidden="1" x14ac:dyDescent="0.2">
      <c r="A4585" s="348" t="str">
        <f>IF((SUM('Раздел 1'!AC251:AC251)&lt;=SUM('Раздел 1'!M251:M251)-SUM('Раздел 1'!U251:U251)),"","Неверно!")</f>
        <v/>
      </c>
      <c r="B4585" s="349" t="s">
        <v>2683</v>
      </c>
      <c r="C4585" s="352" t="s">
        <v>2843</v>
      </c>
      <c r="D4585" s="352" t="s">
        <v>7759</v>
      </c>
      <c r="E4585" s="349" t="str">
        <f>CONCATENATE(SUM('Раздел 1'!AC251:AC251),"&lt;=",SUM('Раздел 1'!M251:M251),"-",SUM('Раздел 1'!U251:U251))</f>
        <v>0&lt;=0-0</v>
      </c>
    </row>
    <row r="4586" spans="1:5" ht="25.5" hidden="1" x14ac:dyDescent="0.2">
      <c r="A4586" s="348" t="str">
        <f>IF((SUM('Раздел 1'!AC252:AC252)&lt;=SUM('Раздел 1'!M252:M252)-SUM('Раздел 1'!U252:U252)),"","Неверно!")</f>
        <v/>
      </c>
      <c r="B4586" s="349" t="s">
        <v>2683</v>
      </c>
      <c r="C4586" s="352" t="s">
        <v>2844</v>
      </c>
      <c r="D4586" s="352" t="s">
        <v>7759</v>
      </c>
      <c r="E4586" s="349" t="str">
        <f>CONCATENATE(SUM('Раздел 1'!AC252:AC252),"&lt;=",SUM('Раздел 1'!M252:M252),"-",SUM('Раздел 1'!U252:U252))</f>
        <v>0&lt;=0-0</v>
      </c>
    </row>
    <row r="4587" spans="1:5" ht="25.5" hidden="1" x14ac:dyDescent="0.2">
      <c r="A4587" s="348" t="str">
        <f>IF((SUM('Раздел 1'!AC253:AC253)&lt;=SUM('Раздел 1'!M253:M253)-SUM('Раздел 1'!U253:U253)),"","Неверно!")</f>
        <v/>
      </c>
      <c r="B4587" s="349" t="s">
        <v>2683</v>
      </c>
      <c r="C4587" s="352" t="s">
        <v>2845</v>
      </c>
      <c r="D4587" s="352" t="s">
        <v>7759</v>
      </c>
      <c r="E4587" s="349" t="str">
        <f>CONCATENATE(SUM('Раздел 1'!AC253:AC253),"&lt;=",SUM('Раздел 1'!M253:M253),"-",SUM('Раздел 1'!U253:U253))</f>
        <v>0&lt;=8-0</v>
      </c>
    </row>
    <row r="4588" spans="1:5" ht="25.5" hidden="1" x14ac:dyDescent="0.2">
      <c r="A4588" s="348" t="str">
        <f>IF((SUM('Раздел 1'!AC254:AC254)&lt;=SUM('Раздел 1'!M254:M254)-SUM('Раздел 1'!U254:U254)),"","Неверно!")</f>
        <v/>
      </c>
      <c r="B4588" s="349" t="s">
        <v>2683</v>
      </c>
      <c r="C4588" s="352" t="s">
        <v>2846</v>
      </c>
      <c r="D4588" s="352" t="s">
        <v>7759</v>
      </c>
      <c r="E4588" s="349" t="str">
        <f>CONCATENATE(SUM('Раздел 1'!AC254:AC254),"&lt;=",SUM('Раздел 1'!M254:M254),"-",SUM('Раздел 1'!U254:U254))</f>
        <v>0&lt;=654-0</v>
      </c>
    </row>
    <row r="4589" spans="1:5" ht="25.5" hidden="1" x14ac:dyDescent="0.2">
      <c r="A4589" s="348" t="str">
        <f>IF((SUM('Раздел 1'!AC255:AC255)&lt;=SUM('Раздел 1'!M255:M255)-SUM('Раздел 1'!U255:U255)),"","Неверно!")</f>
        <v/>
      </c>
      <c r="B4589" s="349" t="s">
        <v>2683</v>
      </c>
      <c r="C4589" s="352" t="s">
        <v>2847</v>
      </c>
      <c r="D4589" s="352" t="s">
        <v>7759</v>
      </c>
      <c r="E4589" s="349" t="str">
        <f>CONCATENATE(SUM('Раздел 1'!AC255:AC255),"&lt;=",SUM('Раздел 1'!M255:M255),"-",SUM('Раздел 1'!U255:U255))</f>
        <v>0&lt;=0-0</v>
      </c>
    </row>
    <row r="4590" spans="1:5" ht="25.5" hidden="1" x14ac:dyDescent="0.2">
      <c r="A4590" s="348" t="str">
        <f>IF((SUM('Раздел 1'!AC256:AC256)&lt;=SUM('Раздел 1'!M256:M256)-SUM('Раздел 1'!U256:U256)),"","Неверно!")</f>
        <v/>
      </c>
      <c r="B4590" s="349" t="s">
        <v>2683</v>
      </c>
      <c r="C4590" s="352" t="s">
        <v>2848</v>
      </c>
      <c r="D4590" s="352" t="s">
        <v>7759</v>
      </c>
      <c r="E4590" s="349" t="str">
        <f>CONCATENATE(SUM('Раздел 1'!AC256:AC256),"&lt;=",SUM('Раздел 1'!M256:M256),"-",SUM('Раздел 1'!U256:U256))</f>
        <v>0&lt;=16-0</v>
      </c>
    </row>
    <row r="4591" spans="1:5" ht="25.5" hidden="1" x14ac:dyDescent="0.2">
      <c r="A4591" s="348" t="str">
        <f>IF((SUM('Раздел 1'!AC257:AC257)&lt;=SUM('Раздел 1'!M257:M257)-SUM('Раздел 1'!U257:U257)),"","Неверно!")</f>
        <v/>
      </c>
      <c r="B4591" s="349" t="s">
        <v>2683</v>
      </c>
      <c r="C4591" s="352" t="s">
        <v>2849</v>
      </c>
      <c r="D4591" s="352" t="s">
        <v>7759</v>
      </c>
      <c r="E4591" s="349" t="str">
        <f>CONCATENATE(SUM('Раздел 1'!AC257:AC257),"&lt;=",SUM('Раздел 1'!M257:M257),"-",SUM('Раздел 1'!U257:U257))</f>
        <v>0&lt;=0-0</v>
      </c>
    </row>
    <row r="4592" spans="1:5" ht="25.5" hidden="1" x14ac:dyDescent="0.2">
      <c r="A4592" s="348" t="str">
        <f>IF((SUM('Раздел 1'!AC258:AC258)&lt;=SUM('Раздел 1'!M258:M258)-SUM('Раздел 1'!U258:U258)),"","Неверно!")</f>
        <v/>
      </c>
      <c r="B4592" s="349" t="s">
        <v>2683</v>
      </c>
      <c r="C4592" s="352" t="s">
        <v>2850</v>
      </c>
      <c r="D4592" s="352" t="s">
        <v>7759</v>
      </c>
      <c r="E4592" s="349" t="str">
        <f>CONCATENATE(SUM('Раздел 1'!AC258:AC258),"&lt;=",SUM('Раздел 1'!M258:M258),"-",SUM('Раздел 1'!U258:U258))</f>
        <v>0&lt;=4-0</v>
      </c>
    </row>
    <row r="4593" spans="1:5" ht="25.5" hidden="1" x14ac:dyDescent="0.2">
      <c r="A4593" s="348" t="str">
        <f>IF((SUM('Раздел 1'!AC34:AC34)&lt;=SUM('Раздел 1'!M34:M34)-SUM('Раздел 1'!U34:U34)),"","Неверно!")</f>
        <v/>
      </c>
      <c r="B4593" s="349" t="s">
        <v>2683</v>
      </c>
      <c r="C4593" s="352" t="s">
        <v>2851</v>
      </c>
      <c r="D4593" s="352" t="s">
        <v>7759</v>
      </c>
      <c r="E4593" s="349" t="str">
        <f>CONCATENATE(SUM('Раздел 1'!AC34:AC34),"&lt;=",SUM('Раздел 1'!M34:M34),"-",SUM('Раздел 1'!U34:U34))</f>
        <v>0&lt;=0-0</v>
      </c>
    </row>
    <row r="4594" spans="1:5" ht="25.5" hidden="1" x14ac:dyDescent="0.2">
      <c r="A4594" s="348" t="str">
        <f>IF((SUM('Раздел 1'!AC259:AC259)&lt;=SUM('Раздел 1'!M259:M259)-SUM('Раздел 1'!U259:U259)),"","Неверно!")</f>
        <v/>
      </c>
      <c r="B4594" s="349" t="s">
        <v>2683</v>
      </c>
      <c r="C4594" s="352" t="s">
        <v>2852</v>
      </c>
      <c r="D4594" s="352" t="s">
        <v>7759</v>
      </c>
      <c r="E4594" s="349" t="str">
        <f>CONCATENATE(SUM('Раздел 1'!AC259:AC259),"&lt;=",SUM('Раздел 1'!M259:M259),"-",SUM('Раздел 1'!U259:U259))</f>
        <v>0&lt;=6-0</v>
      </c>
    </row>
    <row r="4595" spans="1:5" ht="25.5" hidden="1" x14ac:dyDescent="0.2">
      <c r="A4595" s="348" t="str">
        <f>IF((SUM('Раздел 1'!AC260:AC260)&lt;=SUM('Раздел 1'!M260:M260)-SUM('Раздел 1'!U260:U260)),"","Неверно!")</f>
        <v/>
      </c>
      <c r="B4595" s="349" t="s">
        <v>2683</v>
      </c>
      <c r="C4595" s="352" t="s">
        <v>2853</v>
      </c>
      <c r="D4595" s="352" t="s">
        <v>7759</v>
      </c>
      <c r="E4595" s="349" t="str">
        <f>CONCATENATE(SUM('Раздел 1'!AC260:AC260),"&lt;=",SUM('Раздел 1'!M260:M260),"-",SUM('Раздел 1'!U260:U260))</f>
        <v>7&lt;=8-0</v>
      </c>
    </row>
    <row r="4596" spans="1:5" ht="25.5" hidden="1" x14ac:dyDescent="0.2">
      <c r="A4596" s="348" t="str">
        <f>IF((SUM('Раздел 1'!AC261:AC261)&lt;=SUM('Раздел 1'!M261:M261)-SUM('Раздел 1'!U261:U261)),"","Неверно!")</f>
        <v/>
      </c>
      <c r="B4596" s="349" t="s">
        <v>2683</v>
      </c>
      <c r="C4596" s="352" t="s">
        <v>2854</v>
      </c>
      <c r="D4596" s="352" t="s">
        <v>7759</v>
      </c>
      <c r="E4596" s="349" t="str">
        <f>CONCATENATE(SUM('Раздел 1'!AC261:AC261),"&lt;=",SUM('Раздел 1'!M261:M261),"-",SUM('Раздел 1'!U261:U261))</f>
        <v>0&lt;=1-0</v>
      </c>
    </row>
    <row r="4597" spans="1:5" ht="25.5" hidden="1" x14ac:dyDescent="0.2">
      <c r="A4597" s="348" t="str">
        <f>IF((SUM('Раздел 1'!AC262:AC262)&lt;=SUM('Раздел 1'!M262:M262)-SUM('Раздел 1'!U262:U262)),"","Неверно!")</f>
        <v/>
      </c>
      <c r="B4597" s="349" t="s">
        <v>2683</v>
      </c>
      <c r="C4597" s="352" t="s">
        <v>2855</v>
      </c>
      <c r="D4597" s="352" t="s">
        <v>7759</v>
      </c>
      <c r="E4597" s="349" t="str">
        <f>CONCATENATE(SUM('Раздел 1'!AC262:AC262),"&lt;=",SUM('Раздел 1'!M262:M262),"-",SUM('Раздел 1'!U262:U262))</f>
        <v>0&lt;=0-0</v>
      </c>
    </row>
    <row r="4598" spans="1:5" ht="25.5" hidden="1" x14ac:dyDescent="0.2">
      <c r="A4598" s="348" t="str">
        <f>IF((SUM('Раздел 1'!AC263:AC263)&lt;=SUM('Раздел 1'!M263:M263)-SUM('Раздел 1'!U263:U263)),"","Неверно!")</f>
        <v/>
      </c>
      <c r="B4598" s="349" t="s">
        <v>2683</v>
      </c>
      <c r="C4598" s="352" t="s">
        <v>2856</v>
      </c>
      <c r="D4598" s="352" t="s">
        <v>7759</v>
      </c>
      <c r="E4598" s="349" t="str">
        <f>CONCATENATE(SUM('Раздел 1'!AC263:AC263),"&lt;=",SUM('Раздел 1'!M263:M263),"-",SUM('Раздел 1'!U263:U263))</f>
        <v>0&lt;=311-0</v>
      </c>
    </row>
    <row r="4599" spans="1:5" ht="25.5" hidden="1" x14ac:dyDescent="0.2">
      <c r="A4599" s="348" t="str">
        <f>IF((SUM('Раздел 1'!AC35:AC35)&lt;=SUM('Раздел 1'!M35:M35)-SUM('Раздел 1'!U35:U35)),"","Неверно!")</f>
        <v/>
      </c>
      <c r="B4599" s="349" t="s">
        <v>2683</v>
      </c>
      <c r="C4599" s="352" t="s">
        <v>2857</v>
      </c>
      <c r="D4599" s="352" t="s">
        <v>7759</v>
      </c>
      <c r="E4599" s="349" t="str">
        <f>CONCATENATE(SUM('Раздел 1'!AC35:AC35),"&lt;=",SUM('Раздел 1'!M35:M35),"-",SUM('Раздел 1'!U35:U35))</f>
        <v>0&lt;=2-0</v>
      </c>
    </row>
    <row r="4600" spans="1:5" ht="25.5" hidden="1" x14ac:dyDescent="0.2">
      <c r="A4600" s="348" t="str">
        <f>IF((SUM('Раздел 1'!AC36:AC36)&lt;=SUM('Раздел 1'!M36:M36)-SUM('Раздел 1'!U36:U36)),"","Неверно!")</f>
        <v/>
      </c>
      <c r="B4600" s="349" t="s">
        <v>2683</v>
      </c>
      <c r="C4600" s="352" t="s">
        <v>2858</v>
      </c>
      <c r="D4600" s="352" t="s">
        <v>7759</v>
      </c>
      <c r="E4600" s="349" t="str">
        <f>CONCATENATE(SUM('Раздел 1'!AC36:AC36),"&lt;=",SUM('Раздел 1'!M36:M36),"-",SUM('Раздел 1'!U36:U36))</f>
        <v>0&lt;=0-0</v>
      </c>
    </row>
    <row r="4601" spans="1:5" ht="25.5" hidden="1" x14ac:dyDescent="0.2">
      <c r="A4601" s="348" t="str">
        <f>IF((SUM('Раздел 1'!AC37:AC37)&lt;=SUM('Раздел 1'!M37:M37)-SUM('Раздел 1'!U37:U37)),"","Неверно!")</f>
        <v/>
      </c>
      <c r="B4601" s="349" t="s">
        <v>2683</v>
      </c>
      <c r="C4601" s="352" t="s">
        <v>2859</v>
      </c>
      <c r="D4601" s="352" t="s">
        <v>7759</v>
      </c>
      <c r="E4601" s="349" t="str">
        <f>CONCATENATE(SUM('Раздел 1'!AC37:AC37),"&lt;=",SUM('Раздел 1'!M37:M37),"-",SUM('Раздел 1'!U37:U37))</f>
        <v>0&lt;=0-0</v>
      </c>
    </row>
    <row r="4602" spans="1:5" ht="25.5" hidden="1" x14ac:dyDescent="0.2">
      <c r="A4602" s="348" t="str">
        <f>IF((SUM('Раздел 1'!AC38:AC38)&lt;=SUM('Раздел 1'!M38:M38)-SUM('Раздел 1'!U38:U38)),"","Неверно!")</f>
        <v/>
      </c>
      <c r="B4602" s="349" t="s">
        <v>2683</v>
      </c>
      <c r="C4602" s="352" t="s">
        <v>2860</v>
      </c>
      <c r="D4602" s="352" t="s">
        <v>7759</v>
      </c>
      <c r="E4602" s="349" t="str">
        <f>CONCATENATE(SUM('Раздел 1'!AC38:AC38),"&lt;=",SUM('Раздел 1'!M38:M38),"-",SUM('Раздел 1'!U38:U38))</f>
        <v>0&lt;=0-0</v>
      </c>
    </row>
    <row r="4603" spans="1:5" ht="25.5" hidden="1" x14ac:dyDescent="0.2">
      <c r="A4603" s="348" t="str">
        <f>IF((SUM('Раздел 1'!AC12:AC12)&lt;=SUM('Раздел 1'!M12:M12)-SUM('Раздел 1'!U12:U12)),"","Неверно!")</f>
        <v/>
      </c>
      <c r="B4603" s="349" t="s">
        <v>2683</v>
      </c>
      <c r="C4603" s="352" t="s">
        <v>2861</v>
      </c>
      <c r="D4603" s="352" t="s">
        <v>7759</v>
      </c>
      <c r="E4603" s="349" t="str">
        <f>CONCATENATE(SUM('Раздел 1'!AC12:AC12),"&lt;=",SUM('Раздел 1'!M12:M12),"-",SUM('Раздел 1'!U12:U12))</f>
        <v>0&lt;=0-0</v>
      </c>
    </row>
    <row r="4604" spans="1:5" ht="25.5" hidden="1" x14ac:dyDescent="0.2">
      <c r="A4604" s="348" t="str">
        <f>IF((SUM('Раздел 1'!AC39:AC39)&lt;=SUM('Раздел 1'!M39:M39)-SUM('Раздел 1'!U39:U39)),"","Неверно!")</f>
        <v/>
      </c>
      <c r="B4604" s="349" t="s">
        <v>2683</v>
      </c>
      <c r="C4604" s="352" t="s">
        <v>2862</v>
      </c>
      <c r="D4604" s="352" t="s">
        <v>7759</v>
      </c>
      <c r="E4604" s="349" t="str">
        <f>CONCATENATE(SUM('Раздел 1'!AC39:AC39),"&lt;=",SUM('Раздел 1'!M39:M39),"-",SUM('Раздел 1'!U39:U39))</f>
        <v>0&lt;=0-0</v>
      </c>
    </row>
    <row r="4605" spans="1:5" ht="25.5" hidden="1" x14ac:dyDescent="0.2">
      <c r="A4605" s="348" t="str">
        <f>IF((SUM('Раздел 1'!AC40:AC40)&lt;=SUM('Раздел 1'!M40:M40)-SUM('Раздел 1'!U40:U40)),"","Неверно!")</f>
        <v/>
      </c>
      <c r="B4605" s="349" t="s">
        <v>2683</v>
      </c>
      <c r="C4605" s="352" t="s">
        <v>2863</v>
      </c>
      <c r="D4605" s="352" t="s">
        <v>7759</v>
      </c>
      <c r="E4605" s="349" t="str">
        <f>CONCATENATE(SUM('Раздел 1'!AC40:AC40),"&lt;=",SUM('Раздел 1'!M40:M40),"-",SUM('Раздел 1'!U40:U40))</f>
        <v>0&lt;=0-0</v>
      </c>
    </row>
    <row r="4606" spans="1:5" ht="25.5" hidden="1" x14ac:dyDescent="0.2">
      <c r="A4606" s="348" t="str">
        <f>IF((SUM('Раздел 1'!AC41:AC41)&lt;=SUM('Раздел 1'!M41:M41)-SUM('Раздел 1'!U41:U41)),"","Неверно!")</f>
        <v/>
      </c>
      <c r="B4606" s="349" t="s">
        <v>2683</v>
      </c>
      <c r="C4606" s="352" t="s">
        <v>2864</v>
      </c>
      <c r="D4606" s="352" t="s">
        <v>7759</v>
      </c>
      <c r="E4606" s="349" t="str">
        <f>CONCATENATE(SUM('Раздел 1'!AC41:AC41),"&lt;=",SUM('Раздел 1'!M41:M41),"-",SUM('Раздел 1'!U41:U41))</f>
        <v>0&lt;=44-0</v>
      </c>
    </row>
    <row r="4607" spans="1:5" ht="25.5" hidden="1" x14ac:dyDescent="0.2">
      <c r="A4607" s="348" t="str">
        <f>IF((SUM('Раздел 1'!AC42:AC42)&lt;=SUM('Раздел 1'!M42:M42)-SUM('Раздел 1'!U42:U42)),"","Неверно!")</f>
        <v/>
      </c>
      <c r="B4607" s="349" t="s">
        <v>2683</v>
      </c>
      <c r="C4607" s="352" t="s">
        <v>2865</v>
      </c>
      <c r="D4607" s="352" t="s">
        <v>7759</v>
      </c>
      <c r="E4607" s="349" t="str">
        <f>CONCATENATE(SUM('Раздел 1'!AC42:AC42),"&lt;=",SUM('Раздел 1'!M42:M42),"-",SUM('Раздел 1'!U42:U42))</f>
        <v>0&lt;=584-0</v>
      </c>
    </row>
    <row r="4608" spans="1:5" ht="25.5" hidden="1" x14ac:dyDescent="0.2">
      <c r="A4608" s="348" t="str">
        <f>IF((SUM('Раздел 1'!AC43:AC43)&lt;=SUM('Раздел 1'!M43:M43)-SUM('Раздел 1'!U43:U43)),"","Неверно!")</f>
        <v/>
      </c>
      <c r="B4608" s="349" t="s">
        <v>2683</v>
      </c>
      <c r="C4608" s="352" t="s">
        <v>2866</v>
      </c>
      <c r="D4608" s="352" t="s">
        <v>7759</v>
      </c>
      <c r="E4608" s="349" t="str">
        <f>CONCATENATE(SUM('Раздел 1'!AC43:AC43),"&lt;=",SUM('Раздел 1'!M43:M43),"-",SUM('Раздел 1'!U43:U43))</f>
        <v>0&lt;=2-0</v>
      </c>
    </row>
    <row r="4609" spans="1:5" ht="25.5" hidden="1" x14ac:dyDescent="0.2">
      <c r="A4609" s="348" t="str">
        <f>IF((SUM('Раздел 1'!AC44:AC44)&lt;=SUM('Раздел 1'!M44:M44)-SUM('Раздел 1'!U44:U44)),"","Неверно!")</f>
        <v/>
      </c>
      <c r="B4609" s="349" t="s">
        <v>2683</v>
      </c>
      <c r="C4609" s="352" t="s">
        <v>2867</v>
      </c>
      <c r="D4609" s="352" t="s">
        <v>7759</v>
      </c>
      <c r="E4609" s="349" t="str">
        <f>CONCATENATE(SUM('Раздел 1'!AC44:AC44),"&lt;=",SUM('Раздел 1'!M44:M44),"-",SUM('Раздел 1'!U44:U44))</f>
        <v>0&lt;=1-0</v>
      </c>
    </row>
    <row r="4610" spans="1:5" ht="25.5" hidden="1" x14ac:dyDescent="0.2">
      <c r="A4610" s="348" t="str">
        <f>IF((SUM('Раздел 1'!AC45:AC45)&lt;=SUM('Раздел 1'!M45:M45)-SUM('Раздел 1'!U45:U45)),"","Неверно!")</f>
        <v/>
      </c>
      <c r="B4610" s="349" t="s">
        <v>2683</v>
      </c>
      <c r="C4610" s="352" t="s">
        <v>2868</v>
      </c>
      <c r="D4610" s="352" t="s">
        <v>7759</v>
      </c>
      <c r="E4610" s="349" t="str">
        <f>CONCATENATE(SUM('Раздел 1'!AC45:AC45),"&lt;=",SUM('Раздел 1'!M45:M45),"-",SUM('Раздел 1'!U45:U45))</f>
        <v>0&lt;=0-0</v>
      </c>
    </row>
    <row r="4611" spans="1:5" ht="25.5" hidden="1" x14ac:dyDescent="0.2">
      <c r="A4611" s="348" t="str">
        <f>IF((SUM('Раздел 1'!AC46:AC46)&lt;=SUM('Раздел 1'!M46:M46)-SUM('Раздел 1'!U46:U46)),"","Неверно!")</f>
        <v/>
      </c>
      <c r="B4611" s="349" t="s">
        <v>2683</v>
      </c>
      <c r="C4611" s="352" t="s">
        <v>2869</v>
      </c>
      <c r="D4611" s="352" t="s">
        <v>7759</v>
      </c>
      <c r="E4611" s="349" t="str">
        <f>CONCATENATE(SUM('Раздел 1'!AC46:AC46),"&lt;=",SUM('Раздел 1'!M46:M46),"-",SUM('Раздел 1'!U46:U46))</f>
        <v>0&lt;=0-0</v>
      </c>
    </row>
    <row r="4612" spans="1:5" ht="25.5" hidden="1" x14ac:dyDescent="0.2">
      <c r="A4612" s="348" t="str">
        <f>IF((SUM('Раздел 1'!AC47:AC47)&lt;=SUM('Раздел 1'!M47:M47)-SUM('Раздел 1'!U47:U47)),"","Неверно!")</f>
        <v/>
      </c>
      <c r="B4612" s="349" t="s">
        <v>2683</v>
      </c>
      <c r="C4612" s="352" t="s">
        <v>2870</v>
      </c>
      <c r="D4612" s="352" t="s">
        <v>7759</v>
      </c>
      <c r="E4612" s="349" t="str">
        <f>CONCATENATE(SUM('Раздел 1'!AC47:AC47),"&lt;=",SUM('Раздел 1'!M47:M47),"-",SUM('Раздел 1'!U47:U47))</f>
        <v>0&lt;=1-0</v>
      </c>
    </row>
    <row r="4613" spans="1:5" ht="25.5" hidden="1" x14ac:dyDescent="0.2">
      <c r="A4613" s="348" t="str">
        <f>IF((SUM('Раздел 1'!AC48:AC48)&lt;=SUM('Раздел 1'!M48:M48)-SUM('Раздел 1'!U48:U48)),"","Неверно!")</f>
        <v/>
      </c>
      <c r="B4613" s="349" t="s">
        <v>2683</v>
      </c>
      <c r="C4613" s="352" t="s">
        <v>2871</v>
      </c>
      <c r="D4613" s="352" t="s">
        <v>7759</v>
      </c>
      <c r="E4613" s="349" t="str">
        <f>CONCATENATE(SUM('Раздел 1'!AC48:AC48),"&lt;=",SUM('Раздел 1'!M48:M48),"-",SUM('Раздел 1'!U48:U48))</f>
        <v>0&lt;=1-0</v>
      </c>
    </row>
    <row r="4614" spans="1:5" ht="25.5" hidden="1" x14ac:dyDescent="0.2">
      <c r="A4614" s="348" t="str">
        <f>IF((SUM('Раздел 1'!AC13:AC13)&lt;=SUM('Раздел 1'!M13:M13)-SUM('Раздел 1'!U13:U13)),"","Неверно!")</f>
        <v/>
      </c>
      <c r="B4614" s="349" t="s">
        <v>2683</v>
      </c>
      <c r="C4614" s="352" t="s">
        <v>2872</v>
      </c>
      <c r="D4614" s="352" t="s">
        <v>7759</v>
      </c>
      <c r="E4614" s="349" t="str">
        <f>CONCATENATE(SUM('Раздел 1'!AC13:AC13),"&lt;=",SUM('Раздел 1'!M13:M13),"-",SUM('Раздел 1'!U13:U13))</f>
        <v>0&lt;=0-0</v>
      </c>
    </row>
    <row r="4615" spans="1:5" ht="25.5" hidden="1" x14ac:dyDescent="0.2">
      <c r="A4615" s="348" t="str">
        <f>IF((SUM('Раздел 1'!AC49:AC49)&lt;=SUM('Раздел 1'!M49:M49)-SUM('Раздел 1'!U49:U49)),"","Неверно!")</f>
        <v/>
      </c>
      <c r="B4615" s="349" t="s">
        <v>2683</v>
      </c>
      <c r="C4615" s="352" t="s">
        <v>2873</v>
      </c>
      <c r="D4615" s="352" t="s">
        <v>7759</v>
      </c>
      <c r="E4615" s="349" t="str">
        <f>CONCATENATE(SUM('Раздел 1'!AC49:AC49),"&lt;=",SUM('Раздел 1'!M49:M49),"-",SUM('Раздел 1'!U49:U49))</f>
        <v>0&lt;=1-0</v>
      </c>
    </row>
    <row r="4616" spans="1:5" ht="25.5" hidden="1" x14ac:dyDescent="0.2">
      <c r="A4616" s="348" t="str">
        <f>IF((SUM('Раздел 1'!AC50:AC50)&lt;=SUM('Раздел 1'!M50:M50)-SUM('Раздел 1'!U50:U50)),"","Неверно!")</f>
        <v/>
      </c>
      <c r="B4616" s="349" t="s">
        <v>2683</v>
      </c>
      <c r="C4616" s="352" t="s">
        <v>2874</v>
      </c>
      <c r="D4616" s="352" t="s">
        <v>7759</v>
      </c>
      <c r="E4616" s="349" t="str">
        <f>CONCATENATE(SUM('Раздел 1'!AC50:AC50),"&lt;=",SUM('Раздел 1'!M50:M50),"-",SUM('Раздел 1'!U50:U50))</f>
        <v>0&lt;=0-0</v>
      </c>
    </row>
    <row r="4617" spans="1:5" ht="25.5" hidden="1" x14ac:dyDescent="0.2">
      <c r="A4617" s="348" t="str">
        <f>IF((SUM('Раздел 1'!AC51:AC51)&lt;=SUM('Раздел 1'!M51:M51)-SUM('Раздел 1'!U51:U51)),"","Неверно!")</f>
        <v/>
      </c>
      <c r="B4617" s="349" t="s">
        <v>2683</v>
      </c>
      <c r="C4617" s="352" t="s">
        <v>2875</v>
      </c>
      <c r="D4617" s="352" t="s">
        <v>7759</v>
      </c>
      <c r="E4617" s="349" t="str">
        <f>CONCATENATE(SUM('Раздел 1'!AC51:AC51),"&lt;=",SUM('Раздел 1'!M51:M51),"-",SUM('Раздел 1'!U51:U51))</f>
        <v>0&lt;=0-0</v>
      </c>
    </row>
    <row r="4618" spans="1:5" ht="25.5" hidden="1" x14ac:dyDescent="0.2">
      <c r="A4618" s="348" t="str">
        <f>IF((SUM('Раздел 1'!AC52:AC52)&lt;=SUM('Раздел 1'!M52:M52)-SUM('Раздел 1'!U52:U52)),"","Неверно!")</f>
        <v/>
      </c>
      <c r="B4618" s="349" t="s">
        <v>2683</v>
      </c>
      <c r="C4618" s="352" t="s">
        <v>2876</v>
      </c>
      <c r="D4618" s="352" t="s">
        <v>7759</v>
      </c>
      <c r="E4618" s="349" t="str">
        <f>CONCATENATE(SUM('Раздел 1'!AC52:AC52),"&lt;=",SUM('Раздел 1'!M52:M52),"-",SUM('Раздел 1'!U52:U52))</f>
        <v>0&lt;=0-0</v>
      </c>
    </row>
    <row r="4619" spans="1:5" ht="25.5" hidden="1" x14ac:dyDescent="0.2">
      <c r="A4619" s="348" t="str">
        <f>IF((SUM('Раздел 1'!AC53:AC53)&lt;=SUM('Раздел 1'!M53:M53)-SUM('Раздел 1'!U53:U53)),"","Неверно!")</f>
        <v/>
      </c>
      <c r="B4619" s="349" t="s">
        <v>2683</v>
      </c>
      <c r="C4619" s="352" t="s">
        <v>2877</v>
      </c>
      <c r="D4619" s="352" t="s">
        <v>7759</v>
      </c>
      <c r="E4619" s="349" t="str">
        <f>CONCATENATE(SUM('Раздел 1'!AC53:AC53),"&lt;=",SUM('Раздел 1'!M53:M53),"-",SUM('Раздел 1'!U53:U53))</f>
        <v>0&lt;=0-0</v>
      </c>
    </row>
    <row r="4620" spans="1:5" ht="25.5" hidden="1" x14ac:dyDescent="0.2">
      <c r="A4620" s="348" t="str">
        <f>IF((SUM('Раздел 1'!AC54:AC54)&lt;=SUM('Раздел 1'!M54:M54)-SUM('Раздел 1'!U54:U54)),"","Неверно!")</f>
        <v/>
      </c>
      <c r="B4620" s="349" t="s">
        <v>2683</v>
      </c>
      <c r="C4620" s="352" t="s">
        <v>2878</v>
      </c>
      <c r="D4620" s="352" t="s">
        <v>7759</v>
      </c>
      <c r="E4620" s="349" t="str">
        <f>CONCATENATE(SUM('Раздел 1'!AC54:AC54),"&lt;=",SUM('Раздел 1'!M54:M54),"-",SUM('Раздел 1'!U54:U54))</f>
        <v>0&lt;=63-0</v>
      </c>
    </row>
    <row r="4621" spans="1:5" ht="25.5" hidden="1" x14ac:dyDescent="0.2">
      <c r="A4621" s="348" t="str">
        <f>IF((SUM('Раздел 1'!AC55:AC55)&lt;=SUM('Раздел 1'!M55:M55)-SUM('Раздел 1'!U55:U55)),"","Неверно!")</f>
        <v/>
      </c>
      <c r="B4621" s="349" t="s">
        <v>2683</v>
      </c>
      <c r="C4621" s="352" t="s">
        <v>2879</v>
      </c>
      <c r="D4621" s="352" t="s">
        <v>7759</v>
      </c>
      <c r="E4621" s="349" t="str">
        <f>CONCATENATE(SUM('Раздел 1'!AC55:AC55),"&lt;=",SUM('Раздел 1'!M55:M55),"-",SUM('Раздел 1'!U55:U55))</f>
        <v>0&lt;=0-0</v>
      </c>
    </row>
    <row r="4622" spans="1:5" ht="25.5" hidden="1" x14ac:dyDescent="0.2">
      <c r="A4622" s="348" t="str">
        <f>IF((SUM('Раздел 1'!AC56:AC56)&lt;=SUM('Раздел 1'!M56:M56)-SUM('Раздел 1'!U56:U56)),"","Неверно!")</f>
        <v/>
      </c>
      <c r="B4622" s="349" t="s">
        <v>2683</v>
      </c>
      <c r="C4622" s="352" t="s">
        <v>2880</v>
      </c>
      <c r="D4622" s="352" t="s">
        <v>7759</v>
      </c>
      <c r="E4622" s="349" t="str">
        <f>CONCATENATE(SUM('Раздел 1'!AC56:AC56),"&lt;=",SUM('Раздел 1'!M56:M56),"-",SUM('Раздел 1'!U56:U56))</f>
        <v>0&lt;=37-0</v>
      </c>
    </row>
    <row r="4623" spans="1:5" ht="25.5" hidden="1" x14ac:dyDescent="0.2">
      <c r="A4623" s="348" t="str">
        <f>IF((SUM('Раздел 1'!AC57:AC57)&lt;=SUM('Раздел 1'!M57:M57)-SUM('Раздел 1'!U57:U57)),"","Неверно!")</f>
        <v/>
      </c>
      <c r="B4623" s="349" t="s">
        <v>2683</v>
      </c>
      <c r="C4623" s="352" t="s">
        <v>2881</v>
      </c>
      <c r="D4623" s="352" t="s">
        <v>7759</v>
      </c>
      <c r="E4623" s="349" t="str">
        <f>CONCATENATE(SUM('Раздел 1'!AC57:AC57),"&lt;=",SUM('Раздел 1'!M57:M57),"-",SUM('Раздел 1'!U57:U57))</f>
        <v>0&lt;=0-0</v>
      </c>
    </row>
    <row r="4624" spans="1:5" ht="25.5" hidden="1" x14ac:dyDescent="0.2">
      <c r="A4624" s="348" t="str">
        <f>IF((SUM('Раздел 1'!AC58:AC58)&lt;=SUM('Раздел 1'!M58:M58)-SUM('Раздел 1'!U58:U58)),"","Неверно!")</f>
        <v/>
      </c>
      <c r="B4624" s="349" t="s">
        <v>2683</v>
      </c>
      <c r="C4624" s="352" t="s">
        <v>2882</v>
      </c>
      <c r="D4624" s="352" t="s">
        <v>7759</v>
      </c>
      <c r="E4624" s="349" t="str">
        <f>CONCATENATE(SUM('Раздел 1'!AC58:AC58),"&lt;=",SUM('Раздел 1'!M58:M58),"-",SUM('Раздел 1'!U58:U58))</f>
        <v>0&lt;=0-0</v>
      </c>
    </row>
    <row r="4625" spans="1:5" ht="25.5" hidden="1" x14ac:dyDescent="0.2">
      <c r="A4625" s="348" t="str">
        <f>IF((SUM('Раздел 1'!AC14:AC14)&lt;=SUM('Раздел 1'!M14:M14)-SUM('Раздел 1'!U14:U14)),"","Неверно!")</f>
        <v/>
      </c>
      <c r="B4625" s="349" t="s">
        <v>2683</v>
      </c>
      <c r="C4625" s="352" t="s">
        <v>2883</v>
      </c>
      <c r="D4625" s="352" t="s">
        <v>7759</v>
      </c>
      <c r="E4625" s="349" t="str">
        <f>CONCATENATE(SUM('Раздел 1'!AC14:AC14),"&lt;=",SUM('Раздел 1'!M14:M14),"-",SUM('Раздел 1'!U14:U14))</f>
        <v>0&lt;=0-0</v>
      </c>
    </row>
    <row r="4626" spans="1:5" ht="25.5" hidden="1" x14ac:dyDescent="0.2">
      <c r="A4626" s="348" t="str">
        <f>IF((SUM('Раздел 1'!AC59:AC59)&lt;=SUM('Раздел 1'!M59:M59)-SUM('Раздел 1'!U59:U59)),"","Неверно!")</f>
        <v/>
      </c>
      <c r="B4626" s="349" t="s">
        <v>2683</v>
      </c>
      <c r="C4626" s="352" t="s">
        <v>2884</v>
      </c>
      <c r="D4626" s="352" t="s">
        <v>7759</v>
      </c>
      <c r="E4626" s="349" t="str">
        <f>CONCATENATE(SUM('Раздел 1'!AC59:AC59),"&lt;=",SUM('Раздел 1'!M59:M59),"-",SUM('Раздел 1'!U59:U59))</f>
        <v>0&lt;=195-0</v>
      </c>
    </row>
    <row r="4627" spans="1:5" ht="25.5" hidden="1" x14ac:dyDescent="0.2">
      <c r="A4627" s="348" t="str">
        <f>IF((SUM('Раздел 1'!AC60:AC60)&lt;=SUM('Раздел 1'!M60:M60)-SUM('Раздел 1'!U60:U60)),"","Неверно!")</f>
        <v/>
      </c>
      <c r="B4627" s="349" t="s">
        <v>2683</v>
      </c>
      <c r="C4627" s="352" t="s">
        <v>2885</v>
      </c>
      <c r="D4627" s="352" t="s">
        <v>7759</v>
      </c>
      <c r="E4627" s="349" t="str">
        <f>CONCATENATE(SUM('Раздел 1'!AC60:AC60),"&lt;=",SUM('Раздел 1'!M60:M60),"-",SUM('Раздел 1'!U60:U60))</f>
        <v>0&lt;=257-0</v>
      </c>
    </row>
    <row r="4628" spans="1:5" ht="25.5" hidden="1" x14ac:dyDescent="0.2">
      <c r="A4628" s="348" t="str">
        <f>IF((SUM('Раздел 1'!AC61:AC61)&lt;=SUM('Раздел 1'!M61:M61)-SUM('Раздел 1'!U61:U61)),"","Неверно!")</f>
        <v/>
      </c>
      <c r="B4628" s="349" t="s">
        <v>2683</v>
      </c>
      <c r="C4628" s="352" t="s">
        <v>2886</v>
      </c>
      <c r="D4628" s="352" t="s">
        <v>7759</v>
      </c>
      <c r="E4628" s="349" t="str">
        <f>CONCATENATE(SUM('Раздел 1'!AC61:AC61),"&lt;=",SUM('Раздел 1'!M61:M61),"-",SUM('Раздел 1'!U61:U61))</f>
        <v>0&lt;=3-0</v>
      </c>
    </row>
    <row r="4629" spans="1:5" ht="25.5" hidden="1" x14ac:dyDescent="0.2">
      <c r="A4629" s="348" t="str">
        <f>IF((SUM('Раздел 1'!AC62:AC62)&lt;=SUM('Раздел 1'!M62:M62)-SUM('Раздел 1'!U62:U62)),"","Неверно!")</f>
        <v/>
      </c>
      <c r="B4629" s="349" t="s">
        <v>2683</v>
      </c>
      <c r="C4629" s="352" t="s">
        <v>2887</v>
      </c>
      <c r="D4629" s="352" t="s">
        <v>7759</v>
      </c>
      <c r="E4629" s="349" t="str">
        <f>CONCATENATE(SUM('Раздел 1'!AC62:AC62),"&lt;=",SUM('Раздел 1'!M62:M62),"-",SUM('Раздел 1'!U62:U62))</f>
        <v>0&lt;=548-0</v>
      </c>
    </row>
    <row r="4630" spans="1:5" ht="25.5" hidden="1" x14ac:dyDescent="0.2">
      <c r="A4630" s="348" t="str">
        <f>IF((SUM('Раздел 1'!AC63:AC63)&lt;=SUM('Раздел 1'!M63:M63)-SUM('Раздел 1'!U63:U63)),"","Неверно!")</f>
        <v/>
      </c>
      <c r="B4630" s="349" t="s">
        <v>2683</v>
      </c>
      <c r="C4630" s="352" t="s">
        <v>2888</v>
      </c>
      <c r="D4630" s="352" t="s">
        <v>7759</v>
      </c>
      <c r="E4630" s="349" t="str">
        <f>CONCATENATE(SUM('Раздел 1'!AC63:AC63),"&lt;=",SUM('Раздел 1'!M63:M63),"-",SUM('Раздел 1'!U63:U63))</f>
        <v>0&lt;=4-0</v>
      </c>
    </row>
    <row r="4631" spans="1:5" ht="25.5" hidden="1" x14ac:dyDescent="0.2">
      <c r="A4631" s="348" t="str">
        <f>IF((SUM('Раздел 1'!AC64:AC64)&lt;=SUM('Раздел 1'!M64:M64)-SUM('Раздел 1'!U64:U64)),"","Неверно!")</f>
        <v/>
      </c>
      <c r="B4631" s="349" t="s">
        <v>2683</v>
      </c>
      <c r="C4631" s="352" t="s">
        <v>2889</v>
      </c>
      <c r="D4631" s="352" t="s">
        <v>7759</v>
      </c>
      <c r="E4631" s="349" t="str">
        <f>CONCATENATE(SUM('Раздел 1'!AC64:AC64),"&lt;=",SUM('Раздел 1'!M64:M64),"-",SUM('Раздел 1'!U64:U64))</f>
        <v>0&lt;=0-0</v>
      </c>
    </row>
    <row r="4632" spans="1:5" ht="25.5" hidden="1" x14ac:dyDescent="0.2">
      <c r="A4632" s="348" t="str">
        <f>IF((SUM('Раздел 1'!AC65:AC65)&lt;=SUM('Раздел 1'!M65:M65)-SUM('Раздел 1'!U65:U65)),"","Неверно!")</f>
        <v/>
      </c>
      <c r="B4632" s="349" t="s">
        <v>2683</v>
      </c>
      <c r="C4632" s="352" t="s">
        <v>2890</v>
      </c>
      <c r="D4632" s="352" t="s">
        <v>7759</v>
      </c>
      <c r="E4632" s="349" t="str">
        <f>CONCATENATE(SUM('Раздел 1'!AC65:AC65),"&lt;=",SUM('Раздел 1'!M65:M65),"-",SUM('Раздел 1'!U65:U65))</f>
        <v>0&lt;=0-0</v>
      </c>
    </row>
    <row r="4633" spans="1:5" ht="25.5" hidden="1" x14ac:dyDescent="0.2">
      <c r="A4633" s="348" t="str">
        <f>IF((SUM('Раздел 1'!AC66:AC66)&lt;=SUM('Раздел 1'!M66:M66)-SUM('Раздел 1'!U66:U66)),"","Неверно!")</f>
        <v/>
      </c>
      <c r="B4633" s="349" t="s">
        <v>2683</v>
      </c>
      <c r="C4633" s="352" t="s">
        <v>2891</v>
      </c>
      <c r="D4633" s="352" t="s">
        <v>7759</v>
      </c>
      <c r="E4633" s="349" t="str">
        <f>CONCATENATE(SUM('Раздел 1'!AC66:AC66),"&lt;=",SUM('Раздел 1'!M66:M66),"-",SUM('Раздел 1'!U66:U66))</f>
        <v>0&lt;=0-0</v>
      </c>
    </row>
    <row r="4634" spans="1:5" ht="25.5" hidden="1" x14ac:dyDescent="0.2">
      <c r="A4634" s="348" t="str">
        <f>IF((SUM('Раздел 1'!AC67:AC67)&lt;=SUM('Раздел 1'!M67:M67)-SUM('Раздел 1'!U67:U67)),"","Неверно!")</f>
        <v/>
      </c>
      <c r="B4634" s="349" t="s">
        <v>2683</v>
      </c>
      <c r="C4634" s="352" t="s">
        <v>2892</v>
      </c>
      <c r="D4634" s="352" t="s">
        <v>7759</v>
      </c>
      <c r="E4634" s="349" t="str">
        <f>CONCATENATE(SUM('Раздел 1'!AC67:AC67),"&lt;=",SUM('Раздел 1'!M67:M67),"-",SUM('Раздел 1'!U67:U67))</f>
        <v>0&lt;=1-0</v>
      </c>
    </row>
    <row r="4635" spans="1:5" ht="25.5" hidden="1" x14ac:dyDescent="0.2">
      <c r="A4635" s="348" t="str">
        <f>IF((SUM('Раздел 1'!AC68:AC68)&lt;=SUM('Раздел 1'!M68:M68)-SUM('Раздел 1'!U68:U68)),"","Неверно!")</f>
        <v/>
      </c>
      <c r="B4635" s="349" t="s">
        <v>2683</v>
      </c>
      <c r="C4635" s="352" t="s">
        <v>2893</v>
      </c>
      <c r="D4635" s="352" t="s">
        <v>7759</v>
      </c>
      <c r="E4635" s="349" t="str">
        <f>CONCATENATE(SUM('Раздел 1'!AC68:AC68),"&lt;=",SUM('Раздел 1'!M68:M68),"-",SUM('Раздел 1'!U68:U68))</f>
        <v>0&lt;=1-0</v>
      </c>
    </row>
    <row r="4636" spans="1:5" ht="25.5" hidden="1" x14ac:dyDescent="0.2">
      <c r="A4636" s="348" t="str">
        <f>IF((SUM('Раздел 1'!AC15:AC15)&lt;=SUM('Раздел 1'!M15:M15)-SUM('Раздел 1'!U15:U15)),"","Неверно!")</f>
        <v/>
      </c>
      <c r="B4636" s="349" t="s">
        <v>2683</v>
      </c>
      <c r="C4636" s="352" t="s">
        <v>2894</v>
      </c>
      <c r="D4636" s="352" t="s">
        <v>7759</v>
      </c>
      <c r="E4636" s="349" t="str">
        <f>CONCATENATE(SUM('Раздел 1'!AC15:AC15),"&lt;=",SUM('Раздел 1'!M15:M15),"-",SUM('Раздел 1'!U15:U15))</f>
        <v>0&lt;=0-0</v>
      </c>
    </row>
    <row r="4637" spans="1:5" ht="25.5" hidden="1" x14ac:dyDescent="0.2">
      <c r="A4637" s="348" t="str">
        <f>IF((SUM('Раздел 1'!AC69:AC69)&lt;=SUM('Раздел 1'!M69:M69)-SUM('Раздел 1'!U69:U69)),"","Неверно!")</f>
        <v/>
      </c>
      <c r="B4637" s="349" t="s">
        <v>2683</v>
      </c>
      <c r="C4637" s="352" t="s">
        <v>2895</v>
      </c>
      <c r="D4637" s="352" t="s">
        <v>7759</v>
      </c>
      <c r="E4637" s="349" t="str">
        <f>CONCATENATE(SUM('Раздел 1'!AC69:AC69),"&lt;=",SUM('Раздел 1'!M69:M69),"-",SUM('Раздел 1'!U69:U69))</f>
        <v>0&lt;=0-0</v>
      </c>
    </row>
    <row r="4638" spans="1:5" ht="25.5" hidden="1" x14ac:dyDescent="0.2">
      <c r="A4638" s="348" t="str">
        <f>IF((SUM('Раздел 1'!AC70:AC70)&lt;=SUM('Раздел 1'!M70:M70)-SUM('Раздел 1'!U70:U70)),"","Неверно!")</f>
        <v/>
      </c>
      <c r="B4638" s="349" t="s">
        <v>2683</v>
      </c>
      <c r="C4638" s="352" t="s">
        <v>2896</v>
      </c>
      <c r="D4638" s="352" t="s">
        <v>7759</v>
      </c>
      <c r="E4638" s="349" t="str">
        <f>CONCATENATE(SUM('Раздел 1'!AC70:AC70),"&lt;=",SUM('Раздел 1'!M70:M70),"-",SUM('Раздел 1'!U70:U70))</f>
        <v>0&lt;=0-0</v>
      </c>
    </row>
    <row r="4639" spans="1:5" ht="25.5" hidden="1" x14ac:dyDescent="0.2">
      <c r="A4639" s="348" t="str">
        <f>IF((SUM('Раздел 1'!AC71:AC71)&lt;=SUM('Раздел 1'!M71:M71)-SUM('Раздел 1'!U71:U71)),"","Неверно!")</f>
        <v/>
      </c>
      <c r="B4639" s="349" t="s">
        <v>2683</v>
      </c>
      <c r="C4639" s="352" t="s">
        <v>2897</v>
      </c>
      <c r="D4639" s="352" t="s">
        <v>7759</v>
      </c>
      <c r="E4639" s="349" t="str">
        <f>CONCATENATE(SUM('Раздел 1'!AC71:AC71),"&lt;=",SUM('Раздел 1'!M71:M71),"-",SUM('Раздел 1'!U71:U71))</f>
        <v>0&lt;=0-0</v>
      </c>
    </row>
    <row r="4640" spans="1:5" ht="25.5" hidden="1" x14ac:dyDescent="0.2">
      <c r="A4640" s="348" t="str">
        <f>IF((SUM('Раздел 1'!AC72:AC72)&lt;=SUM('Раздел 1'!M72:M72)-SUM('Раздел 1'!U72:U72)),"","Неверно!")</f>
        <v/>
      </c>
      <c r="B4640" s="349" t="s">
        <v>2683</v>
      </c>
      <c r="C4640" s="352" t="s">
        <v>2898</v>
      </c>
      <c r="D4640" s="352" t="s">
        <v>7759</v>
      </c>
      <c r="E4640" s="349" t="str">
        <f>CONCATENATE(SUM('Раздел 1'!AC72:AC72),"&lt;=",SUM('Раздел 1'!M72:M72),"-",SUM('Раздел 1'!U72:U72))</f>
        <v>0&lt;=0-0</v>
      </c>
    </row>
    <row r="4641" spans="1:5" ht="25.5" hidden="1" x14ac:dyDescent="0.2">
      <c r="A4641" s="348" t="str">
        <f>IF((SUM('Раздел 1'!AC73:AC73)&lt;=SUM('Раздел 1'!M73:M73)-SUM('Раздел 1'!U73:U73)),"","Неверно!")</f>
        <v/>
      </c>
      <c r="B4641" s="349" t="s">
        <v>2683</v>
      </c>
      <c r="C4641" s="352" t="s">
        <v>2899</v>
      </c>
      <c r="D4641" s="352" t="s">
        <v>7759</v>
      </c>
      <c r="E4641" s="349" t="str">
        <f>CONCATENATE(SUM('Раздел 1'!AC73:AC73),"&lt;=",SUM('Раздел 1'!M73:M73),"-",SUM('Раздел 1'!U73:U73))</f>
        <v>0&lt;=0-0</v>
      </c>
    </row>
    <row r="4642" spans="1:5" ht="25.5" hidden="1" x14ac:dyDescent="0.2">
      <c r="A4642" s="348" t="str">
        <f>IF((SUM('Раздел 1'!AC74:AC74)&lt;=SUM('Раздел 1'!M74:M74)-SUM('Раздел 1'!U74:U74)),"","Неверно!")</f>
        <v/>
      </c>
      <c r="B4642" s="349" t="s">
        <v>2683</v>
      </c>
      <c r="C4642" s="352" t="s">
        <v>2900</v>
      </c>
      <c r="D4642" s="352" t="s">
        <v>7759</v>
      </c>
      <c r="E4642" s="349" t="str">
        <f>CONCATENATE(SUM('Раздел 1'!AC74:AC74),"&lt;=",SUM('Раздел 1'!M74:M74),"-",SUM('Раздел 1'!U74:U74))</f>
        <v>0&lt;=0-0</v>
      </c>
    </row>
    <row r="4643" spans="1:5" ht="25.5" hidden="1" x14ac:dyDescent="0.2">
      <c r="A4643" s="348" t="str">
        <f>IF((SUM('Раздел 1'!AC75:AC75)&lt;=SUM('Раздел 1'!M75:M75)-SUM('Раздел 1'!U75:U75)),"","Неверно!")</f>
        <v/>
      </c>
      <c r="B4643" s="349" t="s">
        <v>2683</v>
      </c>
      <c r="C4643" s="352" t="s">
        <v>2901</v>
      </c>
      <c r="D4643" s="352" t="s">
        <v>7759</v>
      </c>
      <c r="E4643" s="349" t="str">
        <f>CONCATENATE(SUM('Раздел 1'!AC75:AC75),"&lt;=",SUM('Раздел 1'!M75:M75),"-",SUM('Раздел 1'!U75:U75))</f>
        <v>0&lt;=0-0</v>
      </c>
    </row>
    <row r="4644" spans="1:5" ht="25.5" hidden="1" x14ac:dyDescent="0.2">
      <c r="A4644" s="348" t="str">
        <f>IF((SUM('Раздел 1'!AC76:AC76)&lt;=SUM('Раздел 1'!M76:M76)-SUM('Раздел 1'!U76:U76)),"","Неверно!")</f>
        <v/>
      </c>
      <c r="B4644" s="349" t="s">
        <v>2683</v>
      </c>
      <c r="C4644" s="352" t="s">
        <v>2902</v>
      </c>
      <c r="D4644" s="352" t="s">
        <v>7759</v>
      </c>
      <c r="E4644" s="349" t="str">
        <f>CONCATENATE(SUM('Раздел 1'!AC76:AC76),"&lt;=",SUM('Раздел 1'!M76:M76),"-",SUM('Раздел 1'!U76:U76))</f>
        <v>0&lt;=0-0</v>
      </c>
    </row>
    <row r="4645" spans="1:5" ht="25.5" hidden="1" x14ac:dyDescent="0.2">
      <c r="A4645" s="348" t="str">
        <f>IF((SUM('Раздел 1'!AC77:AC77)&lt;=SUM('Раздел 1'!M77:M77)-SUM('Раздел 1'!U77:U77)),"","Неверно!")</f>
        <v/>
      </c>
      <c r="B4645" s="349" t="s">
        <v>2683</v>
      </c>
      <c r="C4645" s="352" t="s">
        <v>2903</v>
      </c>
      <c r="D4645" s="352" t="s">
        <v>7759</v>
      </c>
      <c r="E4645" s="349" t="str">
        <f>CONCATENATE(SUM('Раздел 1'!AC77:AC77),"&lt;=",SUM('Раздел 1'!M77:M77),"-",SUM('Раздел 1'!U77:U77))</f>
        <v>0&lt;=0-0</v>
      </c>
    </row>
    <row r="4646" spans="1:5" ht="25.5" hidden="1" x14ac:dyDescent="0.2">
      <c r="A4646" s="348" t="str">
        <f>IF((SUM('Раздел 1'!AC78:AC78)&lt;=SUM('Раздел 1'!M78:M78)-SUM('Раздел 1'!U78:U78)),"","Неверно!")</f>
        <v/>
      </c>
      <c r="B4646" s="349" t="s">
        <v>2683</v>
      </c>
      <c r="C4646" s="352" t="s">
        <v>2904</v>
      </c>
      <c r="D4646" s="352" t="s">
        <v>7759</v>
      </c>
      <c r="E4646" s="349" t="str">
        <f>CONCATENATE(SUM('Раздел 1'!AC78:AC78),"&lt;=",SUM('Раздел 1'!M78:M78),"-",SUM('Раздел 1'!U78:U78))</f>
        <v>0&lt;=0-0</v>
      </c>
    </row>
    <row r="4647" spans="1:5" ht="25.5" hidden="1" x14ac:dyDescent="0.2">
      <c r="A4647" s="348" t="str">
        <f>IF((SUM('Раздел 1'!AC16:AC16)&lt;=SUM('Раздел 1'!M16:M16)-SUM('Раздел 1'!U16:U16)),"","Неверно!")</f>
        <v/>
      </c>
      <c r="B4647" s="349" t="s">
        <v>2683</v>
      </c>
      <c r="C4647" s="352" t="s">
        <v>2905</v>
      </c>
      <c r="D4647" s="352" t="s">
        <v>7759</v>
      </c>
      <c r="E4647" s="349" t="str">
        <f>CONCATENATE(SUM('Раздел 1'!AC16:AC16),"&lt;=",SUM('Раздел 1'!M16:M16),"-",SUM('Раздел 1'!U16:U16))</f>
        <v>0&lt;=0-0</v>
      </c>
    </row>
    <row r="4648" spans="1:5" ht="25.5" hidden="1" x14ac:dyDescent="0.2">
      <c r="A4648" s="348" t="str">
        <f>IF((SUM('Раздел 1'!AC79:AC79)&lt;=SUM('Раздел 1'!M79:M79)-SUM('Раздел 1'!U79:U79)),"","Неверно!")</f>
        <v/>
      </c>
      <c r="B4648" s="349" t="s">
        <v>2683</v>
      </c>
      <c r="C4648" s="352" t="s">
        <v>2906</v>
      </c>
      <c r="D4648" s="352" t="s">
        <v>7759</v>
      </c>
      <c r="E4648" s="349" t="str">
        <f>CONCATENATE(SUM('Раздел 1'!AC79:AC79),"&lt;=",SUM('Раздел 1'!M79:M79),"-",SUM('Раздел 1'!U79:U79))</f>
        <v>0&lt;=35-0</v>
      </c>
    </row>
    <row r="4649" spans="1:5" ht="25.5" hidden="1" x14ac:dyDescent="0.2">
      <c r="A4649" s="348" t="str">
        <f>IF((SUM('Раздел 1'!AC80:AC80)&lt;=SUM('Раздел 1'!M80:M80)-SUM('Раздел 1'!U80:U80)),"","Неверно!")</f>
        <v/>
      </c>
      <c r="B4649" s="349" t="s">
        <v>2683</v>
      </c>
      <c r="C4649" s="352" t="s">
        <v>2907</v>
      </c>
      <c r="D4649" s="352" t="s">
        <v>7759</v>
      </c>
      <c r="E4649" s="349" t="str">
        <f>CONCATENATE(SUM('Раздел 1'!AC80:AC80),"&lt;=",SUM('Раздел 1'!M80:M80),"-",SUM('Раздел 1'!U80:U80))</f>
        <v>0&lt;=0-0</v>
      </c>
    </row>
    <row r="4650" spans="1:5" ht="25.5" hidden="1" x14ac:dyDescent="0.2">
      <c r="A4650" s="348" t="str">
        <f>IF((SUM('Раздел 1'!AC81:AC81)&lt;=SUM('Раздел 1'!M81:M81)-SUM('Раздел 1'!U81:U81)),"","Неверно!")</f>
        <v/>
      </c>
      <c r="B4650" s="349" t="s">
        <v>2683</v>
      </c>
      <c r="C4650" s="352" t="s">
        <v>2908</v>
      </c>
      <c r="D4650" s="352" t="s">
        <v>7759</v>
      </c>
      <c r="E4650" s="349" t="str">
        <f>CONCATENATE(SUM('Раздел 1'!AC81:AC81),"&lt;=",SUM('Раздел 1'!M81:M81),"-",SUM('Раздел 1'!U81:U81))</f>
        <v>0&lt;=0-0</v>
      </c>
    </row>
    <row r="4651" spans="1:5" ht="25.5" hidden="1" x14ac:dyDescent="0.2">
      <c r="A4651" s="348" t="str">
        <f>IF((SUM('Раздел 1'!AC82:AC82)&lt;=SUM('Раздел 1'!M82:M82)-SUM('Раздел 1'!U82:U82)),"","Неверно!")</f>
        <v/>
      </c>
      <c r="B4651" s="349" t="s">
        <v>2683</v>
      </c>
      <c r="C4651" s="352" t="s">
        <v>2909</v>
      </c>
      <c r="D4651" s="352" t="s">
        <v>7759</v>
      </c>
      <c r="E4651" s="349" t="str">
        <f>CONCATENATE(SUM('Раздел 1'!AC82:AC82),"&lt;=",SUM('Раздел 1'!M82:M82),"-",SUM('Раздел 1'!U82:U82))</f>
        <v>0&lt;=205-45</v>
      </c>
    </row>
    <row r="4652" spans="1:5" ht="25.5" hidden="1" x14ac:dyDescent="0.2">
      <c r="A4652" s="348" t="str">
        <f>IF((SUM('Раздел 1'!AC83:AC83)&lt;=SUM('Раздел 1'!M83:M83)-SUM('Раздел 1'!U83:U83)),"","Неверно!")</f>
        <v/>
      </c>
      <c r="B4652" s="349" t="s">
        <v>2683</v>
      </c>
      <c r="C4652" s="352" t="s">
        <v>2910</v>
      </c>
      <c r="D4652" s="352" t="s">
        <v>7759</v>
      </c>
      <c r="E4652" s="349" t="str">
        <f>CONCATENATE(SUM('Раздел 1'!AC83:AC83),"&lt;=",SUM('Раздел 1'!M83:M83),"-",SUM('Раздел 1'!U83:U83))</f>
        <v>0&lt;=0-0</v>
      </c>
    </row>
    <row r="4653" spans="1:5" ht="25.5" hidden="1" x14ac:dyDescent="0.2">
      <c r="A4653" s="348" t="str">
        <f>IF((SUM('Раздел 1'!AC84:AC84)&lt;=SUM('Раздел 1'!M84:M84)-SUM('Раздел 1'!U84:U84)),"","Неверно!")</f>
        <v/>
      </c>
      <c r="B4653" s="349" t="s">
        <v>2683</v>
      </c>
      <c r="C4653" s="352" t="s">
        <v>2911</v>
      </c>
      <c r="D4653" s="352" t="s">
        <v>7759</v>
      </c>
      <c r="E4653" s="349" t="str">
        <f>CONCATENATE(SUM('Раздел 1'!AC84:AC84),"&lt;=",SUM('Раздел 1'!M84:M84),"-",SUM('Раздел 1'!U84:U84))</f>
        <v>0&lt;=0-0</v>
      </c>
    </row>
    <row r="4654" spans="1:5" ht="25.5" hidden="1" x14ac:dyDescent="0.2">
      <c r="A4654" s="348" t="str">
        <f>IF((SUM('Раздел 1'!AC85:AC85)&lt;=SUM('Раздел 1'!M85:M85)-SUM('Раздел 1'!U85:U85)),"","Неверно!")</f>
        <v/>
      </c>
      <c r="B4654" s="349" t="s">
        <v>2683</v>
      </c>
      <c r="C4654" s="352" t="s">
        <v>2912</v>
      </c>
      <c r="D4654" s="352" t="s">
        <v>7759</v>
      </c>
      <c r="E4654" s="349" t="str">
        <f>CONCATENATE(SUM('Раздел 1'!AC85:AC85),"&lt;=",SUM('Раздел 1'!M85:M85),"-",SUM('Раздел 1'!U85:U85))</f>
        <v>0&lt;=0-0</v>
      </c>
    </row>
    <row r="4655" spans="1:5" ht="25.5" hidden="1" x14ac:dyDescent="0.2">
      <c r="A4655" s="348" t="str">
        <f>IF((SUM('Раздел 1'!AC86:AC86)&lt;=SUM('Раздел 1'!M86:M86)-SUM('Раздел 1'!U86:U86)),"","Неверно!")</f>
        <v/>
      </c>
      <c r="B4655" s="349" t="s">
        <v>2683</v>
      </c>
      <c r="C4655" s="352" t="s">
        <v>2913</v>
      </c>
      <c r="D4655" s="352" t="s">
        <v>7759</v>
      </c>
      <c r="E4655" s="349" t="str">
        <f>CONCATENATE(SUM('Раздел 1'!AC86:AC86),"&lt;=",SUM('Раздел 1'!M86:M86),"-",SUM('Раздел 1'!U86:U86))</f>
        <v>0&lt;=3-0</v>
      </c>
    </row>
    <row r="4656" spans="1:5" ht="25.5" hidden="1" x14ac:dyDescent="0.2">
      <c r="A4656" s="348" t="str">
        <f>IF((SUM('Раздел 1'!AC87:AC87)&lt;=SUM('Раздел 1'!M87:M87)-SUM('Раздел 1'!U87:U87)),"","Неверно!")</f>
        <v/>
      </c>
      <c r="B4656" s="349" t="s">
        <v>2683</v>
      </c>
      <c r="C4656" s="352" t="s">
        <v>2914</v>
      </c>
      <c r="D4656" s="352" t="s">
        <v>7759</v>
      </c>
      <c r="E4656" s="349" t="str">
        <f>CONCATENATE(SUM('Раздел 1'!AC87:AC87),"&lt;=",SUM('Раздел 1'!M87:M87),"-",SUM('Раздел 1'!U87:U87))</f>
        <v>0&lt;=0-0</v>
      </c>
    </row>
    <row r="4657" spans="1:5" ht="25.5" hidden="1" x14ac:dyDescent="0.2">
      <c r="A4657" s="348" t="str">
        <f>IF((SUM('Раздел 1'!AC88:AC88)&lt;=SUM('Раздел 1'!M88:M88)-SUM('Раздел 1'!U88:U88)),"","Неверно!")</f>
        <v/>
      </c>
      <c r="B4657" s="349" t="s">
        <v>2683</v>
      </c>
      <c r="C4657" s="352" t="s">
        <v>2915</v>
      </c>
      <c r="D4657" s="352" t="s">
        <v>7759</v>
      </c>
      <c r="E4657" s="349" t="str">
        <f>CONCATENATE(SUM('Раздел 1'!AC88:AC88),"&lt;=",SUM('Раздел 1'!M88:M88),"-",SUM('Раздел 1'!U88:U88))</f>
        <v>0&lt;=0-0</v>
      </c>
    </row>
    <row r="4658" spans="1:5" ht="25.5" hidden="1" x14ac:dyDescent="0.2">
      <c r="A4658" s="348" t="str">
        <f>IF((SUM('Раздел 1'!AC17:AC17)&lt;=SUM('Раздел 1'!M17:M17)-SUM('Раздел 1'!U17:U17)),"","Неверно!")</f>
        <v/>
      </c>
      <c r="B4658" s="349" t="s">
        <v>2683</v>
      </c>
      <c r="C4658" s="352" t="s">
        <v>2916</v>
      </c>
      <c r="D4658" s="352" t="s">
        <v>7759</v>
      </c>
      <c r="E4658" s="349" t="str">
        <f>CONCATENATE(SUM('Раздел 1'!AC17:AC17),"&lt;=",SUM('Раздел 1'!M17:M17),"-",SUM('Раздел 1'!U17:U17))</f>
        <v>0&lt;=0-0</v>
      </c>
    </row>
    <row r="4659" spans="1:5" ht="25.5" hidden="1" x14ac:dyDescent="0.2">
      <c r="A4659" s="348" t="str">
        <f>IF((SUM('Раздел 1'!AC89:AC89)&lt;=SUM('Раздел 1'!M89:M89)-SUM('Раздел 1'!U89:U89)),"","Неверно!")</f>
        <v/>
      </c>
      <c r="B4659" s="349" t="s">
        <v>2683</v>
      </c>
      <c r="C4659" s="352" t="s">
        <v>2917</v>
      </c>
      <c r="D4659" s="352" t="s">
        <v>7759</v>
      </c>
      <c r="E4659" s="349" t="str">
        <f>CONCATENATE(SUM('Раздел 1'!AC89:AC89),"&lt;=",SUM('Раздел 1'!M89:M89),"-",SUM('Раздел 1'!U89:U89))</f>
        <v>0&lt;=0-0</v>
      </c>
    </row>
    <row r="4660" spans="1:5" ht="25.5" hidden="1" x14ac:dyDescent="0.2">
      <c r="A4660" s="348" t="str">
        <f>IF((SUM('Раздел 1'!AC90:AC90)&lt;=SUM('Раздел 1'!M90:M90)-SUM('Раздел 1'!U90:U90)),"","Неверно!")</f>
        <v/>
      </c>
      <c r="B4660" s="349" t="s">
        <v>2683</v>
      </c>
      <c r="C4660" s="352" t="s">
        <v>2918</v>
      </c>
      <c r="D4660" s="352" t="s">
        <v>7759</v>
      </c>
      <c r="E4660" s="349" t="str">
        <f>CONCATENATE(SUM('Раздел 1'!AC90:AC90),"&lt;=",SUM('Раздел 1'!M90:M90),"-",SUM('Раздел 1'!U90:U90))</f>
        <v>0&lt;=0-0</v>
      </c>
    </row>
    <row r="4661" spans="1:5" ht="25.5" hidden="1" x14ac:dyDescent="0.2">
      <c r="A4661" s="348" t="str">
        <f>IF((SUM('Раздел 1'!AC91:AC91)&lt;=SUM('Раздел 1'!M91:M91)-SUM('Раздел 1'!U91:U91)),"","Неверно!")</f>
        <v/>
      </c>
      <c r="B4661" s="349" t="s">
        <v>2683</v>
      </c>
      <c r="C4661" s="352" t="s">
        <v>2919</v>
      </c>
      <c r="D4661" s="352" t="s">
        <v>7759</v>
      </c>
      <c r="E4661" s="349" t="str">
        <f>CONCATENATE(SUM('Раздел 1'!AC91:AC91),"&lt;=",SUM('Раздел 1'!M91:M91),"-",SUM('Раздел 1'!U91:U91))</f>
        <v>0&lt;=0-0</v>
      </c>
    </row>
    <row r="4662" spans="1:5" ht="25.5" hidden="1" x14ac:dyDescent="0.2">
      <c r="A4662" s="348" t="str">
        <f>IF((SUM('Раздел 1'!AC92:AC92)&lt;=SUM('Раздел 1'!M92:M92)-SUM('Раздел 1'!U92:U92)),"","Неверно!")</f>
        <v/>
      </c>
      <c r="B4662" s="349" t="s">
        <v>2683</v>
      </c>
      <c r="C4662" s="352" t="s">
        <v>2920</v>
      </c>
      <c r="D4662" s="352" t="s">
        <v>7759</v>
      </c>
      <c r="E4662" s="349" t="str">
        <f>CONCATENATE(SUM('Раздел 1'!AC92:AC92),"&lt;=",SUM('Раздел 1'!M92:M92),"-",SUM('Раздел 1'!U92:U92))</f>
        <v>0&lt;=0-0</v>
      </c>
    </row>
    <row r="4663" spans="1:5" ht="25.5" hidden="1" x14ac:dyDescent="0.2">
      <c r="A4663" s="348" t="str">
        <f>IF((SUM('Раздел 1'!AC93:AC93)&lt;=SUM('Раздел 1'!M93:M93)-SUM('Раздел 1'!U93:U93)),"","Неверно!")</f>
        <v/>
      </c>
      <c r="B4663" s="349" t="s">
        <v>2683</v>
      </c>
      <c r="C4663" s="352" t="s">
        <v>2921</v>
      </c>
      <c r="D4663" s="352" t="s">
        <v>7759</v>
      </c>
      <c r="E4663" s="349" t="str">
        <f>CONCATENATE(SUM('Раздел 1'!AC93:AC93),"&lt;=",SUM('Раздел 1'!M93:M93),"-",SUM('Раздел 1'!U93:U93))</f>
        <v>0&lt;=1-0</v>
      </c>
    </row>
    <row r="4664" spans="1:5" ht="25.5" hidden="1" x14ac:dyDescent="0.2">
      <c r="A4664" s="348" t="str">
        <f>IF((SUM('Раздел 1'!AC94:AC94)&lt;=SUM('Раздел 1'!M94:M94)-SUM('Раздел 1'!U94:U94)),"","Неверно!")</f>
        <v/>
      </c>
      <c r="B4664" s="349" t="s">
        <v>2683</v>
      </c>
      <c r="C4664" s="352" t="s">
        <v>2922</v>
      </c>
      <c r="D4664" s="352" t="s">
        <v>7759</v>
      </c>
      <c r="E4664" s="349" t="str">
        <f>CONCATENATE(SUM('Раздел 1'!AC94:AC94),"&lt;=",SUM('Раздел 1'!M94:M94),"-",SUM('Раздел 1'!U94:U94))</f>
        <v>0&lt;=7-0</v>
      </c>
    </row>
    <row r="4665" spans="1:5" ht="25.5" hidden="1" x14ac:dyDescent="0.2">
      <c r="A4665" s="348" t="str">
        <f>IF((SUM('Раздел 1'!AC95:AC95)&lt;=SUM('Раздел 1'!M95:M95)-SUM('Раздел 1'!U95:U95)),"","Неверно!")</f>
        <v/>
      </c>
      <c r="B4665" s="349" t="s">
        <v>2683</v>
      </c>
      <c r="C4665" s="352" t="s">
        <v>2923</v>
      </c>
      <c r="D4665" s="352" t="s">
        <v>7759</v>
      </c>
      <c r="E4665" s="349" t="str">
        <f>CONCATENATE(SUM('Раздел 1'!AC95:AC95),"&lt;=",SUM('Раздел 1'!M95:M95),"-",SUM('Раздел 1'!U95:U95))</f>
        <v>0&lt;=0-0</v>
      </c>
    </row>
    <row r="4666" spans="1:5" ht="25.5" hidden="1" x14ac:dyDescent="0.2">
      <c r="A4666" s="348" t="str">
        <f>IF((SUM('Раздел 1'!AC96:AC96)&lt;=SUM('Раздел 1'!M96:M96)-SUM('Раздел 1'!U96:U96)),"","Неверно!")</f>
        <v/>
      </c>
      <c r="B4666" s="349" t="s">
        <v>2683</v>
      </c>
      <c r="C4666" s="352" t="s">
        <v>2924</v>
      </c>
      <c r="D4666" s="352" t="s">
        <v>7759</v>
      </c>
      <c r="E4666" s="349" t="str">
        <f>CONCATENATE(SUM('Раздел 1'!AC96:AC96),"&lt;=",SUM('Раздел 1'!M96:M96),"-",SUM('Раздел 1'!U96:U96))</f>
        <v>0&lt;=11-0</v>
      </c>
    </row>
    <row r="4667" spans="1:5" ht="25.5" hidden="1" x14ac:dyDescent="0.2">
      <c r="A4667" s="348" t="str">
        <f>IF((SUM('Раздел 1'!AC97:AC97)&lt;=SUM('Раздел 1'!M97:M97)-SUM('Раздел 1'!U97:U97)),"","Неверно!")</f>
        <v/>
      </c>
      <c r="B4667" s="349" t="s">
        <v>2683</v>
      </c>
      <c r="C4667" s="352" t="s">
        <v>2925</v>
      </c>
      <c r="D4667" s="352" t="s">
        <v>7759</v>
      </c>
      <c r="E4667" s="349" t="str">
        <f>CONCATENATE(SUM('Раздел 1'!AC97:AC97),"&lt;=",SUM('Раздел 1'!M97:M97),"-",SUM('Раздел 1'!U97:U97))</f>
        <v>0&lt;=0-0</v>
      </c>
    </row>
    <row r="4668" spans="1:5" ht="25.5" hidden="1" x14ac:dyDescent="0.2">
      <c r="A4668" s="348" t="str">
        <f>IF((SUM('Раздел 1'!AC98:AC98)&lt;=SUM('Раздел 1'!M98:M98)-SUM('Раздел 1'!U98:U98)),"","Неверно!")</f>
        <v/>
      </c>
      <c r="B4668" s="349" t="s">
        <v>2683</v>
      </c>
      <c r="C4668" s="352" t="s">
        <v>2926</v>
      </c>
      <c r="D4668" s="352" t="s">
        <v>7759</v>
      </c>
      <c r="E4668" s="349" t="str">
        <f>CONCATENATE(SUM('Раздел 1'!AC98:AC98),"&lt;=",SUM('Раздел 1'!M98:M98),"-",SUM('Раздел 1'!U98:U98))</f>
        <v>0&lt;=0-0</v>
      </c>
    </row>
    <row r="4669" spans="1:5" ht="25.5" hidden="1" x14ac:dyDescent="0.2">
      <c r="A4669" s="348" t="str">
        <f>IF((SUM('Раздел 1'!AC18:AC18)&lt;=SUM('Раздел 1'!M18:M18)-SUM('Раздел 1'!U18:U18)),"","Неверно!")</f>
        <v/>
      </c>
      <c r="B4669" s="349" t="s">
        <v>2683</v>
      </c>
      <c r="C4669" s="352" t="s">
        <v>2927</v>
      </c>
      <c r="D4669" s="352" t="s">
        <v>7759</v>
      </c>
      <c r="E4669" s="349" t="str">
        <f>CONCATENATE(SUM('Раздел 1'!AC18:AC18),"&lt;=",SUM('Раздел 1'!M18:M18),"-",SUM('Раздел 1'!U18:U18))</f>
        <v>0&lt;=0-0</v>
      </c>
    </row>
    <row r="4670" spans="1:5" ht="25.5" hidden="1" x14ac:dyDescent="0.2">
      <c r="A4670" s="348" t="str">
        <f>IF((SUM('Раздел 1'!AC99:AC99)&lt;=SUM('Раздел 1'!M99:M99)-SUM('Раздел 1'!U99:U99)),"","Неверно!")</f>
        <v/>
      </c>
      <c r="B4670" s="349" t="s">
        <v>2683</v>
      </c>
      <c r="C4670" s="352" t="s">
        <v>2928</v>
      </c>
      <c r="D4670" s="352" t="s">
        <v>7759</v>
      </c>
      <c r="E4670" s="349" t="str">
        <f>CONCATENATE(SUM('Раздел 1'!AC99:AC99),"&lt;=",SUM('Раздел 1'!M99:M99),"-",SUM('Раздел 1'!U99:U99))</f>
        <v>0&lt;=0-0</v>
      </c>
    </row>
    <row r="4671" spans="1:5" ht="25.5" hidden="1" x14ac:dyDescent="0.2">
      <c r="A4671" s="348" t="str">
        <f>IF((SUM('Раздел 1'!AC100:AC100)&lt;=SUM('Раздел 1'!M100:M100)-SUM('Раздел 1'!U100:U100)),"","Неверно!")</f>
        <v/>
      </c>
      <c r="B4671" s="349" t="s">
        <v>2683</v>
      </c>
      <c r="C4671" s="352" t="s">
        <v>2929</v>
      </c>
      <c r="D4671" s="352" t="s">
        <v>7759</v>
      </c>
      <c r="E4671" s="349" t="str">
        <f>CONCATENATE(SUM('Раздел 1'!AC100:AC100),"&lt;=",SUM('Раздел 1'!M100:M100),"-",SUM('Раздел 1'!U100:U100))</f>
        <v>0&lt;=10-0</v>
      </c>
    </row>
    <row r="4672" spans="1:5" ht="25.5" hidden="1" x14ac:dyDescent="0.2">
      <c r="A4672" s="348" t="str">
        <f>IF((SUM('Раздел 1'!AC101:AC101)&lt;=SUM('Раздел 1'!M101:M101)-SUM('Раздел 1'!U101:U101)),"","Неверно!")</f>
        <v/>
      </c>
      <c r="B4672" s="349" t="s">
        <v>2683</v>
      </c>
      <c r="C4672" s="352" t="s">
        <v>2930</v>
      </c>
      <c r="D4672" s="352" t="s">
        <v>7759</v>
      </c>
      <c r="E4672" s="349" t="str">
        <f>CONCATENATE(SUM('Раздел 1'!AC101:AC101),"&lt;=",SUM('Раздел 1'!M101:M101),"-",SUM('Раздел 1'!U101:U101))</f>
        <v>0&lt;=104-31</v>
      </c>
    </row>
    <row r="4673" spans="1:5" ht="25.5" hidden="1" x14ac:dyDescent="0.2">
      <c r="A4673" s="348" t="str">
        <f>IF((SUM('Раздел 1'!AC102:AC102)&lt;=SUM('Раздел 1'!M102:M102)-SUM('Раздел 1'!U102:U102)),"","Неверно!")</f>
        <v/>
      </c>
      <c r="B4673" s="349" t="s">
        <v>2683</v>
      </c>
      <c r="C4673" s="352" t="s">
        <v>2931</v>
      </c>
      <c r="D4673" s="352" t="s">
        <v>7759</v>
      </c>
      <c r="E4673" s="349" t="str">
        <f>CONCATENATE(SUM('Раздел 1'!AC102:AC102),"&lt;=",SUM('Раздел 1'!M102:M102),"-",SUM('Раздел 1'!U102:U102))</f>
        <v>0&lt;=3-0</v>
      </c>
    </row>
    <row r="4674" spans="1:5" ht="25.5" hidden="1" x14ac:dyDescent="0.2">
      <c r="A4674" s="348" t="str">
        <f>IF((SUM('Раздел 1'!AC103:AC103)&lt;=SUM('Раздел 1'!M103:M103)-SUM('Раздел 1'!U103:U103)),"","Неверно!")</f>
        <v/>
      </c>
      <c r="B4674" s="349" t="s">
        <v>2683</v>
      </c>
      <c r="C4674" s="352" t="s">
        <v>2932</v>
      </c>
      <c r="D4674" s="352" t="s">
        <v>7759</v>
      </c>
      <c r="E4674" s="349" t="str">
        <f>CONCATENATE(SUM('Раздел 1'!AC103:AC103),"&lt;=",SUM('Раздел 1'!M103:M103),"-",SUM('Раздел 1'!U103:U103))</f>
        <v>0&lt;=25-6</v>
      </c>
    </row>
    <row r="4675" spans="1:5" ht="25.5" hidden="1" x14ac:dyDescent="0.2">
      <c r="A4675" s="348" t="str">
        <f>IF((SUM('Раздел 1'!AC104:AC104)&lt;=SUM('Раздел 1'!M104:M104)-SUM('Раздел 1'!U104:U104)),"","Неверно!")</f>
        <v/>
      </c>
      <c r="B4675" s="349" t="s">
        <v>2683</v>
      </c>
      <c r="C4675" s="352" t="s">
        <v>2933</v>
      </c>
      <c r="D4675" s="352" t="s">
        <v>7759</v>
      </c>
      <c r="E4675" s="349" t="str">
        <f>CONCATENATE(SUM('Раздел 1'!AC104:AC104),"&lt;=",SUM('Раздел 1'!M104:M104),"-",SUM('Раздел 1'!U104:U104))</f>
        <v>0&lt;=553-0</v>
      </c>
    </row>
    <row r="4676" spans="1:5" ht="25.5" hidden="1" x14ac:dyDescent="0.2">
      <c r="A4676" s="348" t="str">
        <f>IF((SUM('Раздел 1'!AC105:AC105)&lt;=SUM('Раздел 1'!M105:M105)-SUM('Раздел 1'!U105:U105)),"","Неверно!")</f>
        <v/>
      </c>
      <c r="B4676" s="349" t="s">
        <v>2683</v>
      </c>
      <c r="C4676" s="352" t="s">
        <v>2934</v>
      </c>
      <c r="D4676" s="352" t="s">
        <v>7759</v>
      </c>
      <c r="E4676" s="349" t="str">
        <f>CONCATENATE(SUM('Раздел 1'!AC105:AC105),"&lt;=",SUM('Раздел 1'!M105:M105),"-",SUM('Раздел 1'!U105:U105))</f>
        <v>1497&lt;=2756-33</v>
      </c>
    </row>
    <row r="4677" spans="1:5" ht="25.5" hidden="1" x14ac:dyDescent="0.2">
      <c r="A4677" s="348" t="str">
        <f>IF((SUM('Раздел 1'!AC106:AC106)&lt;=SUM('Раздел 1'!M106:M106)-SUM('Раздел 1'!U106:U106)),"","Неверно!")</f>
        <v/>
      </c>
      <c r="B4677" s="349" t="s">
        <v>2683</v>
      </c>
      <c r="C4677" s="352" t="s">
        <v>2935</v>
      </c>
      <c r="D4677" s="352" t="s">
        <v>7759</v>
      </c>
      <c r="E4677" s="349" t="str">
        <f>CONCATENATE(SUM('Раздел 1'!AC106:AC106),"&lt;=",SUM('Раздел 1'!M106:M106),"-",SUM('Раздел 1'!U106:U106))</f>
        <v>15&lt;=22-1</v>
      </c>
    </row>
    <row r="4678" spans="1:5" ht="25.5" hidden="1" x14ac:dyDescent="0.2">
      <c r="A4678" s="348" t="str">
        <f>IF((SUM('Раздел 1'!AC107:AC107)&lt;=SUM('Раздел 1'!M107:M107)-SUM('Раздел 1'!U107:U107)),"","Неверно!")</f>
        <v/>
      </c>
      <c r="B4678" s="349" t="s">
        <v>2683</v>
      </c>
      <c r="C4678" s="352" t="s">
        <v>2936</v>
      </c>
      <c r="D4678" s="352" t="s">
        <v>7759</v>
      </c>
      <c r="E4678" s="349" t="str">
        <f>CONCATENATE(SUM('Раздел 1'!AC107:AC107),"&lt;=",SUM('Раздел 1'!M107:M107),"-",SUM('Раздел 1'!U107:U107))</f>
        <v>0&lt;=2-0</v>
      </c>
    </row>
    <row r="4679" spans="1:5" ht="25.5" hidden="1" x14ac:dyDescent="0.2">
      <c r="A4679" s="348" t="str">
        <f>IF((SUM('Раздел 1'!AC108:AC108)&lt;=SUM('Раздел 1'!M108:M108)-SUM('Раздел 1'!U108:U108)),"","Неверно!")</f>
        <v/>
      </c>
      <c r="B4679" s="349" t="s">
        <v>2683</v>
      </c>
      <c r="C4679" s="352" t="s">
        <v>2937</v>
      </c>
      <c r="D4679" s="352" t="s">
        <v>7759</v>
      </c>
      <c r="E4679" s="349" t="str">
        <f>CONCATENATE(SUM('Раздел 1'!AC108:AC108),"&lt;=",SUM('Раздел 1'!M108:M108),"-",SUM('Раздел 1'!U108:U108))</f>
        <v>0&lt;=48-1</v>
      </c>
    </row>
    <row r="4680" spans="1:5" hidden="1" x14ac:dyDescent="0.2">
      <c r="A4680" s="348" t="str">
        <f>IF((SUM('Раздел 1'!N162:N162)=0),"","Неверно!")</f>
        <v/>
      </c>
      <c r="B4680" s="349" t="s">
        <v>2938</v>
      </c>
      <c r="C4680" s="352" t="s">
        <v>2939</v>
      </c>
      <c r="D4680" s="352" t="s">
        <v>8515</v>
      </c>
      <c r="E4680" s="349" t="str">
        <f>CONCATENATE(SUM('Раздел 1'!N162:N162),"=",0)</f>
        <v>0=0</v>
      </c>
    </row>
    <row r="4681" spans="1:5" ht="25.5" hidden="1" x14ac:dyDescent="0.2">
      <c r="A4681" s="348" t="str">
        <f>IF((SUM('Раздел 1'!N109:N109)=0),"","Неверно!")</f>
        <v/>
      </c>
      <c r="B4681" s="349" t="s">
        <v>2940</v>
      </c>
      <c r="C4681" s="352" t="s">
        <v>2941</v>
      </c>
      <c r="D4681" s="352" t="s">
        <v>7762</v>
      </c>
      <c r="E4681" s="349" t="str">
        <f>CONCATENATE(SUM('Раздел 1'!N109:N109),"=",0)</f>
        <v>0=0</v>
      </c>
    </row>
    <row r="4682" spans="1:5" ht="25.5" hidden="1" x14ac:dyDescent="0.2">
      <c r="A4682" s="348" t="str">
        <f>IF((SUM('Раздел 1'!O109:O109)=0),"","Неверно!")</f>
        <v/>
      </c>
      <c r="B4682" s="349" t="s">
        <v>2940</v>
      </c>
      <c r="C4682" s="352" t="s">
        <v>2942</v>
      </c>
      <c r="D4682" s="352" t="s">
        <v>7762</v>
      </c>
      <c r="E4682" s="349" t="str">
        <f>CONCATENATE(SUM('Раздел 1'!O109:O109),"=",0)</f>
        <v>0=0</v>
      </c>
    </row>
    <row r="4683" spans="1:5" ht="25.5" hidden="1" x14ac:dyDescent="0.2">
      <c r="A4683" s="348" t="str">
        <f>IF((SUM('Раздел 1'!P109:P109)=0),"","Неверно!")</f>
        <v/>
      </c>
      <c r="B4683" s="349" t="s">
        <v>2940</v>
      </c>
      <c r="C4683" s="352" t="s">
        <v>2943</v>
      </c>
      <c r="D4683" s="352" t="s">
        <v>7762</v>
      </c>
      <c r="E4683" s="349" t="str">
        <f>CONCATENATE(SUM('Раздел 1'!P109:P109),"=",0)</f>
        <v>0=0</v>
      </c>
    </row>
    <row r="4684" spans="1:5" hidden="1" x14ac:dyDescent="0.2">
      <c r="A4684" s="348" t="str">
        <f>IF((SUM('Раздел 1'!N161:N161)=0),"","Неверно!")</f>
        <v/>
      </c>
      <c r="B4684" s="349" t="s">
        <v>2944</v>
      </c>
      <c r="C4684" s="352" t="s">
        <v>2945</v>
      </c>
      <c r="D4684" s="352" t="s">
        <v>8513</v>
      </c>
      <c r="E4684" s="349" t="str">
        <f>CONCATENATE(SUM('Раздел 1'!N161:N161),"=",0)</f>
        <v>0=0</v>
      </c>
    </row>
    <row r="4685" spans="1:5" hidden="1" x14ac:dyDescent="0.2">
      <c r="A4685" s="348" t="str">
        <f>IF((SUM('Раздел 1'!P165:P165)=0),"","Неверно!")</f>
        <v/>
      </c>
      <c r="B4685" s="349" t="s">
        <v>2946</v>
      </c>
      <c r="C4685" s="352" t="s">
        <v>2947</v>
      </c>
      <c r="D4685" s="352" t="s">
        <v>8475</v>
      </c>
      <c r="E4685" s="349" t="str">
        <f>CONCATENATE(SUM('Раздел 1'!P165:P165),"=",0)</f>
        <v>0=0</v>
      </c>
    </row>
    <row r="4686" spans="1:5" hidden="1" x14ac:dyDescent="0.2">
      <c r="A4686" s="348" t="str">
        <f>IF((SUM('Раздел 1'!Q165:Q165)=0),"","Неверно!")</f>
        <v/>
      </c>
      <c r="B4686" s="349" t="s">
        <v>2946</v>
      </c>
      <c r="C4686" s="352" t="s">
        <v>2948</v>
      </c>
      <c r="D4686" s="352" t="s">
        <v>8475</v>
      </c>
      <c r="E4686" s="349" t="str">
        <f>CONCATENATE(SUM('Раздел 1'!Q165:Q165),"=",0)</f>
        <v>0=0</v>
      </c>
    </row>
    <row r="4687" spans="1:5" ht="76.5" hidden="1" x14ac:dyDescent="0.2">
      <c r="A4687" s="348" t="str">
        <f>IF((SUM('Раздел 1'!Z252:Z252)=0),"","Неверно!")</f>
        <v/>
      </c>
      <c r="B4687" s="349" t="s">
        <v>2949</v>
      </c>
      <c r="C4687" s="352" t="s">
        <v>2950</v>
      </c>
      <c r="D4687" s="352" t="s">
        <v>8711</v>
      </c>
      <c r="E4687" s="349" t="str">
        <f>CONCATENATE(SUM('Раздел 1'!Z252:Z252),"=",0)</f>
        <v>0=0</v>
      </c>
    </row>
    <row r="4688" spans="1:5" ht="25.5" hidden="1" x14ac:dyDescent="0.2">
      <c r="A4688" s="348" t="str">
        <f>IF((SUM('Раздел 1'!O173:O173)=0),"","Неверно!")</f>
        <v/>
      </c>
      <c r="B4688" s="349" t="s">
        <v>2951</v>
      </c>
      <c r="C4688" s="352" t="s">
        <v>2952</v>
      </c>
      <c r="D4688" s="352" t="s">
        <v>8537</v>
      </c>
      <c r="E4688" s="349" t="str">
        <f>CONCATENATE(SUM('Раздел 1'!O173:O173),"=",0)</f>
        <v>0=0</v>
      </c>
    </row>
    <row r="4689" spans="1:5" ht="25.5" hidden="1" x14ac:dyDescent="0.2">
      <c r="A4689" s="348" t="str">
        <f>IF((SUM('Раздел 1'!P173:P173)=0),"","Неверно!")</f>
        <v/>
      </c>
      <c r="B4689" s="349" t="s">
        <v>2951</v>
      </c>
      <c r="C4689" s="352" t="s">
        <v>2953</v>
      </c>
      <c r="D4689" s="352" t="s">
        <v>8537</v>
      </c>
      <c r="E4689" s="349" t="str">
        <f>CONCATENATE(SUM('Раздел 1'!P173:P173),"=",0)</f>
        <v>0=0</v>
      </c>
    </row>
    <row r="4690" spans="1:5" ht="25.5" hidden="1" x14ac:dyDescent="0.2">
      <c r="A4690" s="348" t="str">
        <f>IF((SUM('Раздел 1'!Q173:Q173)=0),"","Неверно!")</f>
        <v/>
      </c>
      <c r="B4690" s="349" t="s">
        <v>2951</v>
      </c>
      <c r="C4690" s="352" t="s">
        <v>2954</v>
      </c>
      <c r="D4690" s="352" t="s">
        <v>8537</v>
      </c>
      <c r="E4690" s="349" t="str">
        <f>CONCATENATE(SUM('Раздел 1'!Q173:Q173),"=",0)</f>
        <v>0=0</v>
      </c>
    </row>
    <row r="4691" spans="1:5" hidden="1" x14ac:dyDescent="0.2">
      <c r="A4691" s="348" t="str">
        <f>IF((SUM('Раздел 1'!N160:N160)=0),"","Неверно!")</f>
        <v/>
      </c>
      <c r="B4691" s="349" t="s">
        <v>2955</v>
      </c>
      <c r="C4691" s="352" t="s">
        <v>2956</v>
      </c>
      <c r="D4691" s="352" t="s">
        <v>8512</v>
      </c>
      <c r="E4691" s="349" t="str">
        <f>CONCATENATE(SUM('Раздел 1'!N160:N160),"=",0)</f>
        <v>0=0</v>
      </c>
    </row>
    <row r="4692" spans="1:5" ht="25.5" hidden="1" x14ac:dyDescent="0.2">
      <c r="A4692" s="348" t="str">
        <f>IF((SUM('Раздел 1'!F10:F10)=SUM('Раздел 1'!I10:M10)),"","Неверно!")</f>
        <v/>
      </c>
      <c r="B4692" s="349" t="s">
        <v>2957</v>
      </c>
      <c r="C4692" s="352" t="s">
        <v>2958</v>
      </c>
      <c r="D4692" s="352" t="s">
        <v>8520</v>
      </c>
      <c r="E4692" s="349" t="str">
        <f>CONCATENATE(SUM('Раздел 1'!F10:F10),"=",SUM('Раздел 1'!I10:M10))</f>
        <v>29998=29998</v>
      </c>
    </row>
    <row r="4693" spans="1:5" ht="25.5" hidden="1" x14ac:dyDescent="0.2">
      <c r="A4693" s="348" t="str">
        <f>IF((SUM('Раздел 1'!F19:F19)=SUM('Раздел 1'!I19:M19)),"","Неверно!")</f>
        <v/>
      </c>
      <c r="B4693" s="349" t="s">
        <v>2957</v>
      </c>
      <c r="C4693" s="352" t="s">
        <v>2959</v>
      </c>
      <c r="D4693" s="352" t="s">
        <v>8520</v>
      </c>
      <c r="E4693" s="349" t="str">
        <f>CONCATENATE(SUM('Раздел 1'!F19:F19),"=",SUM('Раздел 1'!I19:M19))</f>
        <v>0=0</v>
      </c>
    </row>
    <row r="4694" spans="1:5" ht="25.5" hidden="1" x14ac:dyDescent="0.2">
      <c r="A4694" s="348" t="str">
        <f>IF((SUM('Раздел 1'!F109:F109)=SUM('Раздел 1'!I109:M109)),"","Неверно!")</f>
        <v/>
      </c>
      <c r="B4694" s="349" t="s">
        <v>2957</v>
      </c>
      <c r="C4694" s="352" t="s">
        <v>2960</v>
      </c>
      <c r="D4694" s="352" t="s">
        <v>8520</v>
      </c>
      <c r="E4694" s="349" t="str">
        <f>CONCATENATE(SUM('Раздел 1'!F109:F109),"=",SUM('Раздел 1'!I109:M109))</f>
        <v>224=224</v>
      </c>
    </row>
    <row r="4695" spans="1:5" ht="25.5" hidden="1" x14ac:dyDescent="0.2">
      <c r="A4695" s="348" t="str">
        <f>IF((SUM('Раздел 1'!F110:F110)=SUM('Раздел 1'!I110:M110)),"","Неверно!")</f>
        <v/>
      </c>
      <c r="B4695" s="349" t="s">
        <v>2957</v>
      </c>
      <c r="C4695" s="352" t="s">
        <v>2961</v>
      </c>
      <c r="D4695" s="352" t="s">
        <v>8520</v>
      </c>
      <c r="E4695" s="349" t="str">
        <f>CONCATENATE(SUM('Раздел 1'!F110:F110),"=",SUM('Раздел 1'!I110:M110))</f>
        <v>16=16</v>
      </c>
    </row>
    <row r="4696" spans="1:5" ht="25.5" hidden="1" x14ac:dyDescent="0.2">
      <c r="A4696" s="348" t="str">
        <f>IF((SUM('Раздел 1'!F111:F111)=SUM('Раздел 1'!I111:M111)),"","Неверно!")</f>
        <v/>
      </c>
      <c r="B4696" s="349" t="s">
        <v>2957</v>
      </c>
      <c r="C4696" s="352" t="s">
        <v>2962</v>
      </c>
      <c r="D4696" s="352" t="s">
        <v>8520</v>
      </c>
      <c r="E4696" s="349" t="str">
        <f>CONCATENATE(SUM('Раздел 1'!F111:F111),"=",SUM('Раздел 1'!I111:M111))</f>
        <v>1=1</v>
      </c>
    </row>
    <row r="4697" spans="1:5" ht="25.5" hidden="1" x14ac:dyDescent="0.2">
      <c r="A4697" s="348" t="str">
        <f>IF((SUM('Раздел 1'!F112:F112)=SUM('Раздел 1'!I112:M112)),"","Неверно!")</f>
        <v/>
      </c>
      <c r="B4697" s="349" t="s">
        <v>2957</v>
      </c>
      <c r="C4697" s="352" t="s">
        <v>2963</v>
      </c>
      <c r="D4697" s="352" t="s">
        <v>8520</v>
      </c>
      <c r="E4697" s="349" t="str">
        <f>CONCATENATE(SUM('Раздел 1'!F112:F112),"=",SUM('Раздел 1'!I112:M112))</f>
        <v>48=48</v>
      </c>
    </row>
    <row r="4698" spans="1:5" ht="25.5" hidden="1" x14ac:dyDescent="0.2">
      <c r="A4698" s="348" t="str">
        <f>IF((SUM('Раздел 1'!F113:F113)=SUM('Раздел 1'!I113:M113)),"","Неверно!")</f>
        <v/>
      </c>
      <c r="B4698" s="349" t="s">
        <v>2957</v>
      </c>
      <c r="C4698" s="352" t="s">
        <v>2964</v>
      </c>
      <c r="D4698" s="352" t="s">
        <v>8520</v>
      </c>
      <c r="E4698" s="349" t="str">
        <f>CONCATENATE(SUM('Раздел 1'!F113:F113),"=",SUM('Раздел 1'!I113:M113))</f>
        <v>32=32</v>
      </c>
    </row>
    <row r="4699" spans="1:5" ht="25.5" hidden="1" x14ac:dyDescent="0.2">
      <c r="A4699" s="348" t="str">
        <f>IF((SUM('Раздел 1'!F114:F114)=SUM('Раздел 1'!I114:M114)),"","Неверно!")</f>
        <v/>
      </c>
      <c r="B4699" s="349" t="s">
        <v>2957</v>
      </c>
      <c r="C4699" s="352" t="s">
        <v>2965</v>
      </c>
      <c r="D4699" s="352" t="s">
        <v>8520</v>
      </c>
      <c r="E4699" s="349" t="str">
        <f>CONCATENATE(SUM('Раздел 1'!F114:F114),"=",SUM('Раздел 1'!I114:M114))</f>
        <v>3588=3588</v>
      </c>
    </row>
    <row r="4700" spans="1:5" ht="25.5" hidden="1" x14ac:dyDescent="0.2">
      <c r="A4700" s="348" t="str">
        <f>IF((SUM('Раздел 1'!F115:F115)=SUM('Раздел 1'!I115:M115)),"","Неверно!")</f>
        <v/>
      </c>
      <c r="B4700" s="349" t="s">
        <v>2957</v>
      </c>
      <c r="C4700" s="352" t="s">
        <v>2966</v>
      </c>
      <c r="D4700" s="352" t="s">
        <v>8520</v>
      </c>
      <c r="E4700" s="349" t="str">
        <f>CONCATENATE(SUM('Раздел 1'!F115:F115),"=",SUM('Раздел 1'!I115:M115))</f>
        <v>362=362</v>
      </c>
    </row>
    <row r="4701" spans="1:5" ht="25.5" hidden="1" x14ac:dyDescent="0.2">
      <c r="A4701" s="348" t="str">
        <f>IF((SUM('Раздел 1'!F116:F116)=SUM('Раздел 1'!I116:M116)),"","Неверно!")</f>
        <v/>
      </c>
      <c r="B4701" s="349" t="s">
        <v>2957</v>
      </c>
      <c r="C4701" s="352" t="s">
        <v>2967</v>
      </c>
      <c r="D4701" s="352" t="s">
        <v>8520</v>
      </c>
      <c r="E4701" s="349" t="str">
        <f>CONCATENATE(SUM('Раздел 1'!F116:F116),"=",SUM('Раздел 1'!I116:M116))</f>
        <v>0=0</v>
      </c>
    </row>
    <row r="4702" spans="1:5" ht="25.5" hidden="1" x14ac:dyDescent="0.2">
      <c r="A4702" s="348" t="str">
        <f>IF((SUM('Раздел 1'!F117:F117)=SUM('Раздел 1'!I117:M117)),"","Неверно!")</f>
        <v/>
      </c>
      <c r="B4702" s="349" t="s">
        <v>2957</v>
      </c>
      <c r="C4702" s="352" t="s">
        <v>2968</v>
      </c>
      <c r="D4702" s="352" t="s">
        <v>8520</v>
      </c>
      <c r="E4702" s="349" t="str">
        <f>CONCATENATE(SUM('Раздел 1'!F117:F117),"=",SUM('Раздел 1'!I117:M117))</f>
        <v>104=104</v>
      </c>
    </row>
    <row r="4703" spans="1:5" ht="25.5" hidden="1" x14ac:dyDescent="0.2">
      <c r="A4703" s="348" t="str">
        <f>IF((SUM('Раздел 1'!F118:F118)=SUM('Раздел 1'!I118:M118)),"","Неверно!")</f>
        <v/>
      </c>
      <c r="B4703" s="349" t="s">
        <v>2957</v>
      </c>
      <c r="C4703" s="352" t="s">
        <v>2969</v>
      </c>
      <c r="D4703" s="352" t="s">
        <v>8520</v>
      </c>
      <c r="E4703" s="349" t="str">
        <f>CONCATENATE(SUM('Раздел 1'!F118:F118),"=",SUM('Раздел 1'!I118:M118))</f>
        <v>0=0</v>
      </c>
    </row>
    <row r="4704" spans="1:5" ht="25.5" hidden="1" x14ac:dyDescent="0.2">
      <c r="A4704" s="348" t="str">
        <f>IF((SUM('Раздел 1'!F20:F20)=SUM('Раздел 1'!I20:M20)),"","Неверно!")</f>
        <v/>
      </c>
      <c r="B4704" s="349" t="s">
        <v>2957</v>
      </c>
      <c r="C4704" s="352" t="s">
        <v>2970</v>
      </c>
      <c r="D4704" s="352" t="s">
        <v>8520</v>
      </c>
      <c r="E4704" s="349" t="str">
        <f>CONCATENATE(SUM('Раздел 1'!F20:F20),"=",SUM('Раздел 1'!I20:M20))</f>
        <v>0=0</v>
      </c>
    </row>
    <row r="4705" spans="1:5" ht="25.5" hidden="1" x14ac:dyDescent="0.2">
      <c r="A4705" s="348" t="str">
        <f>IF((SUM('Раздел 1'!F119:F119)=SUM('Раздел 1'!I119:M119)),"","Неверно!")</f>
        <v/>
      </c>
      <c r="B4705" s="349" t="s">
        <v>2957</v>
      </c>
      <c r="C4705" s="352" t="s">
        <v>2971</v>
      </c>
      <c r="D4705" s="352" t="s">
        <v>8520</v>
      </c>
      <c r="E4705" s="349" t="str">
        <f>CONCATENATE(SUM('Раздел 1'!F119:F119),"=",SUM('Раздел 1'!I119:M119))</f>
        <v>0=0</v>
      </c>
    </row>
    <row r="4706" spans="1:5" ht="25.5" hidden="1" x14ac:dyDescent="0.2">
      <c r="A4706" s="348" t="str">
        <f>IF((SUM('Раздел 1'!F120:F120)=SUM('Раздел 1'!I120:M120)),"","Неверно!")</f>
        <v/>
      </c>
      <c r="B4706" s="349" t="s">
        <v>2957</v>
      </c>
      <c r="C4706" s="352" t="s">
        <v>2972</v>
      </c>
      <c r="D4706" s="352" t="s">
        <v>8520</v>
      </c>
      <c r="E4706" s="349" t="str">
        <f>CONCATENATE(SUM('Раздел 1'!F120:F120),"=",SUM('Раздел 1'!I120:M120))</f>
        <v>0=0</v>
      </c>
    </row>
    <row r="4707" spans="1:5" ht="25.5" hidden="1" x14ac:dyDescent="0.2">
      <c r="A4707" s="348" t="str">
        <f>IF((SUM('Раздел 1'!F121:F121)=SUM('Раздел 1'!I121:M121)),"","Неверно!")</f>
        <v/>
      </c>
      <c r="B4707" s="349" t="s">
        <v>2957</v>
      </c>
      <c r="C4707" s="352" t="s">
        <v>2973</v>
      </c>
      <c r="D4707" s="352" t="s">
        <v>8520</v>
      </c>
      <c r="E4707" s="349" t="str">
        <f>CONCATENATE(SUM('Раздел 1'!F121:F121),"=",SUM('Раздел 1'!I121:M121))</f>
        <v>0=0</v>
      </c>
    </row>
    <row r="4708" spans="1:5" ht="25.5" hidden="1" x14ac:dyDescent="0.2">
      <c r="A4708" s="348" t="str">
        <f>IF((SUM('Раздел 1'!F122:F122)=SUM('Раздел 1'!I122:M122)),"","Неверно!")</f>
        <v/>
      </c>
      <c r="B4708" s="349" t="s">
        <v>2957</v>
      </c>
      <c r="C4708" s="352" t="s">
        <v>2974</v>
      </c>
      <c r="D4708" s="352" t="s">
        <v>8520</v>
      </c>
      <c r="E4708" s="349" t="str">
        <f>CONCATENATE(SUM('Раздел 1'!F122:F122),"=",SUM('Раздел 1'!I122:M122))</f>
        <v>0=0</v>
      </c>
    </row>
    <row r="4709" spans="1:5" ht="25.5" hidden="1" x14ac:dyDescent="0.2">
      <c r="A4709" s="348" t="str">
        <f>IF((SUM('Раздел 1'!F123:F123)=SUM('Раздел 1'!I123:M123)),"","Неверно!")</f>
        <v/>
      </c>
      <c r="B4709" s="349" t="s">
        <v>2957</v>
      </c>
      <c r="C4709" s="352" t="s">
        <v>2975</v>
      </c>
      <c r="D4709" s="352" t="s">
        <v>8520</v>
      </c>
      <c r="E4709" s="349" t="str">
        <f>CONCATENATE(SUM('Раздел 1'!F123:F123),"=",SUM('Раздел 1'!I123:M123))</f>
        <v>0=0</v>
      </c>
    </row>
    <row r="4710" spans="1:5" ht="25.5" hidden="1" x14ac:dyDescent="0.2">
      <c r="A4710" s="348" t="str">
        <f>IF((SUM('Раздел 1'!F124:F124)=SUM('Раздел 1'!I124:M124)),"","Неверно!")</f>
        <v/>
      </c>
      <c r="B4710" s="349" t="s">
        <v>2957</v>
      </c>
      <c r="C4710" s="352" t="s">
        <v>2976</v>
      </c>
      <c r="D4710" s="352" t="s">
        <v>8520</v>
      </c>
      <c r="E4710" s="349" t="str">
        <f>CONCATENATE(SUM('Раздел 1'!F124:F124),"=",SUM('Раздел 1'!I124:M124))</f>
        <v>7=7</v>
      </c>
    </row>
    <row r="4711" spans="1:5" ht="25.5" hidden="1" x14ac:dyDescent="0.2">
      <c r="A4711" s="348" t="str">
        <f>IF((SUM('Раздел 1'!F125:F125)=SUM('Раздел 1'!I125:M125)),"","Неверно!")</f>
        <v/>
      </c>
      <c r="B4711" s="349" t="s">
        <v>2957</v>
      </c>
      <c r="C4711" s="352" t="s">
        <v>2977</v>
      </c>
      <c r="D4711" s="352" t="s">
        <v>8520</v>
      </c>
      <c r="E4711" s="349" t="str">
        <f>CONCATENATE(SUM('Раздел 1'!F125:F125),"=",SUM('Раздел 1'!I125:M125))</f>
        <v>3=3</v>
      </c>
    </row>
    <row r="4712" spans="1:5" ht="25.5" hidden="1" x14ac:dyDescent="0.2">
      <c r="A4712" s="348" t="str">
        <f>IF((SUM('Раздел 1'!F126:F126)=SUM('Раздел 1'!I126:M126)),"","Неверно!")</f>
        <v/>
      </c>
      <c r="B4712" s="349" t="s">
        <v>2957</v>
      </c>
      <c r="C4712" s="352" t="s">
        <v>2978</v>
      </c>
      <c r="D4712" s="352" t="s">
        <v>8520</v>
      </c>
      <c r="E4712" s="349" t="str">
        <f>CONCATENATE(SUM('Раздел 1'!F126:F126),"=",SUM('Раздел 1'!I126:M126))</f>
        <v>1=1</v>
      </c>
    </row>
    <row r="4713" spans="1:5" ht="25.5" hidden="1" x14ac:dyDescent="0.2">
      <c r="A4713" s="348" t="str">
        <f>IF((SUM('Раздел 1'!F127:F127)=SUM('Раздел 1'!I127:M127)),"","Неверно!")</f>
        <v/>
      </c>
      <c r="B4713" s="349" t="s">
        <v>2957</v>
      </c>
      <c r="C4713" s="352" t="s">
        <v>2979</v>
      </c>
      <c r="D4713" s="352" t="s">
        <v>8520</v>
      </c>
      <c r="E4713" s="349" t="str">
        <f>CONCATENATE(SUM('Раздел 1'!F127:F127),"=",SUM('Раздел 1'!I127:M127))</f>
        <v>35=35</v>
      </c>
    </row>
    <row r="4714" spans="1:5" ht="25.5" hidden="1" x14ac:dyDescent="0.2">
      <c r="A4714" s="348" t="str">
        <f>IF((SUM('Раздел 1'!F128:F128)=SUM('Раздел 1'!I128:M128)),"","Неверно!")</f>
        <v/>
      </c>
      <c r="B4714" s="349" t="s">
        <v>2957</v>
      </c>
      <c r="C4714" s="352" t="s">
        <v>2980</v>
      </c>
      <c r="D4714" s="352" t="s">
        <v>8520</v>
      </c>
      <c r="E4714" s="349" t="str">
        <f>CONCATENATE(SUM('Раздел 1'!F128:F128),"=",SUM('Раздел 1'!I128:M128))</f>
        <v>367=367</v>
      </c>
    </row>
    <row r="4715" spans="1:5" ht="25.5" hidden="1" x14ac:dyDescent="0.2">
      <c r="A4715" s="348" t="str">
        <f>IF((SUM('Раздел 1'!F21:F21)=SUM('Раздел 1'!I21:M21)),"","Неверно!")</f>
        <v/>
      </c>
      <c r="B4715" s="349" t="s">
        <v>2957</v>
      </c>
      <c r="C4715" s="352" t="s">
        <v>2981</v>
      </c>
      <c r="D4715" s="352" t="s">
        <v>8520</v>
      </c>
      <c r="E4715" s="349" t="str">
        <f>CONCATENATE(SUM('Раздел 1'!F21:F21),"=",SUM('Раздел 1'!I21:M21))</f>
        <v>1=1</v>
      </c>
    </row>
    <row r="4716" spans="1:5" ht="25.5" hidden="1" x14ac:dyDescent="0.2">
      <c r="A4716" s="348" t="str">
        <f>IF((SUM('Раздел 1'!F129:F129)=SUM('Раздел 1'!I129:M129)),"","Неверно!")</f>
        <v/>
      </c>
      <c r="B4716" s="349" t="s">
        <v>2957</v>
      </c>
      <c r="C4716" s="352" t="s">
        <v>2982</v>
      </c>
      <c r="D4716" s="352" t="s">
        <v>8520</v>
      </c>
      <c r="E4716" s="349" t="str">
        <f>CONCATENATE(SUM('Раздел 1'!F129:F129),"=",SUM('Раздел 1'!I129:M129))</f>
        <v>14=14</v>
      </c>
    </row>
    <row r="4717" spans="1:5" ht="25.5" hidden="1" x14ac:dyDescent="0.2">
      <c r="A4717" s="348" t="str">
        <f>IF((SUM('Раздел 1'!F130:F130)=SUM('Раздел 1'!I130:M130)),"","Неверно!")</f>
        <v/>
      </c>
      <c r="B4717" s="349" t="s">
        <v>2957</v>
      </c>
      <c r="C4717" s="352" t="s">
        <v>2983</v>
      </c>
      <c r="D4717" s="352" t="s">
        <v>8520</v>
      </c>
      <c r="E4717" s="349" t="str">
        <f>CONCATENATE(SUM('Раздел 1'!F130:F130),"=",SUM('Раздел 1'!I130:M130))</f>
        <v>7=7</v>
      </c>
    </row>
    <row r="4718" spans="1:5" ht="25.5" hidden="1" x14ac:dyDescent="0.2">
      <c r="A4718" s="348" t="str">
        <f>IF((SUM('Раздел 1'!F131:F131)=SUM('Раздел 1'!I131:M131)),"","Неверно!")</f>
        <v/>
      </c>
      <c r="B4718" s="349" t="s">
        <v>2957</v>
      </c>
      <c r="C4718" s="352" t="s">
        <v>2984</v>
      </c>
      <c r="D4718" s="352" t="s">
        <v>8520</v>
      </c>
      <c r="E4718" s="349" t="str">
        <f>CONCATENATE(SUM('Раздел 1'!F131:F131),"=",SUM('Раздел 1'!I131:M131))</f>
        <v>70=70</v>
      </c>
    </row>
    <row r="4719" spans="1:5" ht="25.5" hidden="1" x14ac:dyDescent="0.2">
      <c r="A4719" s="348" t="str">
        <f>IF((SUM('Раздел 1'!F132:F132)=SUM('Раздел 1'!I132:M132)),"","Неверно!")</f>
        <v/>
      </c>
      <c r="B4719" s="349" t="s">
        <v>2957</v>
      </c>
      <c r="C4719" s="352" t="s">
        <v>2985</v>
      </c>
      <c r="D4719" s="352" t="s">
        <v>8520</v>
      </c>
      <c r="E4719" s="349" t="str">
        <f>CONCATENATE(SUM('Раздел 1'!F132:F132),"=",SUM('Раздел 1'!I132:M132))</f>
        <v>1=1</v>
      </c>
    </row>
    <row r="4720" spans="1:5" ht="25.5" hidden="1" x14ac:dyDescent="0.2">
      <c r="A4720" s="348" t="str">
        <f>IF((SUM('Раздел 1'!F133:F133)=SUM('Раздел 1'!I133:M133)),"","Неверно!")</f>
        <v/>
      </c>
      <c r="B4720" s="349" t="s">
        <v>2957</v>
      </c>
      <c r="C4720" s="352" t="s">
        <v>2986</v>
      </c>
      <c r="D4720" s="352" t="s">
        <v>8520</v>
      </c>
      <c r="E4720" s="349" t="str">
        <f>CONCATENATE(SUM('Раздел 1'!F133:F133),"=",SUM('Раздел 1'!I133:M133))</f>
        <v>0=0</v>
      </c>
    </row>
    <row r="4721" spans="1:5" ht="25.5" hidden="1" x14ac:dyDescent="0.2">
      <c r="A4721" s="348" t="str">
        <f>IF((SUM('Раздел 1'!F134:F134)=SUM('Раздел 1'!I134:M134)),"","Неверно!")</f>
        <v/>
      </c>
      <c r="B4721" s="349" t="s">
        <v>2957</v>
      </c>
      <c r="C4721" s="352" t="s">
        <v>2987</v>
      </c>
      <c r="D4721" s="352" t="s">
        <v>8520</v>
      </c>
      <c r="E4721" s="349" t="str">
        <f>CONCATENATE(SUM('Раздел 1'!F134:F134),"=",SUM('Раздел 1'!I134:M134))</f>
        <v>4=4</v>
      </c>
    </row>
    <row r="4722" spans="1:5" ht="25.5" hidden="1" x14ac:dyDescent="0.2">
      <c r="A4722" s="348" t="str">
        <f>IF((SUM('Раздел 1'!F135:F135)=SUM('Раздел 1'!I135:M135)),"","Неверно!")</f>
        <v/>
      </c>
      <c r="B4722" s="349" t="s">
        <v>2957</v>
      </c>
      <c r="C4722" s="352" t="s">
        <v>2988</v>
      </c>
      <c r="D4722" s="352" t="s">
        <v>8520</v>
      </c>
      <c r="E4722" s="349" t="str">
        <f>CONCATENATE(SUM('Раздел 1'!F135:F135),"=",SUM('Раздел 1'!I135:M135))</f>
        <v>0=0</v>
      </c>
    </row>
    <row r="4723" spans="1:5" ht="25.5" hidden="1" x14ac:dyDescent="0.2">
      <c r="A4723" s="348" t="str">
        <f>IF((SUM('Раздел 1'!F136:F136)=SUM('Раздел 1'!I136:M136)),"","Неверно!")</f>
        <v/>
      </c>
      <c r="B4723" s="349" t="s">
        <v>2957</v>
      </c>
      <c r="C4723" s="352" t="s">
        <v>2989</v>
      </c>
      <c r="D4723" s="352" t="s">
        <v>8520</v>
      </c>
      <c r="E4723" s="349" t="str">
        <f>CONCATENATE(SUM('Раздел 1'!F136:F136),"=",SUM('Раздел 1'!I136:M136))</f>
        <v>1=1</v>
      </c>
    </row>
    <row r="4724" spans="1:5" ht="25.5" hidden="1" x14ac:dyDescent="0.2">
      <c r="A4724" s="348" t="str">
        <f>IF((SUM('Раздел 1'!F137:F137)=SUM('Раздел 1'!I137:M137)),"","Неверно!")</f>
        <v/>
      </c>
      <c r="B4724" s="349" t="s">
        <v>2957</v>
      </c>
      <c r="C4724" s="352" t="s">
        <v>2990</v>
      </c>
      <c r="D4724" s="352" t="s">
        <v>8520</v>
      </c>
      <c r="E4724" s="349" t="str">
        <f>CONCATENATE(SUM('Раздел 1'!F137:F137),"=",SUM('Раздел 1'!I137:M137))</f>
        <v>0=0</v>
      </c>
    </row>
    <row r="4725" spans="1:5" ht="25.5" hidden="1" x14ac:dyDescent="0.2">
      <c r="A4725" s="348" t="str">
        <f>IF((SUM('Раздел 1'!F138:F138)=SUM('Раздел 1'!I138:M138)),"","Неверно!")</f>
        <v/>
      </c>
      <c r="B4725" s="349" t="s">
        <v>2957</v>
      </c>
      <c r="C4725" s="352" t="s">
        <v>2991</v>
      </c>
      <c r="D4725" s="352" t="s">
        <v>8520</v>
      </c>
      <c r="E4725" s="349" t="str">
        <f>CONCATENATE(SUM('Раздел 1'!F138:F138),"=",SUM('Раздел 1'!I138:M138))</f>
        <v>11=11</v>
      </c>
    </row>
    <row r="4726" spans="1:5" ht="25.5" hidden="1" x14ac:dyDescent="0.2">
      <c r="A4726" s="348" t="str">
        <f>IF((SUM('Раздел 1'!F22:F22)=SUM('Раздел 1'!I22:M22)),"","Неверно!")</f>
        <v/>
      </c>
      <c r="B4726" s="349" t="s">
        <v>2957</v>
      </c>
      <c r="C4726" s="352" t="s">
        <v>2992</v>
      </c>
      <c r="D4726" s="352" t="s">
        <v>8520</v>
      </c>
      <c r="E4726" s="349" t="str">
        <f>CONCATENATE(SUM('Раздел 1'!F22:F22),"=",SUM('Раздел 1'!I22:M22))</f>
        <v>0=0</v>
      </c>
    </row>
    <row r="4727" spans="1:5" ht="25.5" hidden="1" x14ac:dyDescent="0.2">
      <c r="A4727" s="348" t="str">
        <f>IF((SUM('Раздел 1'!F139:F139)=SUM('Раздел 1'!I139:M139)),"","Неверно!")</f>
        <v/>
      </c>
      <c r="B4727" s="349" t="s">
        <v>2957</v>
      </c>
      <c r="C4727" s="352" t="s">
        <v>2993</v>
      </c>
      <c r="D4727" s="352" t="s">
        <v>8520</v>
      </c>
      <c r="E4727" s="349" t="str">
        <f>CONCATENATE(SUM('Раздел 1'!F139:F139),"=",SUM('Раздел 1'!I139:M139))</f>
        <v>0=0</v>
      </c>
    </row>
    <row r="4728" spans="1:5" ht="25.5" hidden="1" x14ac:dyDescent="0.2">
      <c r="A4728" s="348" t="str">
        <f>IF((SUM('Раздел 1'!F140:F140)=SUM('Раздел 1'!I140:M140)),"","Неверно!")</f>
        <v/>
      </c>
      <c r="B4728" s="349" t="s">
        <v>2957</v>
      </c>
      <c r="C4728" s="352" t="s">
        <v>2994</v>
      </c>
      <c r="D4728" s="352" t="s">
        <v>8520</v>
      </c>
      <c r="E4728" s="349" t="str">
        <f>CONCATENATE(SUM('Раздел 1'!F140:F140),"=",SUM('Раздел 1'!I140:M140))</f>
        <v>0=0</v>
      </c>
    </row>
    <row r="4729" spans="1:5" ht="25.5" hidden="1" x14ac:dyDescent="0.2">
      <c r="A4729" s="348" t="str">
        <f>IF((SUM('Раздел 1'!F141:F141)=SUM('Раздел 1'!I141:M141)),"","Неверно!")</f>
        <v/>
      </c>
      <c r="B4729" s="349" t="s">
        <v>2957</v>
      </c>
      <c r="C4729" s="352" t="s">
        <v>2995</v>
      </c>
      <c r="D4729" s="352" t="s">
        <v>8520</v>
      </c>
      <c r="E4729" s="349" t="str">
        <f>CONCATENATE(SUM('Раздел 1'!F141:F141),"=",SUM('Раздел 1'!I141:M141))</f>
        <v>22=22</v>
      </c>
    </row>
    <row r="4730" spans="1:5" ht="25.5" hidden="1" x14ac:dyDescent="0.2">
      <c r="A4730" s="348" t="str">
        <f>IF((SUM('Раздел 1'!F142:F142)=SUM('Раздел 1'!I142:M142)),"","Неверно!")</f>
        <v/>
      </c>
      <c r="B4730" s="349" t="s">
        <v>2957</v>
      </c>
      <c r="C4730" s="352" t="s">
        <v>2996</v>
      </c>
      <c r="D4730" s="352" t="s">
        <v>8520</v>
      </c>
      <c r="E4730" s="349" t="str">
        <f>CONCATENATE(SUM('Раздел 1'!F142:F142),"=",SUM('Раздел 1'!I142:M142))</f>
        <v>1=1</v>
      </c>
    </row>
    <row r="4731" spans="1:5" ht="25.5" hidden="1" x14ac:dyDescent="0.2">
      <c r="A4731" s="348" t="str">
        <f>IF((SUM('Раздел 1'!F143:F143)=SUM('Раздел 1'!I143:M143)),"","Неверно!")</f>
        <v/>
      </c>
      <c r="B4731" s="349" t="s">
        <v>2957</v>
      </c>
      <c r="C4731" s="352" t="s">
        <v>2997</v>
      </c>
      <c r="D4731" s="352" t="s">
        <v>8520</v>
      </c>
      <c r="E4731" s="349" t="str">
        <f>CONCATENATE(SUM('Раздел 1'!F143:F143),"=",SUM('Раздел 1'!I143:M143))</f>
        <v>0=0</v>
      </c>
    </row>
    <row r="4732" spans="1:5" ht="25.5" hidden="1" x14ac:dyDescent="0.2">
      <c r="A4732" s="348" t="str">
        <f>IF((SUM('Раздел 1'!F144:F144)=SUM('Раздел 1'!I144:M144)),"","Неверно!")</f>
        <v/>
      </c>
      <c r="B4732" s="349" t="s">
        <v>2957</v>
      </c>
      <c r="C4732" s="352" t="s">
        <v>2998</v>
      </c>
      <c r="D4732" s="352" t="s">
        <v>8520</v>
      </c>
      <c r="E4732" s="349" t="str">
        <f>CONCATENATE(SUM('Раздел 1'!F144:F144),"=",SUM('Раздел 1'!I144:M144))</f>
        <v>412=412</v>
      </c>
    </row>
    <row r="4733" spans="1:5" ht="25.5" hidden="1" x14ac:dyDescent="0.2">
      <c r="A4733" s="348" t="str">
        <f>IF((SUM('Раздел 1'!F145:F145)=SUM('Раздел 1'!I145:M145)),"","Неверно!")</f>
        <v/>
      </c>
      <c r="B4733" s="349" t="s">
        <v>2957</v>
      </c>
      <c r="C4733" s="352" t="s">
        <v>2999</v>
      </c>
      <c r="D4733" s="352" t="s">
        <v>8520</v>
      </c>
      <c r="E4733" s="349" t="str">
        <f>CONCATENATE(SUM('Раздел 1'!F145:F145),"=",SUM('Раздел 1'!I145:M145))</f>
        <v>79=79</v>
      </c>
    </row>
    <row r="4734" spans="1:5" ht="25.5" hidden="1" x14ac:dyDescent="0.2">
      <c r="A4734" s="348" t="str">
        <f>IF((SUM('Раздел 1'!F146:F146)=SUM('Раздел 1'!I146:M146)),"","Неверно!")</f>
        <v/>
      </c>
      <c r="B4734" s="349" t="s">
        <v>2957</v>
      </c>
      <c r="C4734" s="352" t="s">
        <v>3000</v>
      </c>
      <c r="D4734" s="352" t="s">
        <v>8520</v>
      </c>
      <c r="E4734" s="349" t="str">
        <f>CONCATENATE(SUM('Раздел 1'!F146:F146),"=",SUM('Раздел 1'!I146:M146))</f>
        <v>0=0</v>
      </c>
    </row>
    <row r="4735" spans="1:5" ht="25.5" hidden="1" x14ac:dyDescent="0.2">
      <c r="A4735" s="348" t="str">
        <f>IF((SUM('Раздел 1'!F147:F147)=SUM('Раздел 1'!I147:M147)),"","Неверно!")</f>
        <v/>
      </c>
      <c r="B4735" s="349" t="s">
        <v>2957</v>
      </c>
      <c r="C4735" s="352" t="s">
        <v>3001</v>
      </c>
      <c r="D4735" s="352" t="s">
        <v>8520</v>
      </c>
      <c r="E4735" s="349" t="str">
        <f>CONCATENATE(SUM('Раздел 1'!F147:F147),"=",SUM('Раздел 1'!I147:M147))</f>
        <v>0=0</v>
      </c>
    </row>
    <row r="4736" spans="1:5" ht="25.5" hidden="1" x14ac:dyDescent="0.2">
      <c r="A4736" s="348" t="str">
        <f>IF((SUM('Раздел 1'!F148:F148)=SUM('Раздел 1'!I148:M148)),"","Неверно!")</f>
        <v/>
      </c>
      <c r="B4736" s="349" t="s">
        <v>2957</v>
      </c>
      <c r="C4736" s="352" t="s">
        <v>3002</v>
      </c>
      <c r="D4736" s="352" t="s">
        <v>8520</v>
      </c>
      <c r="E4736" s="349" t="str">
        <f>CONCATENATE(SUM('Раздел 1'!F148:F148),"=",SUM('Раздел 1'!I148:M148))</f>
        <v>0=0</v>
      </c>
    </row>
    <row r="4737" spans="1:5" ht="25.5" hidden="1" x14ac:dyDescent="0.2">
      <c r="A4737" s="348" t="str">
        <f>IF((SUM('Раздел 1'!F23:F23)=SUM('Раздел 1'!I23:M23)),"","Неверно!")</f>
        <v/>
      </c>
      <c r="B4737" s="349" t="s">
        <v>2957</v>
      </c>
      <c r="C4737" s="352" t="s">
        <v>3003</v>
      </c>
      <c r="D4737" s="352" t="s">
        <v>8520</v>
      </c>
      <c r="E4737" s="349" t="str">
        <f>CONCATENATE(SUM('Раздел 1'!F23:F23),"=",SUM('Раздел 1'!I23:M23))</f>
        <v>6=6</v>
      </c>
    </row>
    <row r="4738" spans="1:5" ht="25.5" hidden="1" x14ac:dyDescent="0.2">
      <c r="A4738" s="348" t="str">
        <f>IF((SUM('Раздел 1'!F149:F149)=SUM('Раздел 1'!I149:M149)),"","Неверно!")</f>
        <v/>
      </c>
      <c r="B4738" s="349" t="s">
        <v>2957</v>
      </c>
      <c r="C4738" s="352" t="s">
        <v>3004</v>
      </c>
      <c r="D4738" s="352" t="s">
        <v>8520</v>
      </c>
      <c r="E4738" s="349" t="str">
        <f>CONCATENATE(SUM('Раздел 1'!F149:F149),"=",SUM('Раздел 1'!I149:M149))</f>
        <v>1=1</v>
      </c>
    </row>
    <row r="4739" spans="1:5" ht="25.5" hidden="1" x14ac:dyDescent="0.2">
      <c r="A4739" s="348" t="str">
        <f>IF((SUM('Раздел 1'!F150:F150)=SUM('Раздел 1'!I150:M150)),"","Неверно!")</f>
        <v/>
      </c>
      <c r="B4739" s="349" t="s">
        <v>2957</v>
      </c>
      <c r="C4739" s="352" t="s">
        <v>3005</v>
      </c>
      <c r="D4739" s="352" t="s">
        <v>8520</v>
      </c>
      <c r="E4739" s="349" t="str">
        <f>CONCATENATE(SUM('Раздел 1'!F150:F150),"=",SUM('Раздел 1'!I150:M150))</f>
        <v>0=0</v>
      </c>
    </row>
    <row r="4740" spans="1:5" ht="25.5" hidden="1" x14ac:dyDescent="0.2">
      <c r="A4740" s="348" t="str">
        <f>IF((SUM('Раздел 1'!F151:F151)=SUM('Раздел 1'!I151:M151)),"","Неверно!")</f>
        <v/>
      </c>
      <c r="B4740" s="349" t="s">
        <v>2957</v>
      </c>
      <c r="C4740" s="352" t="s">
        <v>3006</v>
      </c>
      <c r="D4740" s="352" t="s">
        <v>8520</v>
      </c>
      <c r="E4740" s="349" t="str">
        <f>CONCATENATE(SUM('Раздел 1'!F151:F151),"=",SUM('Раздел 1'!I151:M151))</f>
        <v>3=3</v>
      </c>
    </row>
    <row r="4741" spans="1:5" ht="25.5" hidden="1" x14ac:dyDescent="0.2">
      <c r="A4741" s="348" t="str">
        <f>IF((SUM('Раздел 1'!F152:F152)=SUM('Раздел 1'!I152:M152)),"","Неверно!")</f>
        <v/>
      </c>
      <c r="B4741" s="349" t="s">
        <v>2957</v>
      </c>
      <c r="C4741" s="352" t="s">
        <v>3007</v>
      </c>
      <c r="D4741" s="352" t="s">
        <v>8520</v>
      </c>
      <c r="E4741" s="349" t="str">
        <f>CONCATENATE(SUM('Раздел 1'!F152:F152),"=",SUM('Раздел 1'!I152:M152))</f>
        <v>35=35</v>
      </c>
    </row>
    <row r="4742" spans="1:5" ht="25.5" hidden="1" x14ac:dyDescent="0.2">
      <c r="A4742" s="348" t="str">
        <f>IF((SUM('Раздел 1'!F153:F153)=SUM('Раздел 1'!I153:M153)),"","Неверно!")</f>
        <v/>
      </c>
      <c r="B4742" s="349" t="s">
        <v>2957</v>
      </c>
      <c r="C4742" s="352" t="s">
        <v>3008</v>
      </c>
      <c r="D4742" s="352" t="s">
        <v>8520</v>
      </c>
      <c r="E4742" s="349" t="str">
        <f>CONCATENATE(SUM('Раздел 1'!F153:F153),"=",SUM('Раздел 1'!I153:M153))</f>
        <v>0=0</v>
      </c>
    </row>
    <row r="4743" spans="1:5" ht="25.5" hidden="1" x14ac:dyDescent="0.2">
      <c r="A4743" s="348" t="str">
        <f>IF((SUM('Раздел 1'!F154:F154)=SUM('Раздел 1'!I154:M154)),"","Неверно!")</f>
        <v/>
      </c>
      <c r="B4743" s="349" t="s">
        <v>2957</v>
      </c>
      <c r="C4743" s="352" t="s">
        <v>3009</v>
      </c>
      <c r="D4743" s="352" t="s">
        <v>8520</v>
      </c>
      <c r="E4743" s="349" t="str">
        <f>CONCATENATE(SUM('Раздел 1'!F154:F154),"=",SUM('Раздел 1'!I154:M154))</f>
        <v>0=0</v>
      </c>
    </row>
    <row r="4744" spans="1:5" ht="25.5" hidden="1" x14ac:dyDescent="0.2">
      <c r="A4744" s="348" t="str">
        <f>IF((SUM('Раздел 1'!F155:F155)=SUM('Раздел 1'!I155:M155)),"","Неверно!")</f>
        <v/>
      </c>
      <c r="B4744" s="349" t="s">
        <v>2957</v>
      </c>
      <c r="C4744" s="352" t="s">
        <v>3010</v>
      </c>
      <c r="D4744" s="352" t="s">
        <v>8520</v>
      </c>
      <c r="E4744" s="349" t="str">
        <f>CONCATENATE(SUM('Раздел 1'!F155:F155),"=",SUM('Раздел 1'!I155:M155))</f>
        <v>0=0</v>
      </c>
    </row>
    <row r="4745" spans="1:5" ht="25.5" hidden="1" x14ac:dyDescent="0.2">
      <c r="A4745" s="348" t="str">
        <f>IF((SUM('Раздел 1'!F156:F156)=SUM('Раздел 1'!I156:M156)),"","Неверно!")</f>
        <v/>
      </c>
      <c r="B4745" s="349" t="s">
        <v>2957</v>
      </c>
      <c r="C4745" s="352" t="s">
        <v>3011</v>
      </c>
      <c r="D4745" s="352" t="s">
        <v>8520</v>
      </c>
      <c r="E4745" s="349" t="str">
        <f>CONCATENATE(SUM('Раздел 1'!F156:F156),"=",SUM('Раздел 1'!I156:M156))</f>
        <v>0=0</v>
      </c>
    </row>
    <row r="4746" spans="1:5" ht="25.5" hidden="1" x14ac:dyDescent="0.2">
      <c r="A4746" s="348" t="str">
        <f>IF((SUM('Раздел 1'!F157:F157)=SUM('Раздел 1'!I157:M157)),"","Неверно!")</f>
        <v/>
      </c>
      <c r="B4746" s="349" t="s">
        <v>2957</v>
      </c>
      <c r="C4746" s="352" t="s">
        <v>3012</v>
      </c>
      <c r="D4746" s="352" t="s">
        <v>8520</v>
      </c>
      <c r="E4746" s="349" t="str">
        <f>CONCATENATE(SUM('Раздел 1'!F157:F157),"=",SUM('Раздел 1'!I157:M157))</f>
        <v>1=1</v>
      </c>
    </row>
    <row r="4747" spans="1:5" ht="25.5" hidden="1" x14ac:dyDescent="0.2">
      <c r="A4747" s="348" t="str">
        <f>IF((SUM('Раздел 1'!F158:F158)=SUM('Раздел 1'!I158:M158)),"","Неверно!")</f>
        <v/>
      </c>
      <c r="B4747" s="349" t="s">
        <v>2957</v>
      </c>
      <c r="C4747" s="352" t="s">
        <v>3013</v>
      </c>
      <c r="D4747" s="352" t="s">
        <v>8520</v>
      </c>
      <c r="E4747" s="349" t="str">
        <f>CONCATENATE(SUM('Раздел 1'!F158:F158),"=",SUM('Раздел 1'!I158:M158))</f>
        <v>0=0</v>
      </c>
    </row>
    <row r="4748" spans="1:5" ht="25.5" hidden="1" x14ac:dyDescent="0.2">
      <c r="A4748" s="348" t="str">
        <f>IF((SUM('Раздел 1'!F24:F24)=SUM('Раздел 1'!I24:M24)),"","Неверно!")</f>
        <v/>
      </c>
      <c r="B4748" s="349" t="s">
        <v>2957</v>
      </c>
      <c r="C4748" s="352" t="s">
        <v>3014</v>
      </c>
      <c r="D4748" s="352" t="s">
        <v>8520</v>
      </c>
      <c r="E4748" s="349" t="str">
        <f>CONCATENATE(SUM('Раздел 1'!F24:F24),"=",SUM('Раздел 1'!I24:M24))</f>
        <v>0=0</v>
      </c>
    </row>
    <row r="4749" spans="1:5" ht="25.5" hidden="1" x14ac:dyDescent="0.2">
      <c r="A4749" s="348" t="str">
        <f>IF((SUM('Раздел 1'!F159:F159)=SUM('Раздел 1'!I159:M159)),"","Неверно!")</f>
        <v/>
      </c>
      <c r="B4749" s="349" t="s">
        <v>2957</v>
      </c>
      <c r="C4749" s="352" t="s">
        <v>3015</v>
      </c>
      <c r="D4749" s="352" t="s">
        <v>8520</v>
      </c>
      <c r="E4749" s="349" t="str">
        <f>CONCATENATE(SUM('Раздел 1'!F159:F159),"=",SUM('Раздел 1'!I159:M159))</f>
        <v>59=59</v>
      </c>
    </row>
    <row r="4750" spans="1:5" ht="25.5" hidden="1" x14ac:dyDescent="0.2">
      <c r="A4750" s="348" t="str">
        <f>IF((SUM('Раздел 1'!F160:F160)=SUM('Раздел 1'!I160:M160)),"","Неверно!")</f>
        <v/>
      </c>
      <c r="B4750" s="349" t="s">
        <v>2957</v>
      </c>
      <c r="C4750" s="352" t="s">
        <v>3016</v>
      </c>
      <c r="D4750" s="352" t="s">
        <v>8520</v>
      </c>
      <c r="E4750" s="349" t="str">
        <f>CONCATENATE(SUM('Раздел 1'!F160:F160),"=",SUM('Раздел 1'!I160:M160))</f>
        <v>6=6</v>
      </c>
    </row>
    <row r="4751" spans="1:5" ht="25.5" hidden="1" x14ac:dyDescent="0.2">
      <c r="A4751" s="348" t="str">
        <f>IF((SUM('Раздел 1'!F161:F161)=SUM('Раздел 1'!I161:M161)),"","Неверно!")</f>
        <v/>
      </c>
      <c r="B4751" s="349" t="s">
        <v>2957</v>
      </c>
      <c r="C4751" s="352" t="s">
        <v>3017</v>
      </c>
      <c r="D4751" s="352" t="s">
        <v>8520</v>
      </c>
      <c r="E4751" s="349" t="str">
        <f>CONCATENATE(SUM('Раздел 1'!F161:F161),"=",SUM('Раздел 1'!I161:M161))</f>
        <v>0=0</v>
      </c>
    </row>
    <row r="4752" spans="1:5" ht="25.5" hidden="1" x14ac:dyDescent="0.2">
      <c r="A4752" s="348" t="str">
        <f>IF((SUM('Раздел 1'!F162:F162)=SUM('Раздел 1'!I162:M162)),"","Неверно!")</f>
        <v/>
      </c>
      <c r="B4752" s="349" t="s">
        <v>2957</v>
      </c>
      <c r="C4752" s="352" t="s">
        <v>3018</v>
      </c>
      <c r="D4752" s="352" t="s">
        <v>8520</v>
      </c>
      <c r="E4752" s="349" t="str">
        <f>CONCATENATE(SUM('Раздел 1'!F162:F162),"=",SUM('Раздел 1'!I162:M162))</f>
        <v>1575=1575</v>
      </c>
    </row>
    <row r="4753" spans="1:5" ht="25.5" hidden="1" x14ac:dyDescent="0.2">
      <c r="A4753" s="348" t="str">
        <f>IF((SUM('Раздел 1'!F163:F163)=SUM('Раздел 1'!I163:M163)),"","Неверно!")</f>
        <v/>
      </c>
      <c r="B4753" s="349" t="s">
        <v>2957</v>
      </c>
      <c r="C4753" s="352" t="s">
        <v>3019</v>
      </c>
      <c r="D4753" s="352" t="s">
        <v>8520</v>
      </c>
      <c r="E4753" s="349" t="str">
        <f>CONCATENATE(SUM('Раздел 1'!F163:F163),"=",SUM('Раздел 1'!I163:M163))</f>
        <v>1008=1008</v>
      </c>
    </row>
    <row r="4754" spans="1:5" ht="25.5" hidden="1" x14ac:dyDescent="0.2">
      <c r="A4754" s="348" t="str">
        <f>IF((SUM('Раздел 1'!F164:F164)=SUM('Раздел 1'!I164:M164)),"","Неверно!")</f>
        <v/>
      </c>
      <c r="B4754" s="349" t="s">
        <v>2957</v>
      </c>
      <c r="C4754" s="352" t="s">
        <v>3020</v>
      </c>
      <c r="D4754" s="352" t="s">
        <v>8520</v>
      </c>
      <c r="E4754" s="349" t="str">
        <f>CONCATENATE(SUM('Раздел 1'!F164:F164),"=",SUM('Раздел 1'!I164:M164))</f>
        <v>0=0</v>
      </c>
    </row>
    <row r="4755" spans="1:5" ht="25.5" hidden="1" x14ac:dyDescent="0.2">
      <c r="A4755" s="348" t="str">
        <f>IF((SUM('Раздел 1'!F165:F165)=SUM('Раздел 1'!I165:M165)),"","Неверно!")</f>
        <v/>
      </c>
      <c r="B4755" s="349" t="s">
        <v>2957</v>
      </c>
      <c r="C4755" s="352" t="s">
        <v>3021</v>
      </c>
      <c r="D4755" s="352" t="s">
        <v>8520</v>
      </c>
      <c r="E4755" s="349" t="str">
        <f>CONCATENATE(SUM('Раздел 1'!F165:F165),"=",SUM('Раздел 1'!I165:M165))</f>
        <v>1=1</v>
      </c>
    </row>
    <row r="4756" spans="1:5" ht="25.5" hidden="1" x14ac:dyDescent="0.2">
      <c r="A4756" s="348" t="str">
        <f>IF((SUM('Раздел 1'!F166:F166)=SUM('Раздел 1'!I166:M166)),"","Неверно!")</f>
        <v/>
      </c>
      <c r="B4756" s="349" t="s">
        <v>2957</v>
      </c>
      <c r="C4756" s="352" t="s">
        <v>3022</v>
      </c>
      <c r="D4756" s="352" t="s">
        <v>8520</v>
      </c>
      <c r="E4756" s="349" t="str">
        <f>CONCATENATE(SUM('Раздел 1'!F166:F166),"=",SUM('Раздел 1'!I166:M166))</f>
        <v>0=0</v>
      </c>
    </row>
    <row r="4757" spans="1:5" ht="25.5" hidden="1" x14ac:dyDescent="0.2">
      <c r="A4757" s="348" t="str">
        <f>IF((SUM('Раздел 1'!F167:F167)=SUM('Раздел 1'!I167:M167)),"","Неверно!")</f>
        <v/>
      </c>
      <c r="B4757" s="349" t="s">
        <v>2957</v>
      </c>
      <c r="C4757" s="352" t="s">
        <v>3023</v>
      </c>
      <c r="D4757" s="352" t="s">
        <v>8520</v>
      </c>
      <c r="E4757" s="349" t="str">
        <f>CONCATENATE(SUM('Раздел 1'!F167:F167),"=",SUM('Раздел 1'!I167:M167))</f>
        <v>0=0</v>
      </c>
    </row>
    <row r="4758" spans="1:5" ht="25.5" hidden="1" x14ac:dyDescent="0.2">
      <c r="A4758" s="348" t="str">
        <f>IF((SUM('Раздел 1'!F168:F168)=SUM('Раздел 1'!I168:M168)),"","Неверно!")</f>
        <v/>
      </c>
      <c r="B4758" s="349" t="s">
        <v>2957</v>
      </c>
      <c r="C4758" s="352" t="s">
        <v>3024</v>
      </c>
      <c r="D4758" s="352" t="s">
        <v>8520</v>
      </c>
      <c r="E4758" s="349" t="str">
        <f>CONCATENATE(SUM('Раздел 1'!F168:F168),"=",SUM('Раздел 1'!I168:M168))</f>
        <v>15=15</v>
      </c>
    </row>
    <row r="4759" spans="1:5" ht="25.5" hidden="1" x14ac:dyDescent="0.2">
      <c r="A4759" s="348" t="str">
        <f>IF((SUM('Раздел 1'!F25:F25)=SUM('Раздел 1'!I25:M25)),"","Неверно!")</f>
        <v/>
      </c>
      <c r="B4759" s="349" t="s">
        <v>2957</v>
      </c>
      <c r="C4759" s="352" t="s">
        <v>3025</v>
      </c>
      <c r="D4759" s="352" t="s">
        <v>8520</v>
      </c>
      <c r="E4759" s="349" t="str">
        <f>CONCATENATE(SUM('Раздел 1'!F25:F25),"=",SUM('Раздел 1'!I25:M25))</f>
        <v>0=0</v>
      </c>
    </row>
    <row r="4760" spans="1:5" ht="25.5" hidden="1" x14ac:dyDescent="0.2">
      <c r="A4760" s="348" t="str">
        <f>IF((SUM('Раздел 1'!F169:F169)=SUM('Раздел 1'!I169:M169)),"","Неверно!")</f>
        <v/>
      </c>
      <c r="B4760" s="349" t="s">
        <v>2957</v>
      </c>
      <c r="C4760" s="352" t="s">
        <v>3026</v>
      </c>
      <c r="D4760" s="352" t="s">
        <v>8520</v>
      </c>
      <c r="E4760" s="349" t="str">
        <f>CONCATENATE(SUM('Раздел 1'!F169:F169),"=",SUM('Раздел 1'!I169:M169))</f>
        <v>2=2</v>
      </c>
    </row>
    <row r="4761" spans="1:5" ht="25.5" hidden="1" x14ac:dyDescent="0.2">
      <c r="A4761" s="348" t="str">
        <f>IF((SUM('Раздел 1'!F170:F170)=SUM('Раздел 1'!I170:M170)),"","Неверно!")</f>
        <v/>
      </c>
      <c r="B4761" s="349" t="s">
        <v>2957</v>
      </c>
      <c r="C4761" s="352" t="s">
        <v>3027</v>
      </c>
      <c r="D4761" s="352" t="s">
        <v>8520</v>
      </c>
      <c r="E4761" s="349" t="str">
        <f>CONCATENATE(SUM('Раздел 1'!F170:F170),"=",SUM('Раздел 1'!I170:M170))</f>
        <v>0=0</v>
      </c>
    </row>
    <row r="4762" spans="1:5" ht="25.5" hidden="1" x14ac:dyDescent="0.2">
      <c r="A4762" s="348" t="str">
        <f>IF((SUM('Раздел 1'!F171:F171)=SUM('Раздел 1'!I171:M171)),"","Неверно!")</f>
        <v/>
      </c>
      <c r="B4762" s="349" t="s">
        <v>2957</v>
      </c>
      <c r="C4762" s="352" t="s">
        <v>3028</v>
      </c>
      <c r="D4762" s="352" t="s">
        <v>8520</v>
      </c>
      <c r="E4762" s="349" t="str">
        <f>CONCATENATE(SUM('Раздел 1'!F171:F171),"=",SUM('Раздел 1'!I171:M171))</f>
        <v>0=0</v>
      </c>
    </row>
    <row r="4763" spans="1:5" ht="25.5" hidden="1" x14ac:dyDescent="0.2">
      <c r="A4763" s="348" t="str">
        <f>IF((SUM('Раздел 1'!F172:F172)=SUM('Раздел 1'!I172:M172)),"","Неверно!")</f>
        <v/>
      </c>
      <c r="B4763" s="349" t="s">
        <v>2957</v>
      </c>
      <c r="C4763" s="352" t="s">
        <v>3029</v>
      </c>
      <c r="D4763" s="352" t="s">
        <v>8520</v>
      </c>
      <c r="E4763" s="349" t="str">
        <f>CONCATENATE(SUM('Раздел 1'!F172:F172),"=",SUM('Раздел 1'!I172:M172))</f>
        <v>0=0</v>
      </c>
    </row>
    <row r="4764" spans="1:5" ht="25.5" hidden="1" x14ac:dyDescent="0.2">
      <c r="A4764" s="348" t="str">
        <f>IF((SUM('Раздел 1'!F173:F173)=SUM('Раздел 1'!I173:M173)),"","Неверно!")</f>
        <v/>
      </c>
      <c r="B4764" s="349" t="s">
        <v>2957</v>
      </c>
      <c r="C4764" s="352" t="s">
        <v>3030</v>
      </c>
      <c r="D4764" s="352" t="s">
        <v>8520</v>
      </c>
      <c r="E4764" s="349" t="str">
        <f>CONCATENATE(SUM('Раздел 1'!F173:F173),"=",SUM('Раздел 1'!I173:M173))</f>
        <v>0=0</v>
      </c>
    </row>
    <row r="4765" spans="1:5" ht="25.5" hidden="1" x14ac:dyDescent="0.2">
      <c r="A4765" s="348" t="str">
        <f>IF((SUM('Раздел 1'!F174:F174)=SUM('Раздел 1'!I174:M174)),"","Неверно!")</f>
        <v/>
      </c>
      <c r="B4765" s="349" t="s">
        <v>2957</v>
      </c>
      <c r="C4765" s="352" t="s">
        <v>3031</v>
      </c>
      <c r="D4765" s="352" t="s">
        <v>8520</v>
      </c>
      <c r="E4765" s="349" t="str">
        <f>CONCATENATE(SUM('Раздел 1'!F174:F174),"=",SUM('Раздел 1'!I174:M174))</f>
        <v>4=4</v>
      </c>
    </row>
    <row r="4766" spans="1:5" ht="25.5" hidden="1" x14ac:dyDescent="0.2">
      <c r="A4766" s="348" t="str">
        <f>IF((SUM('Раздел 1'!F175:F175)=SUM('Раздел 1'!I175:M175)),"","Неверно!")</f>
        <v/>
      </c>
      <c r="B4766" s="349" t="s">
        <v>2957</v>
      </c>
      <c r="C4766" s="352" t="s">
        <v>3032</v>
      </c>
      <c r="D4766" s="352" t="s">
        <v>8520</v>
      </c>
      <c r="E4766" s="349" t="str">
        <f>CONCATENATE(SUM('Раздел 1'!F175:F175),"=",SUM('Раздел 1'!I175:M175))</f>
        <v>0=0</v>
      </c>
    </row>
    <row r="4767" spans="1:5" ht="25.5" hidden="1" x14ac:dyDescent="0.2">
      <c r="A4767" s="348" t="str">
        <f>IF((SUM('Раздел 1'!F176:F176)=SUM('Раздел 1'!I176:M176)),"","Неверно!")</f>
        <v/>
      </c>
      <c r="B4767" s="349" t="s">
        <v>2957</v>
      </c>
      <c r="C4767" s="352" t="s">
        <v>3033</v>
      </c>
      <c r="D4767" s="352" t="s">
        <v>8520</v>
      </c>
      <c r="E4767" s="349" t="str">
        <f>CONCATENATE(SUM('Раздел 1'!F176:F176),"=",SUM('Раздел 1'!I176:M176))</f>
        <v>0=0</v>
      </c>
    </row>
    <row r="4768" spans="1:5" ht="25.5" hidden="1" x14ac:dyDescent="0.2">
      <c r="A4768" s="348" t="str">
        <f>IF((SUM('Раздел 1'!F177:F177)=SUM('Раздел 1'!I177:M177)),"","Неверно!")</f>
        <v/>
      </c>
      <c r="B4768" s="349" t="s">
        <v>2957</v>
      </c>
      <c r="C4768" s="352" t="s">
        <v>3034</v>
      </c>
      <c r="D4768" s="352" t="s">
        <v>8520</v>
      </c>
      <c r="E4768" s="349" t="str">
        <f>CONCATENATE(SUM('Раздел 1'!F177:F177),"=",SUM('Раздел 1'!I177:M177))</f>
        <v>528=528</v>
      </c>
    </row>
    <row r="4769" spans="1:5" ht="25.5" hidden="1" x14ac:dyDescent="0.2">
      <c r="A4769" s="348" t="str">
        <f>IF((SUM('Раздел 1'!F178:F178)=SUM('Раздел 1'!I178:M178)),"","Неверно!")</f>
        <v/>
      </c>
      <c r="B4769" s="349" t="s">
        <v>2957</v>
      </c>
      <c r="C4769" s="352" t="s">
        <v>3035</v>
      </c>
      <c r="D4769" s="352" t="s">
        <v>8520</v>
      </c>
      <c r="E4769" s="349" t="str">
        <f>CONCATENATE(SUM('Раздел 1'!F178:F178),"=",SUM('Раздел 1'!I178:M178))</f>
        <v>13=13</v>
      </c>
    </row>
    <row r="4770" spans="1:5" ht="25.5" hidden="1" x14ac:dyDescent="0.2">
      <c r="A4770" s="348" t="str">
        <f>IF((SUM('Раздел 1'!F26:F26)=SUM('Раздел 1'!I26:M26)),"","Неверно!")</f>
        <v/>
      </c>
      <c r="B4770" s="349" t="s">
        <v>2957</v>
      </c>
      <c r="C4770" s="352" t="s">
        <v>3036</v>
      </c>
      <c r="D4770" s="352" t="s">
        <v>8520</v>
      </c>
      <c r="E4770" s="349" t="str">
        <f>CONCATENATE(SUM('Раздел 1'!F26:F26),"=",SUM('Раздел 1'!I26:M26))</f>
        <v>1=1</v>
      </c>
    </row>
    <row r="4771" spans="1:5" ht="25.5" hidden="1" x14ac:dyDescent="0.2">
      <c r="A4771" s="348" t="str">
        <f>IF((SUM('Раздел 1'!F179:F179)=SUM('Раздел 1'!I179:M179)),"","Неверно!")</f>
        <v/>
      </c>
      <c r="B4771" s="349" t="s">
        <v>2957</v>
      </c>
      <c r="C4771" s="352" t="s">
        <v>3037</v>
      </c>
      <c r="D4771" s="352" t="s">
        <v>8520</v>
      </c>
      <c r="E4771" s="349" t="str">
        <f>CONCATENATE(SUM('Раздел 1'!F179:F179),"=",SUM('Раздел 1'!I179:M179))</f>
        <v>1=1</v>
      </c>
    </row>
    <row r="4772" spans="1:5" ht="25.5" hidden="1" x14ac:dyDescent="0.2">
      <c r="A4772" s="348" t="str">
        <f>IF((SUM('Раздел 1'!F180:F180)=SUM('Раздел 1'!I180:M180)),"","Неверно!")</f>
        <v/>
      </c>
      <c r="B4772" s="349" t="s">
        <v>2957</v>
      </c>
      <c r="C4772" s="352" t="s">
        <v>3038</v>
      </c>
      <c r="D4772" s="352" t="s">
        <v>8520</v>
      </c>
      <c r="E4772" s="349" t="str">
        <f>CONCATENATE(SUM('Раздел 1'!F180:F180),"=",SUM('Раздел 1'!I180:M180))</f>
        <v>0=0</v>
      </c>
    </row>
    <row r="4773" spans="1:5" ht="25.5" hidden="1" x14ac:dyDescent="0.2">
      <c r="A4773" s="348" t="str">
        <f>IF((SUM('Раздел 1'!F181:F181)=SUM('Раздел 1'!I181:M181)),"","Неверно!")</f>
        <v/>
      </c>
      <c r="B4773" s="349" t="s">
        <v>2957</v>
      </c>
      <c r="C4773" s="352" t="s">
        <v>3039</v>
      </c>
      <c r="D4773" s="352" t="s">
        <v>8520</v>
      </c>
      <c r="E4773" s="349" t="str">
        <f>CONCATENATE(SUM('Раздел 1'!F181:F181),"=",SUM('Раздел 1'!I181:M181))</f>
        <v>0=0</v>
      </c>
    </row>
    <row r="4774" spans="1:5" ht="25.5" hidden="1" x14ac:dyDescent="0.2">
      <c r="A4774" s="348" t="str">
        <f>IF((SUM('Раздел 1'!F182:F182)=SUM('Раздел 1'!I182:M182)),"","Неверно!")</f>
        <v/>
      </c>
      <c r="B4774" s="349" t="s">
        <v>2957</v>
      </c>
      <c r="C4774" s="352" t="s">
        <v>3040</v>
      </c>
      <c r="D4774" s="352" t="s">
        <v>8520</v>
      </c>
      <c r="E4774" s="349" t="str">
        <f>CONCATENATE(SUM('Раздел 1'!F182:F182),"=",SUM('Раздел 1'!I182:M182))</f>
        <v>0=0</v>
      </c>
    </row>
    <row r="4775" spans="1:5" ht="25.5" hidden="1" x14ac:dyDescent="0.2">
      <c r="A4775" s="348" t="str">
        <f>IF((SUM('Раздел 1'!F183:F183)=SUM('Раздел 1'!I183:M183)),"","Неверно!")</f>
        <v/>
      </c>
      <c r="B4775" s="349" t="s">
        <v>2957</v>
      </c>
      <c r="C4775" s="352" t="s">
        <v>3041</v>
      </c>
      <c r="D4775" s="352" t="s">
        <v>8520</v>
      </c>
      <c r="E4775" s="349" t="str">
        <f>CONCATENATE(SUM('Раздел 1'!F183:F183),"=",SUM('Раздел 1'!I183:M183))</f>
        <v>0=0</v>
      </c>
    </row>
    <row r="4776" spans="1:5" ht="25.5" hidden="1" x14ac:dyDescent="0.2">
      <c r="A4776" s="348" t="str">
        <f>IF((SUM('Раздел 1'!F184:F184)=SUM('Раздел 1'!I184:M184)),"","Неверно!")</f>
        <v/>
      </c>
      <c r="B4776" s="349" t="s">
        <v>2957</v>
      </c>
      <c r="C4776" s="352" t="s">
        <v>3042</v>
      </c>
      <c r="D4776" s="352" t="s">
        <v>8520</v>
      </c>
      <c r="E4776" s="349" t="str">
        <f>CONCATENATE(SUM('Раздел 1'!F184:F184),"=",SUM('Раздел 1'!I184:M184))</f>
        <v>0=0</v>
      </c>
    </row>
    <row r="4777" spans="1:5" ht="25.5" hidden="1" x14ac:dyDescent="0.2">
      <c r="A4777" s="348" t="str">
        <f>IF((SUM('Раздел 1'!F185:F185)=SUM('Раздел 1'!I185:M185)),"","Неверно!")</f>
        <v/>
      </c>
      <c r="B4777" s="349" t="s">
        <v>2957</v>
      </c>
      <c r="C4777" s="352" t="s">
        <v>3043</v>
      </c>
      <c r="D4777" s="352" t="s">
        <v>8520</v>
      </c>
      <c r="E4777" s="349" t="str">
        <f>CONCATENATE(SUM('Раздел 1'!F185:F185),"=",SUM('Раздел 1'!I185:M185))</f>
        <v>0=0</v>
      </c>
    </row>
    <row r="4778" spans="1:5" ht="25.5" hidden="1" x14ac:dyDescent="0.2">
      <c r="A4778" s="348" t="str">
        <f>IF((SUM('Раздел 1'!F186:F186)=SUM('Раздел 1'!I186:M186)),"","Неверно!")</f>
        <v/>
      </c>
      <c r="B4778" s="349" t="s">
        <v>2957</v>
      </c>
      <c r="C4778" s="352" t="s">
        <v>3044</v>
      </c>
      <c r="D4778" s="352" t="s">
        <v>8520</v>
      </c>
      <c r="E4778" s="349" t="str">
        <f>CONCATENATE(SUM('Раздел 1'!F186:F186),"=",SUM('Раздел 1'!I186:M186))</f>
        <v>0=0</v>
      </c>
    </row>
    <row r="4779" spans="1:5" ht="25.5" hidden="1" x14ac:dyDescent="0.2">
      <c r="A4779" s="348" t="str">
        <f>IF((SUM('Раздел 1'!F187:F187)=SUM('Раздел 1'!I187:M187)),"","Неверно!")</f>
        <v/>
      </c>
      <c r="B4779" s="349" t="s">
        <v>2957</v>
      </c>
      <c r="C4779" s="352" t="s">
        <v>3045</v>
      </c>
      <c r="D4779" s="352" t="s">
        <v>8520</v>
      </c>
      <c r="E4779" s="349" t="str">
        <f>CONCATENATE(SUM('Раздел 1'!F187:F187),"=",SUM('Раздел 1'!I187:M187))</f>
        <v>2=2</v>
      </c>
    </row>
    <row r="4780" spans="1:5" ht="25.5" hidden="1" x14ac:dyDescent="0.2">
      <c r="A4780" s="348" t="str">
        <f>IF((SUM('Раздел 1'!F188:F188)=SUM('Раздел 1'!I188:M188)),"","Неверно!")</f>
        <v/>
      </c>
      <c r="B4780" s="349" t="s">
        <v>2957</v>
      </c>
      <c r="C4780" s="352" t="s">
        <v>3046</v>
      </c>
      <c r="D4780" s="352" t="s">
        <v>8520</v>
      </c>
      <c r="E4780" s="349" t="str">
        <f>CONCATENATE(SUM('Раздел 1'!F188:F188),"=",SUM('Раздел 1'!I188:M188))</f>
        <v>0=0</v>
      </c>
    </row>
    <row r="4781" spans="1:5" ht="25.5" hidden="1" x14ac:dyDescent="0.2">
      <c r="A4781" s="348" t="str">
        <f>IF((SUM('Раздел 1'!F27:F27)=SUM('Раздел 1'!I27:M27)),"","Неверно!")</f>
        <v/>
      </c>
      <c r="B4781" s="349" t="s">
        <v>2957</v>
      </c>
      <c r="C4781" s="352" t="s">
        <v>3047</v>
      </c>
      <c r="D4781" s="352" t="s">
        <v>8520</v>
      </c>
      <c r="E4781" s="349" t="str">
        <f>CONCATENATE(SUM('Раздел 1'!F27:F27),"=",SUM('Раздел 1'!I27:M27))</f>
        <v>0=0</v>
      </c>
    </row>
    <row r="4782" spans="1:5" ht="25.5" hidden="1" x14ac:dyDescent="0.2">
      <c r="A4782" s="348" t="str">
        <f>IF((SUM('Раздел 1'!F189:F189)=SUM('Раздел 1'!I189:M189)),"","Неверно!")</f>
        <v/>
      </c>
      <c r="B4782" s="349" t="s">
        <v>2957</v>
      </c>
      <c r="C4782" s="352" t="s">
        <v>3048</v>
      </c>
      <c r="D4782" s="352" t="s">
        <v>8520</v>
      </c>
      <c r="E4782" s="349" t="str">
        <f>CONCATENATE(SUM('Раздел 1'!F189:F189),"=",SUM('Раздел 1'!I189:M189))</f>
        <v>158=158</v>
      </c>
    </row>
    <row r="4783" spans="1:5" ht="25.5" hidden="1" x14ac:dyDescent="0.2">
      <c r="A4783" s="348" t="str">
        <f>IF((SUM('Раздел 1'!F190:F190)=SUM('Раздел 1'!I190:M190)),"","Неверно!")</f>
        <v/>
      </c>
      <c r="B4783" s="349" t="s">
        <v>2957</v>
      </c>
      <c r="C4783" s="352" t="s">
        <v>3049</v>
      </c>
      <c r="D4783" s="352" t="s">
        <v>8520</v>
      </c>
      <c r="E4783" s="349" t="str">
        <f>CONCATENATE(SUM('Раздел 1'!F190:F190),"=",SUM('Раздел 1'!I190:M190))</f>
        <v>0=0</v>
      </c>
    </row>
    <row r="4784" spans="1:5" ht="25.5" hidden="1" x14ac:dyDescent="0.2">
      <c r="A4784" s="348" t="str">
        <f>IF((SUM('Раздел 1'!F191:F191)=SUM('Раздел 1'!I191:M191)),"","Неверно!")</f>
        <v/>
      </c>
      <c r="B4784" s="349" t="s">
        <v>2957</v>
      </c>
      <c r="C4784" s="352" t="s">
        <v>3050</v>
      </c>
      <c r="D4784" s="352" t="s">
        <v>8520</v>
      </c>
      <c r="E4784" s="349" t="str">
        <f>CONCATENATE(SUM('Раздел 1'!F191:F191),"=",SUM('Раздел 1'!I191:M191))</f>
        <v>87=87</v>
      </c>
    </row>
    <row r="4785" spans="1:5" ht="25.5" hidden="1" x14ac:dyDescent="0.2">
      <c r="A4785" s="348" t="str">
        <f>IF((SUM('Раздел 1'!F192:F192)=SUM('Раздел 1'!I192:M192)),"","Неверно!")</f>
        <v/>
      </c>
      <c r="B4785" s="349" t="s">
        <v>2957</v>
      </c>
      <c r="C4785" s="352" t="s">
        <v>3051</v>
      </c>
      <c r="D4785" s="352" t="s">
        <v>8520</v>
      </c>
      <c r="E4785" s="349" t="str">
        <f>CONCATENATE(SUM('Раздел 1'!F192:F192),"=",SUM('Раздел 1'!I192:M192))</f>
        <v>126=126</v>
      </c>
    </row>
    <row r="4786" spans="1:5" ht="25.5" hidden="1" x14ac:dyDescent="0.2">
      <c r="A4786" s="348" t="str">
        <f>IF((SUM('Раздел 1'!F193:F193)=SUM('Раздел 1'!I193:M193)),"","Неверно!")</f>
        <v/>
      </c>
      <c r="B4786" s="349" t="s">
        <v>2957</v>
      </c>
      <c r="C4786" s="352" t="s">
        <v>3052</v>
      </c>
      <c r="D4786" s="352" t="s">
        <v>8520</v>
      </c>
      <c r="E4786" s="349" t="str">
        <f>CONCATENATE(SUM('Раздел 1'!F193:F193),"=",SUM('Раздел 1'!I193:M193))</f>
        <v>0=0</v>
      </c>
    </row>
    <row r="4787" spans="1:5" ht="25.5" hidden="1" x14ac:dyDescent="0.2">
      <c r="A4787" s="348" t="str">
        <f>IF((SUM('Раздел 1'!F194:F194)=SUM('Раздел 1'!I194:M194)),"","Неверно!")</f>
        <v/>
      </c>
      <c r="B4787" s="349" t="s">
        <v>2957</v>
      </c>
      <c r="C4787" s="352" t="s">
        <v>3053</v>
      </c>
      <c r="D4787" s="352" t="s">
        <v>8520</v>
      </c>
      <c r="E4787" s="349" t="str">
        <f>CONCATENATE(SUM('Раздел 1'!F194:F194),"=",SUM('Раздел 1'!I194:M194))</f>
        <v>5=5</v>
      </c>
    </row>
    <row r="4788" spans="1:5" ht="25.5" hidden="1" x14ac:dyDescent="0.2">
      <c r="A4788" s="348" t="str">
        <f>IF((SUM('Раздел 1'!F195:F195)=SUM('Раздел 1'!I195:M195)),"","Неверно!")</f>
        <v/>
      </c>
      <c r="B4788" s="349" t="s">
        <v>2957</v>
      </c>
      <c r="C4788" s="352" t="s">
        <v>3054</v>
      </c>
      <c r="D4788" s="352" t="s">
        <v>8520</v>
      </c>
      <c r="E4788" s="349" t="str">
        <f>CONCATENATE(SUM('Раздел 1'!F195:F195),"=",SUM('Раздел 1'!I195:M195))</f>
        <v>0=0</v>
      </c>
    </row>
    <row r="4789" spans="1:5" ht="25.5" hidden="1" x14ac:dyDescent="0.2">
      <c r="A4789" s="348" t="str">
        <f>IF((SUM('Раздел 1'!F196:F196)=SUM('Раздел 1'!I196:M196)),"","Неверно!")</f>
        <v/>
      </c>
      <c r="B4789" s="349" t="s">
        <v>2957</v>
      </c>
      <c r="C4789" s="352" t="s">
        <v>3055</v>
      </c>
      <c r="D4789" s="352" t="s">
        <v>8520</v>
      </c>
      <c r="E4789" s="349" t="str">
        <f>CONCATENATE(SUM('Раздел 1'!F196:F196),"=",SUM('Раздел 1'!I196:M196))</f>
        <v>0=0</v>
      </c>
    </row>
    <row r="4790" spans="1:5" ht="25.5" hidden="1" x14ac:dyDescent="0.2">
      <c r="A4790" s="348" t="str">
        <f>IF((SUM('Раздел 1'!F197:F197)=SUM('Раздел 1'!I197:M197)),"","Неверно!")</f>
        <v/>
      </c>
      <c r="B4790" s="349" t="s">
        <v>2957</v>
      </c>
      <c r="C4790" s="352" t="s">
        <v>3056</v>
      </c>
      <c r="D4790" s="352" t="s">
        <v>8520</v>
      </c>
      <c r="E4790" s="349" t="str">
        <f>CONCATENATE(SUM('Раздел 1'!F197:F197),"=",SUM('Раздел 1'!I197:M197))</f>
        <v>0=0</v>
      </c>
    </row>
    <row r="4791" spans="1:5" ht="25.5" hidden="1" x14ac:dyDescent="0.2">
      <c r="A4791" s="348" t="str">
        <f>IF((SUM('Раздел 1'!F198:F198)=SUM('Раздел 1'!I198:M198)),"","Неверно!")</f>
        <v/>
      </c>
      <c r="B4791" s="349" t="s">
        <v>2957</v>
      </c>
      <c r="C4791" s="352" t="s">
        <v>3057</v>
      </c>
      <c r="D4791" s="352" t="s">
        <v>8520</v>
      </c>
      <c r="E4791" s="349" t="str">
        <f>CONCATENATE(SUM('Раздел 1'!F198:F198),"=",SUM('Раздел 1'!I198:M198))</f>
        <v>0=0</v>
      </c>
    </row>
    <row r="4792" spans="1:5" ht="25.5" hidden="1" x14ac:dyDescent="0.2">
      <c r="A4792" s="348" t="str">
        <f>IF((SUM('Раздел 1'!F28:F28)=SUM('Раздел 1'!I28:M28)),"","Неверно!")</f>
        <v/>
      </c>
      <c r="B4792" s="349" t="s">
        <v>2957</v>
      </c>
      <c r="C4792" s="352" t="s">
        <v>3058</v>
      </c>
      <c r="D4792" s="352" t="s">
        <v>8520</v>
      </c>
      <c r="E4792" s="349" t="str">
        <f>CONCATENATE(SUM('Раздел 1'!F28:F28),"=",SUM('Раздел 1'!I28:M28))</f>
        <v>0=0</v>
      </c>
    </row>
    <row r="4793" spans="1:5" ht="25.5" hidden="1" x14ac:dyDescent="0.2">
      <c r="A4793" s="348" t="str">
        <f>IF((SUM('Раздел 1'!F199:F199)=SUM('Раздел 1'!I199:M199)),"","Неверно!")</f>
        <v/>
      </c>
      <c r="B4793" s="349" t="s">
        <v>2957</v>
      </c>
      <c r="C4793" s="352" t="s">
        <v>3059</v>
      </c>
      <c r="D4793" s="352" t="s">
        <v>8520</v>
      </c>
      <c r="E4793" s="349" t="str">
        <f>CONCATENATE(SUM('Раздел 1'!F199:F199),"=",SUM('Раздел 1'!I199:M199))</f>
        <v>0=0</v>
      </c>
    </row>
    <row r="4794" spans="1:5" ht="25.5" hidden="1" x14ac:dyDescent="0.2">
      <c r="A4794" s="348" t="str">
        <f>IF((SUM('Раздел 1'!F200:F200)=SUM('Раздел 1'!I200:M200)),"","Неверно!")</f>
        <v/>
      </c>
      <c r="B4794" s="349" t="s">
        <v>2957</v>
      </c>
      <c r="C4794" s="352" t="s">
        <v>3060</v>
      </c>
      <c r="D4794" s="352" t="s">
        <v>8520</v>
      </c>
      <c r="E4794" s="349" t="str">
        <f>CONCATENATE(SUM('Раздел 1'!F200:F200),"=",SUM('Раздел 1'!I200:M200))</f>
        <v>0=0</v>
      </c>
    </row>
    <row r="4795" spans="1:5" ht="25.5" hidden="1" x14ac:dyDescent="0.2">
      <c r="A4795" s="348" t="str">
        <f>IF((SUM('Раздел 1'!F201:F201)=SUM('Раздел 1'!I201:M201)),"","Неверно!")</f>
        <v/>
      </c>
      <c r="B4795" s="349" t="s">
        <v>2957</v>
      </c>
      <c r="C4795" s="352" t="s">
        <v>3061</v>
      </c>
      <c r="D4795" s="352" t="s">
        <v>8520</v>
      </c>
      <c r="E4795" s="349" t="str">
        <f>CONCATENATE(SUM('Раздел 1'!F201:F201),"=",SUM('Раздел 1'!I201:M201))</f>
        <v>0=0</v>
      </c>
    </row>
    <row r="4796" spans="1:5" ht="25.5" hidden="1" x14ac:dyDescent="0.2">
      <c r="A4796" s="348" t="str">
        <f>IF((SUM('Раздел 1'!F202:F202)=SUM('Раздел 1'!I202:M202)),"","Неверно!")</f>
        <v/>
      </c>
      <c r="B4796" s="349" t="s">
        <v>2957</v>
      </c>
      <c r="C4796" s="352" t="s">
        <v>3062</v>
      </c>
      <c r="D4796" s="352" t="s">
        <v>8520</v>
      </c>
      <c r="E4796" s="349" t="str">
        <f>CONCATENATE(SUM('Раздел 1'!F202:F202),"=",SUM('Раздел 1'!I202:M202))</f>
        <v>0=0</v>
      </c>
    </row>
    <row r="4797" spans="1:5" ht="25.5" hidden="1" x14ac:dyDescent="0.2">
      <c r="A4797" s="348" t="str">
        <f>IF((SUM('Раздел 1'!F203:F203)=SUM('Раздел 1'!I203:M203)),"","Неверно!")</f>
        <v/>
      </c>
      <c r="B4797" s="349" t="s">
        <v>2957</v>
      </c>
      <c r="C4797" s="352" t="s">
        <v>3063</v>
      </c>
      <c r="D4797" s="352" t="s">
        <v>8520</v>
      </c>
      <c r="E4797" s="349" t="str">
        <f>CONCATENATE(SUM('Раздел 1'!F203:F203),"=",SUM('Раздел 1'!I203:M203))</f>
        <v>1=1</v>
      </c>
    </row>
    <row r="4798" spans="1:5" ht="25.5" hidden="1" x14ac:dyDescent="0.2">
      <c r="A4798" s="348" t="str">
        <f>IF((SUM('Раздел 1'!F204:F204)=SUM('Раздел 1'!I204:M204)),"","Неверно!")</f>
        <v/>
      </c>
      <c r="B4798" s="349" t="s">
        <v>2957</v>
      </c>
      <c r="C4798" s="352" t="s">
        <v>3064</v>
      </c>
      <c r="D4798" s="352" t="s">
        <v>8520</v>
      </c>
      <c r="E4798" s="349" t="str">
        <f>CONCATENATE(SUM('Раздел 1'!F204:F204),"=",SUM('Раздел 1'!I204:M204))</f>
        <v>6=6</v>
      </c>
    </row>
    <row r="4799" spans="1:5" ht="25.5" hidden="1" x14ac:dyDescent="0.2">
      <c r="A4799" s="348" t="str">
        <f>IF((SUM('Раздел 1'!F205:F205)=SUM('Раздел 1'!I205:M205)),"","Неверно!")</f>
        <v/>
      </c>
      <c r="B4799" s="349" t="s">
        <v>2957</v>
      </c>
      <c r="C4799" s="352" t="s">
        <v>3065</v>
      </c>
      <c r="D4799" s="352" t="s">
        <v>8520</v>
      </c>
      <c r="E4799" s="349" t="str">
        <f>CONCATENATE(SUM('Раздел 1'!F205:F205),"=",SUM('Раздел 1'!I205:M205))</f>
        <v>166=166</v>
      </c>
    </row>
    <row r="4800" spans="1:5" ht="25.5" hidden="1" x14ac:dyDescent="0.2">
      <c r="A4800" s="348" t="str">
        <f>IF((SUM('Раздел 1'!F206:F206)=SUM('Раздел 1'!I206:M206)),"","Неверно!")</f>
        <v/>
      </c>
      <c r="B4800" s="349" t="s">
        <v>2957</v>
      </c>
      <c r="C4800" s="352" t="s">
        <v>3066</v>
      </c>
      <c r="D4800" s="352" t="s">
        <v>8520</v>
      </c>
      <c r="E4800" s="349" t="str">
        <f>CONCATENATE(SUM('Раздел 1'!F206:F206),"=",SUM('Раздел 1'!I206:M206))</f>
        <v>32=32</v>
      </c>
    </row>
    <row r="4801" spans="1:5" ht="25.5" hidden="1" x14ac:dyDescent="0.2">
      <c r="A4801" s="348" t="str">
        <f>IF((SUM('Раздел 1'!F207:F207)=SUM('Раздел 1'!I207:M207)),"","Неверно!")</f>
        <v/>
      </c>
      <c r="B4801" s="349" t="s">
        <v>2957</v>
      </c>
      <c r="C4801" s="352" t="s">
        <v>3067</v>
      </c>
      <c r="D4801" s="352" t="s">
        <v>8520</v>
      </c>
      <c r="E4801" s="349" t="str">
        <f>CONCATENATE(SUM('Раздел 1'!F207:F207),"=",SUM('Раздел 1'!I207:M207))</f>
        <v>591=591</v>
      </c>
    </row>
    <row r="4802" spans="1:5" ht="25.5" hidden="1" x14ac:dyDescent="0.2">
      <c r="A4802" s="348" t="str">
        <f>IF((SUM('Раздел 1'!F208:F208)=SUM('Раздел 1'!I208:M208)),"","Неверно!")</f>
        <v/>
      </c>
      <c r="B4802" s="349" t="s">
        <v>2957</v>
      </c>
      <c r="C4802" s="352" t="s">
        <v>3068</v>
      </c>
      <c r="D4802" s="352" t="s">
        <v>8520</v>
      </c>
      <c r="E4802" s="349" t="str">
        <f>CONCATENATE(SUM('Раздел 1'!F208:F208),"=",SUM('Раздел 1'!I208:M208))</f>
        <v>13=13</v>
      </c>
    </row>
    <row r="4803" spans="1:5" ht="25.5" hidden="1" x14ac:dyDescent="0.2">
      <c r="A4803" s="348" t="str">
        <f>IF((SUM('Раздел 1'!F11:F11)=SUM('Раздел 1'!I11:M11)),"","Неверно!")</f>
        <v/>
      </c>
      <c r="B4803" s="349" t="s">
        <v>2957</v>
      </c>
      <c r="C4803" s="352" t="s">
        <v>3069</v>
      </c>
      <c r="D4803" s="352" t="s">
        <v>8520</v>
      </c>
      <c r="E4803" s="349" t="str">
        <f>CONCATENATE(SUM('Раздел 1'!F11:F11),"=",SUM('Раздел 1'!I11:M11))</f>
        <v>29984=29984</v>
      </c>
    </row>
    <row r="4804" spans="1:5" ht="25.5" hidden="1" x14ac:dyDescent="0.2">
      <c r="A4804" s="348" t="str">
        <f>IF((SUM('Раздел 1'!F29:F29)=SUM('Раздел 1'!I29:M29)),"","Неверно!")</f>
        <v/>
      </c>
      <c r="B4804" s="349" t="s">
        <v>2957</v>
      </c>
      <c r="C4804" s="352" t="s">
        <v>3070</v>
      </c>
      <c r="D4804" s="352" t="s">
        <v>8520</v>
      </c>
      <c r="E4804" s="349" t="str">
        <f>CONCATENATE(SUM('Раздел 1'!F29:F29),"=",SUM('Раздел 1'!I29:M29))</f>
        <v>8=8</v>
      </c>
    </row>
    <row r="4805" spans="1:5" ht="25.5" hidden="1" x14ac:dyDescent="0.2">
      <c r="A4805" s="348" t="str">
        <f>IF((SUM('Раздел 1'!F209:F209)=SUM('Раздел 1'!I209:M209)),"","Неверно!")</f>
        <v/>
      </c>
      <c r="B4805" s="349" t="s">
        <v>2957</v>
      </c>
      <c r="C4805" s="352" t="s">
        <v>3071</v>
      </c>
      <c r="D4805" s="352" t="s">
        <v>8520</v>
      </c>
      <c r="E4805" s="349" t="str">
        <f>CONCATENATE(SUM('Раздел 1'!F209:F209),"=",SUM('Раздел 1'!I209:M209))</f>
        <v>2=2</v>
      </c>
    </row>
    <row r="4806" spans="1:5" ht="25.5" hidden="1" x14ac:dyDescent="0.2">
      <c r="A4806" s="348" t="str">
        <f>IF((SUM('Раздел 1'!F210:F210)=SUM('Раздел 1'!I210:M210)),"","Неверно!")</f>
        <v/>
      </c>
      <c r="B4806" s="349" t="s">
        <v>2957</v>
      </c>
      <c r="C4806" s="352" t="s">
        <v>3072</v>
      </c>
      <c r="D4806" s="352" t="s">
        <v>8520</v>
      </c>
      <c r="E4806" s="349" t="str">
        <f>CONCATENATE(SUM('Раздел 1'!F210:F210),"=",SUM('Раздел 1'!I210:M210))</f>
        <v>317=317</v>
      </c>
    </row>
    <row r="4807" spans="1:5" ht="25.5" hidden="1" x14ac:dyDescent="0.2">
      <c r="A4807" s="348" t="str">
        <f>IF((SUM('Раздел 1'!F211:F211)=SUM('Раздел 1'!I211:M211)),"","Неверно!")</f>
        <v/>
      </c>
      <c r="B4807" s="349" t="s">
        <v>2957</v>
      </c>
      <c r="C4807" s="352" t="s">
        <v>3073</v>
      </c>
      <c r="D4807" s="352" t="s">
        <v>8520</v>
      </c>
      <c r="E4807" s="349" t="str">
        <f>CONCATENATE(SUM('Раздел 1'!F211:F211),"=",SUM('Раздел 1'!I211:M211))</f>
        <v>0=0</v>
      </c>
    </row>
    <row r="4808" spans="1:5" ht="25.5" hidden="1" x14ac:dyDescent="0.2">
      <c r="A4808" s="348" t="str">
        <f>IF((SUM('Раздел 1'!F212:F212)=SUM('Раздел 1'!I212:M212)),"","Неверно!")</f>
        <v/>
      </c>
      <c r="B4808" s="349" t="s">
        <v>2957</v>
      </c>
      <c r="C4808" s="352" t="s">
        <v>3074</v>
      </c>
      <c r="D4808" s="352" t="s">
        <v>8520</v>
      </c>
      <c r="E4808" s="349" t="str">
        <f>CONCATENATE(SUM('Раздел 1'!F212:F212),"=",SUM('Раздел 1'!I212:M212))</f>
        <v>29=29</v>
      </c>
    </row>
    <row r="4809" spans="1:5" ht="25.5" hidden="1" x14ac:dyDescent="0.2">
      <c r="A4809" s="348" t="str">
        <f>IF((SUM('Раздел 1'!F213:F213)=SUM('Раздел 1'!I213:M213)),"","Неверно!")</f>
        <v/>
      </c>
      <c r="B4809" s="349" t="s">
        <v>2957</v>
      </c>
      <c r="C4809" s="352" t="s">
        <v>3075</v>
      </c>
      <c r="D4809" s="352" t="s">
        <v>8520</v>
      </c>
      <c r="E4809" s="349" t="str">
        <f>CONCATENATE(SUM('Раздел 1'!F213:F213),"=",SUM('Раздел 1'!I213:M213))</f>
        <v>193=193</v>
      </c>
    </row>
    <row r="4810" spans="1:5" ht="25.5" hidden="1" x14ac:dyDescent="0.2">
      <c r="A4810" s="348" t="str">
        <f>IF((SUM('Раздел 1'!F214:F214)=SUM('Раздел 1'!I214:M214)),"","Неверно!")</f>
        <v/>
      </c>
      <c r="B4810" s="349" t="s">
        <v>2957</v>
      </c>
      <c r="C4810" s="352" t="s">
        <v>3076</v>
      </c>
      <c r="D4810" s="352" t="s">
        <v>8520</v>
      </c>
      <c r="E4810" s="349" t="str">
        <f>CONCATENATE(SUM('Раздел 1'!F214:F214),"=",SUM('Раздел 1'!I214:M214))</f>
        <v>25=25</v>
      </c>
    </row>
    <row r="4811" spans="1:5" ht="25.5" hidden="1" x14ac:dyDescent="0.2">
      <c r="A4811" s="348" t="str">
        <f>IF((SUM('Раздел 1'!F215:F215)=SUM('Раздел 1'!I215:M215)),"","Неверно!")</f>
        <v/>
      </c>
      <c r="B4811" s="349" t="s">
        <v>2957</v>
      </c>
      <c r="C4811" s="352" t="s">
        <v>3077</v>
      </c>
      <c r="D4811" s="352" t="s">
        <v>8520</v>
      </c>
      <c r="E4811" s="349" t="str">
        <f>CONCATENATE(SUM('Раздел 1'!F215:F215),"=",SUM('Раздел 1'!I215:M215))</f>
        <v>4=4</v>
      </c>
    </row>
    <row r="4812" spans="1:5" ht="25.5" hidden="1" x14ac:dyDescent="0.2">
      <c r="A4812" s="348" t="str">
        <f>IF((SUM('Раздел 1'!F216:F216)=SUM('Раздел 1'!I216:M216)),"","Неверно!")</f>
        <v/>
      </c>
      <c r="B4812" s="349" t="s">
        <v>2957</v>
      </c>
      <c r="C4812" s="352" t="s">
        <v>3078</v>
      </c>
      <c r="D4812" s="352" t="s">
        <v>8520</v>
      </c>
      <c r="E4812" s="349" t="str">
        <f>CONCATENATE(SUM('Раздел 1'!F216:F216),"=",SUM('Раздел 1'!I216:M216))</f>
        <v>519=519</v>
      </c>
    </row>
    <row r="4813" spans="1:5" ht="25.5" hidden="1" x14ac:dyDescent="0.2">
      <c r="A4813" s="348" t="str">
        <f>IF((SUM('Раздел 1'!F217:F217)=SUM('Раздел 1'!I217:M217)),"","Неверно!")</f>
        <v/>
      </c>
      <c r="B4813" s="349" t="s">
        <v>2957</v>
      </c>
      <c r="C4813" s="352" t="s">
        <v>3079</v>
      </c>
      <c r="D4813" s="352" t="s">
        <v>8520</v>
      </c>
      <c r="E4813" s="349" t="str">
        <f>CONCATENATE(SUM('Раздел 1'!F217:F217),"=",SUM('Раздел 1'!I217:M217))</f>
        <v>0=0</v>
      </c>
    </row>
    <row r="4814" spans="1:5" ht="25.5" hidden="1" x14ac:dyDescent="0.2">
      <c r="A4814" s="348" t="str">
        <f>IF((SUM('Раздел 1'!F218:F218)=SUM('Раздел 1'!I218:M218)),"","Неверно!")</f>
        <v/>
      </c>
      <c r="B4814" s="349" t="s">
        <v>2957</v>
      </c>
      <c r="C4814" s="352" t="s">
        <v>3080</v>
      </c>
      <c r="D4814" s="352" t="s">
        <v>8520</v>
      </c>
      <c r="E4814" s="349" t="str">
        <f>CONCATENATE(SUM('Раздел 1'!F218:F218),"=",SUM('Раздел 1'!I218:M218))</f>
        <v>2=2</v>
      </c>
    </row>
    <row r="4815" spans="1:5" ht="25.5" hidden="1" x14ac:dyDescent="0.2">
      <c r="A4815" s="348" t="str">
        <f>IF((SUM('Раздел 1'!F30:F30)=SUM('Раздел 1'!I30:M30)),"","Неверно!")</f>
        <v/>
      </c>
      <c r="B4815" s="349" t="s">
        <v>2957</v>
      </c>
      <c r="C4815" s="352" t="s">
        <v>3081</v>
      </c>
      <c r="D4815" s="352" t="s">
        <v>8520</v>
      </c>
      <c r="E4815" s="349" t="str">
        <f>CONCATENATE(SUM('Раздел 1'!F30:F30),"=",SUM('Раздел 1'!I30:M30))</f>
        <v>0=0</v>
      </c>
    </row>
    <row r="4816" spans="1:5" ht="25.5" hidden="1" x14ac:dyDescent="0.2">
      <c r="A4816" s="348" t="str">
        <f>IF((SUM('Раздел 1'!F219:F219)=SUM('Раздел 1'!I219:M219)),"","Неверно!")</f>
        <v/>
      </c>
      <c r="B4816" s="349" t="s">
        <v>2957</v>
      </c>
      <c r="C4816" s="352" t="s">
        <v>3082</v>
      </c>
      <c r="D4816" s="352" t="s">
        <v>8520</v>
      </c>
      <c r="E4816" s="349" t="str">
        <f>CONCATENATE(SUM('Раздел 1'!F219:F219),"=",SUM('Раздел 1'!I219:M219))</f>
        <v>0=0</v>
      </c>
    </row>
    <row r="4817" spans="1:5" ht="25.5" hidden="1" x14ac:dyDescent="0.2">
      <c r="A4817" s="348" t="str">
        <f>IF((SUM('Раздел 1'!F220:F220)=SUM('Раздел 1'!I220:M220)),"","Неверно!")</f>
        <v/>
      </c>
      <c r="B4817" s="349" t="s">
        <v>2957</v>
      </c>
      <c r="C4817" s="352" t="s">
        <v>3083</v>
      </c>
      <c r="D4817" s="352" t="s">
        <v>8520</v>
      </c>
      <c r="E4817" s="349" t="str">
        <f>CONCATENATE(SUM('Раздел 1'!F220:F220),"=",SUM('Раздел 1'!I220:M220))</f>
        <v>0=0</v>
      </c>
    </row>
    <row r="4818" spans="1:5" ht="25.5" hidden="1" x14ac:dyDescent="0.2">
      <c r="A4818" s="348" t="str">
        <f>IF((SUM('Раздел 1'!F221:F221)=SUM('Раздел 1'!I221:M221)),"","Неверно!")</f>
        <v/>
      </c>
      <c r="B4818" s="349" t="s">
        <v>2957</v>
      </c>
      <c r="C4818" s="352" t="s">
        <v>3084</v>
      </c>
      <c r="D4818" s="352" t="s">
        <v>8520</v>
      </c>
      <c r="E4818" s="349" t="str">
        <f>CONCATENATE(SUM('Раздел 1'!F221:F221),"=",SUM('Раздел 1'!I221:M221))</f>
        <v>12=12</v>
      </c>
    </row>
    <row r="4819" spans="1:5" ht="25.5" hidden="1" x14ac:dyDescent="0.2">
      <c r="A4819" s="348" t="str">
        <f>IF((SUM('Раздел 1'!F222:F222)=SUM('Раздел 1'!I222:M222)),"","Неверно!")</f>
        <v/>
      </c>
      <c r="B4819" s="349" t="s">
        <v>2957</v>
      </c>
      <c r="C4819" s="352" t="s">
        <v>1763</v>
      </c>
      <c r="D4819" s="352" t="s">
        <v>8520</v>
      </c>
      <c r="E4819" s="349" t="str">
        <f>CONCATENATE(SUM('Раздел 1'!F222:F222),"=",SUM('Раздел 1'!I222:M222))</f>
        <v>1=1</v>
      </c>
    </row>
    <row r="4820" spans="1:5" ht="25.5" hidden="1" x14ac:dyDescent="0.2">
      <c r="A4820" s="348" t="str">
        <f>IF((SUM('Раздел 1'!F223:F223)=SUM('Раздел 1'!I223:M223)),"","Неверно!")</f>
        <v/>
      </c>
      <c r="B4820" s="349" t="s">
        <v>2957</v>
      </c>
      <c r="C4820" s="352" t="s">
        <v>1764</v>
      </c>
      <c r="D4820" s="352" t="s">
        <v>8520</v>
      </c>
      <c r="E4820" s="349" t="str">
        <f>CONCATENATE(SUM('Раздел 1'!F223:F223),"=",SUM('Раздел 1'!I223:M223))</f>
        <v>133=133</v>
      </c>
    </row>
    <row r="4821" spans="1:5" ht="25.5" hidden="1" x14ac:dyDescent="0.2">
      <c r="A4821" s="348" t="str">
        <f>IF((SUM('Раздел 1'!F224:F224)=SUM('Раздел 1'!I224:M224)),"","Неверно!")</f>
        <v/>
      </c>
      <c r="B4821" s="349" t="s">
        <v>2957</v>
      </c>
      <c r="C4821" s="352" t="s">
        <v>1765</v>
      </c>
      <c r="D4821" s="352" t="s">
        <v>8520</v>
      </c>
      <c r="E4821" s="349" t="str">
        <f>CONCATENATE(SUM('Раздел 1'!F224:F224),"=",SUM('Раздел 1'!I224:M224))</f>
        <v>7=7</v>
      </c>
    </row>
    <row r="4822" spans="1:5" ht="25.5" hidden="1" x14ac:dyDescent="0.2">
      <c r="A4822" s="348" t="str">
        <f>IF((SUM('Раздел 1'!F225:F225)=SUM('Раздел 1'!I225:M225)),"","Неверно!")</f>
        <v/>
      </c>
      <c r="B4822" s="349" t="s">
        <v>2957</v>
      </c>
      <c r="C4822" s="352" t="s">
        <v>1766</v>
      </c>
      <c r="D4822" s="352" t="s">
        <v>8520</v>
      </c>
      <c r="E4822" s="349" t="str">
        <f>CONCATENATE(SUM('Раздел 1'!F225:F225),"=",SUM('Раздел 1'!I225:M225))</f>
        <v>0=0</v>
      </c>
    </row>
    <row r="4823" spans="1:5" ht="25.5" hidden="1" x14ac:dyDescent="0.2">
      <c r="A4823" s="348" t="str">
        <f>IF((SUM('Раздел 1'!F226:F226)=SUM('Раздел 1'!I226:M226)),"","Неверно!")</f>
        <v/>
      </c>
      <c r="B4823" s="349" t="s">
        <v>2957</v>
      </c>
      <c r="C4823" s="352" t="s">
        <v>1767</v>
      </c>
      <c r="D4823" s="352" t="s">
        <v>8520</v>
      </c>
      <c r="E4823" s="349" t="str">
        <f>CONCATENATE(SUM('Раздел 1'!F226:F226),"=",SUM('Раздел 1'!I226:M226))</f>
        <v>0=0</v>
      </c>
    </row>
    <row r="4824" spans="1:5" ht="25.5" hidden="1" x14ac:dyDescent="0.2">
      <c r="A4824" s="348" t="str">
        <f>IF((SUM('Раздел 1'!F227:F227)=SUM('Раздел 1'!I227:M227)),"","Неверно!")</f>
        <v/>
      </c>
      <c r="B4824" s="349" t="s">
        <v>2957</v>
      </c>
      <c r="C4824" s="352" t="s">
        <v>1768</v>
      </c>
      <c r="D4824" s="352" t="s">
        <v>8520</v>
      </c>
      <c r="E4824" s="349" t="str">
        <f>CONCATENATE(SUM('Раздел 1'!F227:F227),"=",SUM('Раздел 1'!I227:M227))</f>
        <v>0=0</v>
      </c>
    </row>
    <row r="4825" spans="1:5" ht="25.5" hidden="1" x14ac:dyDescent="0.2">
      <c r="A4825" s="348" t="str">
        <f>IF((SUM('Раздел 1'!F228:F228)=SUM('Раздел 1'!I228:M228)),"","Неверно!")</f>
        <v/>
      </c>
      <c r="B4825" s="349" t="s">
        <v>2957</v>
      </c>
      <c r="C4825" s="352" t="s">
        <v>1769</v>
      </c>
      <c r="D4825" s="352" t="s">
        <v>8520</v>
      </c>
      <c r="E4825" s="349" t="str">
        <f>CONCATENATE(SUM('Раздел 1'!F228:F228),"=",SUM('Раздел 1'!I228:M228))</f>
        <v>1=1</v>
      </c>
    </row>
    <row r="4826" spans="1:5" ht="25.5" hidden="1" x14ac:dyDescent="0.2">
      <c r="A4826" s="348" t="str">
        <f>IF((SUM('Раздел 1'!F31:F31)=SUM('Раздел 1'!I31:M31)),"","Неверно!")</f>
        <v/>
      </c>
      <c r="B4826" s="349" t="s">
        <v>2957</v>
      </c>
      <c r="C4826" s="352" t="s">
        <v>1770</v>
      </c>
      <c r="D4826" s="352" t="s">
        <v>8520</v>
      </c>
      <c r="E4826" s="349" t="str">
        <f>CONCATENATE(SUM('Раздел 1'!F31:F31),"=",SUM('Раздел 1'!I31:M31))</f>
        <v>1=1</v>
      </c>
    </row>
    <row r="4827" spans="1:5" ht="25.5" hidden="1" x14ac:dyDescent="0.2">
      <c r="A4827" s="348" t="str">
        <f>IF((SUM('Раздел 1'!F229:F229)=SUM('Раздел 1'!I229:M229)),"","Неверно!")</f>
        <v/>
      </c>
      <c r="B4827" s="349" t="s">
        <v>2957</v>
      </c>
      <c r="C4827" s="352" t="s">
        <v>1771</v>
      </c>
      <c r="D4827" s="352" t="s">
        <v>8520</v>
      </c>
      <c r="E4827" s="349" t="str">
        <f>CONCATENATE(SUM('Раздел 1'!F229:F229),"=",SUM('Раздел 1'!I229:M229))</f>
        <v>28=28</v>
      </c>
    </row>
    <row r="4828" spans="1:5" ht="25.5" hidden="1" x14ac:dyDescent="0.2">
      <c r="A4828" s="348" t="str">
        <f>IF((SUM('Раздел 1'!F230:F230)=SUM('Раздел 1'!I230:M230)),"","Неверно!")</f>
        <v/>
      </c>
      <c r="B4828" s="349" t="s">
        <v>2957</v>
      </c>
      <c r="C4828" s="352" t="s">
        <v>1772</v>
      </c>
      <c r="D4828" s="352" t="s">
        <v>8520</v>
      </c>
      <c r="E4828" s="349" t="str">
        <f>CONCATENATE(SUM('Раздел 1'!F230:F230),"=",SUM('Раздел 1'!I230:M230))</f>
        <v>85=85</v>
      </c>
    </row>
    <row r="4829" spans="1:5" ht="25.5" hidden="1" x14ac:dyDescent="0.2">
      <c r="A4829" s="348" t="str">
        <f>IF((SUM('Раздел 1'!F231:F231)=SUM('Раздел 1'!I231:M231)),"","Неверно!")</f>
        <v/>
      </c>
      <c r="B4829" s="349" t="s">
        <v>2957</v>
      </c>
      <c r="C4829" s="352" t="s">
        <v>1773</v>
      </c>
      <c r="D4829" s="352" t="s">
        <v>8520</v>
      </c>
      <c r="E4829" s="349" t="str">
        <f>CONCATENATE(SUM('Раздел 1'!F231:F231),"=",SUM('Раздел 1'!I231:M231))</f>
        <v>0=0</v>
      </c>
    </row>
    <row r="4830" spans="1:5" ht="25.5" hidden="1" x14ac:dyDescent="0.2">
      <c r="A4830" s="348" t="str">
        <f>IF((SUM('Раздел 1'!F232:F232)=SUM('Раздел 1'!I232:M232)),"","Неверно!")</f>
        <v/>
      </c>
      <c r="B4830" s="349" t="s">
        <v>2957</v>
      </c>
      <c r="C4830" s="352" t="s">
        <v>1774</v>
      </c>
      <c r="D4830" s="352" t="s">
        <v>8520</v>
      </c>
      <c r="E4830" s="349" t="str">
        <f>CONCATENATE(SUM('Раздел 1'!F232:F232),"=",SUM('Раздел 1'!I232:M232))</f>
        <v>31=31</v>
      </c>
    </row>
    <row r="4831" spans="1:5" ht="25.5" hidden="1" x14ac:dyDescent="0.2">
      <c r="A4831" s="348" t="str">
        <f>IF((SUM('Раздел 1'!F233:F233)=SUM('Раздел 1'!I233:M233)),"","Неверно!")</f>
        <v/>
      </c>
      <c r="B4831" s="349" t="s">
        <v>2957</v>
      </c>
      <c r="C4831" s="352" t="s">
        <v>1775</v>
      </c>
      <c r="D4831" s="352" t="s">
        <v>8520</v>
      </c>
      <c r="E4831" s="349" t="str">
        <f>CONCATENATE(SUM('Раздел 1'!F233:F233),"=",SUM('Раздел 1'!I233:M233))</f>
        <v>0=0</v>
      </c>
    </row>
    <row r="4832" spans="1:5" ht="25.5" hidden="1" x14ac:dyDescent="0.2">
      <c r="A4832" s="348" t="str">
        <f>IF((SUM('Раздел 1'!F234:F234)=SUM('Раздел 1'!I234:M234)),"","Неверно!")</f>
        <v/>
      </c>
      <c r="B4832" s="349" t="s">
        <v>2957</v>
      </c>
      <c r="C4832" s="352" t="s">
        <v>1776</v>
      </c>
      <c r="D4832" s="352" t="s">
        <v>8520</v>
      </c>
      <c r="E4832" s="349" t="str">
        <f>CONCATENATE(SUM('Раздел 1'!F234:F234),"=",SUM('Раздел 1'!I234:M234))</f>
        <v>6=6</v>
      </c>
    </row>
    <row r="4833" spans="1:5" ht="25.5" hidden="1" x14ac:dyDescent="0.2">
      <c r="A4833" s="348" t="str">
        <f>IF((SUM('Раздел 1'!F235:F235)=SUM('Раздел 1'!I235:M235)),"","Неверно!")</f>
        <v/>
      </c>
      <c r="B4833" s="349" t="s">
        <v>2957</v>
      </c>
      <c r="C4833" s="352" t="s">
        <v>1777</v>
      </c>
      <c r="D4833" s="352" t="s">
        <v>8520</v>
      </c>
      <c r="E4833" s="349" t="str">
        <f>CONCATENATE(SUM('Раздел 1'!F235:F235),"=",SUM('Раздел 1'!I235:M235))</f>
        <v>3=3</v>
      </c>
    </row>
    <row r="4834" spans="1:5" ht="25.5" hidden="1" x14ac:dyDescent="0.2">
      <c r="A4834" s="348" t="str">
        <f>IF((SUM('Раздел 1'!F236:F236)=SUM('Раздел 1'!I236:M236)),"","Неверно!")</f>
        <v/>
      </c>
      <c r="B4834" s="349" t="s">
        <v>2957</v>
      </c>
      <c r="C4834" s="352" t="s">
        <v>1778</v>
      </c>
      <c r="D4834" s="352" t="s">
        <v>8520</v>
      </c>
      <c r="E4834" s="349" t="str">
        <f>CONCATENATE(SUM('Раздел 1'!F236:F236),"=",SUM('Раздел 1'!I236:M236))</f>
        <v>6744=6744</v>
      </c>
    </row>
    <row r="4835" spans="1:5" ht="25.5" hidden="1" x14ac:dyDescent="0.2">
      <c r="A4835" s="348" t="str">
        <f>IF((SUM('Раздел 1'!F237:F237)=SUM('Раздел 1'!I237:M237)),"","Неверно!")</f>
        <v/>
      </c>
      <c r="B4835" s="349" t="s">
        <v>2957</v>
      </c>
      <c r="C4835" s="352" t="s">
        <v>1779</v>
      </c>
      <c r="D4835" s="352" t="s">
        <v>8520</v>
      </c>
      <c r="E4835" s="349" t="str">
        <f>CONCATENATE(SUM('Раздел 1'!F237:F237),"=",SUM('Раздел 1'!I237:M237))</f>
        <v>0=0</v>
      </c>
    </row>
    <row r="4836" spans="1:5" ht="25.5" hidden="1" x14ac:dyDescent="0.2">
      <c r="A4836" s="348" t="str">
        <f>IF((SUM('Раздел 1'!F238:F238)=SUM('Раздел 1'!I238:M238)),"","Неверно!")</f>
        <v/>
      </c>
      <c r="B4836" s="349" t="s">
        <v>2957</v>
      </c>
      <c r="C4836" s="352" t="s">
        <v>1780</v>
      </c>
      <c r="D4836" s="352" t="s">
        <v>8520</v>
      </c>
      <c r="E4836" s="349" t="str">
        <f>CONCATENATE(SUM('Раздел 1'!F238:F238),"=",SUM('Раздел 1'!I238:M238))</f>
        <v>5509=5509</v>
      </c>
    </row>
    <row r="4837" spans="1:5" ht="25.5" hidden="1" x14ac:dyDescent="0.2">
      <c r="A4837" s="348" t="str">
        <f>IF((SUM('Раздел 1'!F32:F32)=SUM('Раздел 1'!I32:M32)),"","Неверно!")</f>
        <v/>
      </c>
      <c r="B4837" s="349" t="s">
        <v>2957</v>
      </c>
      <c r="C4837" s="352" t="s">
        <v>1781</v>
      </c>
      <c r="D4837" s="352" t="s">
        <v>8520</v>
      </c>
      <c r="E4837" s="349" t="str">
        <f>CONCATENATE(SUM('Раздел 1'!F32:F32),"=",SUM('Раздел 1'!I32:M32))</f>
        <v>48=48</v>
      </c>
    </row>
    <row r="4838" spans="1:5" ht="25.5" hidden="1" x14ac:dyDescent="0.2">
      <c r="A4838" s="348" t="str">
        <f>IF((SUM('Раздел 1'!F239:F239)=SUM('Раздел 1'!I239:M239)),"","Неверно!")</f>
        <v/>
      </c>
      <c r="B4838" s="349" t="s">
        <v>2957</v>
      </c>
      <c r="C4838" s="352" t="s">
        <v>1782</v>
      </c>
      <c r="D4838" s="352" t="s">
        <v>8520</v>
      </c>
      <c r="E4838" s="349" t="str">
        <f>CONCATENATE(SUM('Раздел 1'!F239:F239),"=",SUM('Раздел 1'!I239:M239))</f>
        <v>7=7</v>
      </c>
    </row>
    <row r="4839" spans="1:5" ht="25.5" hidden="1" x14ac:dyDescent="0.2">
      <c r="A4839" s="348" t="str">
        <f>IF((SUM('Раздел 1'!F240:F240)=SUM('Раздел 1'!I240:M240)),"","Неверно!")</f>
        <v/>
      </c>
      <c r="B4839" s="349" t="s">
        <v>2957</v>
      </c>
      <c r="C4839" s="352" t="s">
        <v>1783</v>
      </c>
      <c r="D4839" s="352" t="s">
        <v>8520</v>
      </c>
      <c r="E4839" s="349" t="str">
        <f>CONCATENATE(SUM('Раздел 1'!F240:F240),"=",SUM('Раздел 1'!I240:M240))</f>
        <v>0=0</v>
      </c>
    </row>
    <row r="4840" spans="1:5" ht="25.5" hidden="1" x14ac:dyDescent="0.2">
      <c r="A4840" s="348" t="str">
        <f>IF((SUM('Раздел 1'!F241:F241)=SUM('Раздел 1'!I241:M241)),"","Неверно!")</f>
        <v/>
      </c>
      <c r="B4840" s="349" t="s">
        <v>2957</v>
      </c>
      <c r="C4840" s="352" t="s">
        <v>1784</v>
      </c>
      <c r="D4840" s="352" t="s">
        <v>8520</v>
      </c>
      <c r="E4840" s="349" t="str">
        <f>CONCATENATE(SUM('Раздел 1'!F241:F241),"=",SUM('Раздел 1'!I241:M241))</f>
        <v>3=3</v>
      </c>
    </row>
    <row r="4841" spans="1:5" ht="25.5" hidden="1" x14ac:dyDescent="0.2">
      <c r="A4841" s="348" t="str">
        <f>IF((SUM('Раздел 1'!F242:F242)=SUM('Раздел 1'!I242:M242)),"","Неверно!")</f>
        <v/>
      </c>
      <c r="B4841" s="349" t="s">
        <v>2957</v>
      </c>
      <c r="C4841" s="352" t="s">
        <v>1785</v>
      </c>
      <c r="D4841" s="352" t="s">
        <v>8520</v>
      </c>
      <c r="E4841" s="349" t="str">
        <f>CONCATENATE(SUM('Раздел 1'!F242:F242),"=",SUM('Раздел 1'!I242:M242))</f>
        <v>0=0</v>
      </c>
    </row>
    <row r="4842" spans="1:5" ht="25.5" hidden="1" x14ac:dyDescent="0.2">
      <c r="A4842" s="348" t="str">
        <f>IF((SUM('Раздел 1'!F243:F243)=SUM('Раздел 1'!I243:M243)),"","Неверно!")</f>
        <v/>
      </c>
      <c r="B4842" s="349" t="s">
        <v>2957</v>
      </c>
      <c r="C4842" s="352" t="s">
        <v>1786</v>
      </c>
      <c r="D4842" s="352" t="s">
        <v>8520</v>
      </c>
      <c r="E4842" s="349" t="str">
        <f>CONCATENATE(SUM('Раздел 1'!F243:F243),"=",SUM('Раздел 1'!I243:M243))</f>
        <v>0=0</v>
      </c>
    </row>
    <row r="4843" spans="1:5" ht="25.5" hidden="1" x14ac:dyDescent="0.2">
      <c r="A4843" s="348" t="str">
        <f>IF((SUM('Раздел 1'!F244:F244)=SUM('Раздел 1'!I244:M244)),"","Неверно!")</f>
        <v/>
      </c>
      <c r="B4843" s="349" t="s">
        <v>2957</v>
      </c>
      <c r="C4843" s="352" t="s">
        <v>1787</v>
      </c>
      <c r="D4843" s="352" t="s">
        <v>8520</v>
      </c>
      <c r="E4843" s="349" t="str">
        <f>CONCATENATE(SUM('Раздел 1'!F244:F244),"=",SUM('Раздел 1'!I244:M244))</f>
        <v>2=2</v>
      </c>
    </row>
    <row r="4844" spans="1:5" ht="25.5" hidden="1" x14ac:dyDescent="0.2">
      <c r="A4844" s="348" t="str">
        <f>IF((SUM('Раздел 1'!F245:F245)=SUM('Раздел 1'!I245:M245)),"","Неверно!")</f>
        <v/>
      </c>
      <c r="B4844" s="349" t="s">
        <v>2957</v>
      </c>
      <c r="C4844" s="352" t="s">
        <v>1788</v>
      </c>
      <c r="D4844" s="352" t="s">
        <v>8520</v>
      </c>
      <c r="E4844" s="349" t="str">
        <f>CONCATENATE(SUM('Раздел 1'!F245:F245),"=",SUM('Раздел 1'!I245:M245))</f>
        <v>0=0</v>
      </c>
    </row>
    <row r="4845" spans="1:5" ht="25.5" hidden="1" x14ac:dyDescent="0.2">
      <c r="A4845" s="348" t="str">
        <f>IF((SUM('Раздел 1'!F246:F246)=SUM('Раздел 1'!I246:M246)),"","Неверно!")</f>
        <v/>
      </c>
      <c r="B4845" s="349" t="s">
        <v>2957</v>
      </c>
      <c r="C4845" s="352" t="s">
        <v>1789</v>
      </c>
      <c r="D4845" s="352" t="s">
        <v>8520</v>
      </c>
      <c r="E4845" s="349" t="str">
        <f>CONCATENATE(SUM('Раздел 1'!F246:F246),"=",SUM('Раздел 1'!I246:M246))</f>
        <v>0=0</v>
      </c>
    </row>
    <row r="4846" spans="1:5" ht="25.5" hidden="1" x14ac:dyDescent="0.2">
      <c r="A4846" s="348" t="str">
        <f>IF((SUM('Раздел 1'!F247:F247)=SUM('Раздел 1'!I247:M247)),"","Неверно!")</f>
        <v/>
      </c>
      <c r="B4846" s="349" t="s">
        <v>2957</v>
      </c>
      <c r="C4846" s="352" t="s">
        <v>1790</v>
      </c>
      <c r="D4846" s="352" t="s">
        <v>8520</v>
      </c>
      <c r="E4846" s="349" t="str">
        <f>CONCATENATE(SUM('Раздел 1'!F247:F247),"=",SUM('Раздел 1'!I247:M247))</f>
        <v>160=160</v>
      </c>
    </row>
    <row r="4847" spans="1:5" ht="25.5" hidden="1" x14ac:dyDescent="0.2">
      <c r="A4847" s="348" t="str">
        <f>IF((SUM('Раздел 1'!F248:F248)=SUM('Раздел 1'!I248:M248)),"","Неверно!")</f>
        <v/>
      </c>
      <c r="B4847" s="349" t="s">
        <v>2957</v>
      </c>
      <c r="C4847" s="352" t="s">
        <v>1791</v>
      </c>
      <c r="D4847" s="352" t="s">
        <v>8520</v>
      </c>
      <c r="E4847" s="349" t="str">
        <f>CONCATENATE(SUM('Раздел 1'!F248:F248),"=",SUM('Раздел 1'!I248:M248))</f>
        <v>0=0</v>
      </c>
    </row>
    <row r="4848" spans="1:5" ht="25.5" hidden="1" x14ac:dyDescent="0.2">
      <c r="A4848" s="348" t="str">
        <f>IF((SUM('Раздел 1'!F33:F33)=SUM('Раздел 1'!I33:M33)),"","Неверно!")</f>
        <v/>
      </c>
      <c r="B4848" s="349" t="s">
        <v>2957</v>
      </c>
      <c r="C4848" s="352" t="s">
        <v>1792</v>
      </c>
      <c r="D4848" s="352" t="s">
        <v>8520</v>
      </c>
      <c r="E4848" s="349" t="str">
        <f>CONCATENATE(SUM('Раздел 1'!F33:F33),"=",SUM('Раздел 1'!I33:M33))</f>
        <v>134=134</v>
      </c>
    </row>
    <row r="4849" spans="1:5" ht="25.5" hidden="1" x14ac:dyDescent="0.2">
      <c r="A4849" s="348" t="str">
        <f>IF((SUM('Раздел 1'!F249:F249)=SUM('Раздел 1'!I249:M249)),"","Неверно!")</f>
        <v/>
      </c>
      <c r="B4849" s="349" t="s">
        <v>2957</v>
      </c>
      <c r="C4849" s="352" t="s">
        <v>1793</v>
      </c>
      <c r="D4849" s="352" t="s">
        <v>8520</v>
      </c>
      <c r="E4849" s="349" t="str">
        <f>CONCATENATE(SUM('Раздел 1'!F249:F249),"=",SUM('Раздел 1'!I249:M249))</f>
        <v>56=56</v>
      </c>
    </row>
    <row r="4850" spans="1:5" ht="25.5" hidden="1" x14ac:dyDescent="0.2">
      <c r="A4850" s="348" t="str">
        <f>IF((SUM('Раздел 1'!F250:F250)=SUM('Раздел 1'!I250:M250)),"","Неверно!")</f>
        <v/>
      </c>
      <c r="B4850" s="349" t="s">
        <v>2957</v>
      </c>
      <c r="C4850" s="352" t="s">
        <v>1794</v>
      </c>
      <c r="D4850" s="352" t="s">
        <v>8520</v>
      </c>
      <c r="E4850" s="349" t="str">
        <f>CONCATENATE(SUM('Раздел 1'!F250:F250),"=",SUM('Раздел 1'!I250:M250))</f>
        <v>0=0</v>
      </c>
    </row>
    <row r="4851" spans="1:5" ht="25.5" hidden="1" x14ac:dyDescent="0.2">
      <c r="A4851" s="348" t="str">
        <f>IF((SUM('Раздел 1'!F251:F251)=SUM('Раздел 1'!I251:M251)),"","Неверно!")</f>
        <v/>
      </c>
      <c r="B4851" s="349" t="s">
        <v>2957</v>
      </c>
      <c r="C4851" s="352" t="s">
        <v>1795</v>
      </c>
      <c r="D4851" s="352" t="s">
        <v>8520</v>
      </c>
      <c r="E4851" s="349" t="str">
        <f>CONCATENATE(SUM('Раздел 1'!F251:F251),"=",SUM('Раздел 1'!I251:M251))</f>
        <v>0=0</v>
      </c>
    </row>
    <row r="4852" spans="1:5" ht="25.5" hidden="1" x14ac:dyDescent="0.2">
      <c r="A4852" s="348" t="str">
        <f>IF((SUM('Раздел 1'!F252:F252)=SUM('Раздел 1'!I252:M252)),"","Неверно!")</f>
        <v/>
      </c>
      <c r="B4852" s="349" t="s">
        <v>2957</v>
      </c>
      <c r="C4852" s="352" t="s">
        <v>1796</v>
      </c>
      <c r="D4852" s="352" t="s">
        <v>8520</v>
      </c>
      <c r="E4852" s="349" t="str">
        <f>CONCATENATE(SUM('Раздел 1'!F252:F252),"=",SUM('Раздел 1'!I252:M252))</f>
        <v>0=0</v>
      </c>
    </row>
    <row r="4853" spans="1:5" ht="25.5" hidden="1" x14ac:dyDescent="0.2">
      <c r="A4853" s="348" t="str">
        <f>IF((SUM('Раздел 1'!F253:F253)=SUM('Раздел 1'!I253:M253)),"","Неверно!")</f>
        <v/>
      </c>
      <c r="B4853" s="349" t="s">
        <v>2957</v>
      </c>
      <c r="C4853" s="352" t="s">
        <v>1797</v>
      </c>
      <c r="D4853" s="352" t="s">
        <v>8520</v>
      </c>
      <c r="E4853" s="349" t="str">
        <f>CONCATENATE(SUM('Раздел 1'!F253:F253),"=",SUM('Раздел 1'!I253:M253))</f>
        <v>14=14</v>
      </c>
    </row>
    <row r="4854" spans="1:5" ht="25.5" hidden="1" x14ac:dyDescent="0.2">
      <c r="A4854" s="348" t="str">
        <f>IF((SUM('Раздел 1'!F254:F254)=SUM('Раздел 1'!I254:M254)),"","Неверно!")</f>
        <v/>
      </c>
      <c r="B4854" s="349" t="s">
        <v>2957</v>
      </c>
      <c r="C4854" s="352" t="s">
        <v>1798</v>
      </c>
      <c r="D4854" s="352" t="s">
        <v>8520</v>
      </c>
      <c r="E4854" s="349" t="str">
        <f>CONCATENATE(SUM('Раздел 1'!F254:F254),"=",SUM('Раздел 1'!I254:M254))</f>
        <v>702=702</v>
      </c>
    </row>
    <row r="4855" spans="1:5" ht="25.5" hidden="1" x14ac:dyDescent="0.2">
      <c r="A4855" s="348" t="str">
        <f>IF((SUM('Раздел 1'!F255:F255)=SUM('Раздел 1'!I255:M255)),"","Неверно!")</f>
        <v/>
      </c>
      <c r="B4855" s="349" t="s">
        <v>2957</v>
      </c>
      <c r="C4855" s="352" t="s">
        <v>1799</v>
      </c>
      <c r="D4855" s="352" t="s">
        <v>8520</v>
      </c>
      <c r="E4855" s="349" t="str">
        <f>CONCATENATE(SUM('Раздел 1'!F255:F255),"=",SUM('Раздел 1'!I255:M255))</f>
        <v>0=0</v>
      </c>
    </row>
    <row r="4856" spans="1:5" ht="25.5" hidden="1" x14ac:dyDescent="0.2">
      <c r="A4856" s="348" t="str">
        <f>IF((SUM('Раздел 1'!F256:F256)=SUM('Раздел 1'!I256:M256)),"","Неверно!")</f>
        <v/>
      </c>
      <c r="B4856" s="349" t="s">
        <v>2957</v>
      </c>
      <c r="C4856" s="352" t="s">
        <v>1800</v>
      </c>
      <c r="D4856" s="352" t="s">
        <v>8520</v>
      </c>
      <c r="E4856" s="349" t="str">
        <f>CONCATENATE(SUM('Раздел 1'!F256:F256),"=",SUM('Раздел 1'!I256:M256))</f>
        <v>16=16</v>
      </c>
    </row>
    <row r="4857" spans="1:5" ht="25.5" hidden="1" x14ac:dyDescent="0.2">
      <c r="A4857" s="348" t="str">
        <f>IF((SUM('Раздел 1'!F257:F257)=SUM('Раздел 1'!I257:M257)),"","Неверно!")</f>
        <v/>
      </c>
      <c r="B4857" s="349" t="s">
        <v>2957</v>
      </c>
      <c r="C4857" s="352" t="s">
        <v>1801</v>
      </c>
      <c r="D4857" s="352" t="s">
        <v>8520</v>
      </c>
      <c r="E4857" s="349" t="str">
        <f>CONCATENATE(SUM('Раздел 1'!F257:F257),"=",SUM('Раздел 1'!I257:M257))</f>
        <v>0=0</v>
      </c>
    </row>
    <row r="4858" spans="1:5" ht="25.5" hidden="1" x14ac:dyDescent="0.2">
      <c r="A4858" s="348" t="str">
        <f>IF((SUM('Раздел 1'!F258:F258)=SUM('Раздел 1'!I258:M258)),"","Неверно!")</f>
        <v/>
      </c>
      <c r="B4858" s="349" t="s">
        <v>2957</v>
      </c>
      <c r="C4858" s="352" t="s">
        <v>1802</v>
      </c>
      <c r="D4858" s="352" t="s">
        <v>8520</v>
      </c>
      <c r="E4858" s="349" t="str">
        <f>CONCATENATE(SUM('Раздел 1'!F258:F258),"=",SUM('Раздел 1'!I258:M258))</f>
        <v>8=8</v>
      </c>
    </row>
    <row r="4859" spans="1:5" ht="25.5" hidden="1" x14ac:dyDescent="0.2">
      <c r="A4859" s="348" t="str">
        <f>IF((SUM('Раздел 1'!F34:F34)=SUM('Раздел 1'!I34:M34)),"","Неверно!")</f>
        <v/>
      </c>
      <c r="B4859" s="349" t="s">
        <v>2957</v>
      </c>
      <c r="C4859" s="352" t="s">
        <v>1803</v>
      </c>
      <c r="D4859" s="352" t="s">
        <v>8520</v>
      </c>
      <c r="E4859" s="349" t="str">
        <f>CONCATENATE(SUM('Раздел 1'!F34:F34),"=",SUM('Раздел 1'!I34:M34))</f>
        <v>0=0</v>
      </c>
    </row>
    <row r="4860" spans="1:5" ht="25.5" hidden="1" x14ac:dyDescent="0.2">
      <c r="A4860" s="348" t="str">
        <f>IF((SUM('Раздел 1'!F259:F259)=SUM('Раздел 1'!I259:M259)),"","Неверно!")</f>
        <v/>
      </c>
      <c r="B4860" s="349" t="s">
        <v>2957</v>
      </c>
      <c r="C4860" s="352" t="s">
        <v>1804</v>
      </c>
      <c r="D4860" s="352" t="s">
        <v>8520</v>
      </c>
      <c r="E4860" s="349" t="str">
        <f>CONCATENATE(SUM('Раздел 1'!F259:F259),"=",SUM('Раздел 1'!I259:M259))</f>
        <v>6=6</v>
      </c>
    </row>
    <row r="4861" spans="1:5" ht="25.5" hidden="1" x14ac:dyDescent="0.2">
      <c r="A4861" s="348" t="str">
        <f>IF((SUM('Раздел 1'!F260:F260)=SUM('Раздел 1'!I260:M260)),"","Неверно!")</f>
        <v/>
      </c>
      <c r="B4861" s="349" t="s">
        <v>2957</v>
      </c>
      <c r="C4861" s="352" t="s">
        <v>1805</v>
      </c>
      <c r="D4861" s="352" t="s">
        <v>8520</v>
      </c>
      <c r="E4861" s="349" t="str">
        <f>CONCATENATE(SUM('Раздел 1'!F260:F260),"=",SUM('Раздел 1'!I260:M260))</f>
        <v>8=8</v>
      </c>
    </row>
    <row r="4862" spans="1:5" ht="25.5" hidden="1" x14ac:dyDescent="0.2">
      <c r="A4862" s="348" t="str">
        <f>IF((SUM('Раздел 1'!F261:F261)=SUM('Раздел 1'!I261:M261)),"","Неверно!")</f>
        <v/>
      </c>
      <c r="B4862" s="349" t="s">
        <v>2957</v>
      </c>
      <c r="C4862" s="352" t="s">
        <v>1806</v>
      </c>
      <c r="D4862" s="352" t="s">
        <v>8520</v>
      </c>
      <c r="E4862" s="349" t="str">
        <f>CONCATENATE(SUM('Раздел 1'!F261:F261),"=",SUM('Раздел 1'!I261:M261))</f>
        <v>1=1</v>
      </c>
    </row>
    <row r="4863" spans="1:5" ht="25.5" hidden="1" x14ac:dyDescent="0.2">
      <c r="A4863" s="348" t="str">
        <f>IF((SUM('Раздел 1'!F262:F262)=SUM('Раздел 1'!I262:M262)),"","Неверно!")</f>
        <v/>
      </c>
      <c r="B4863" s="349" t="s">
        <v>2957</v>
      </c>
      <c r="C4863" s="352" t="s">
        <v>1807</v>
      </c>
      <c r="D4863" s="352" t="s">
        <v>8520</v>
      </c>
      <c r="E4863" s="349" t="str">
        <f>CONCATENATE(SUM('Раздел 1'!F262:F262),"=",SUM('Раздел 1'!I262:M262))</f>
        <v>0=0</v>
      </c>
    </row>
    <row r="4864" spans="1:5" ht="25.5" hidden="1" x14ac:dyDescent="0.2">
      <c r="A4864" s="348" t="str">
        <f>IF((SUM('Раздел 1'!F263:F263)=SUM('Раздел 1'!I263:M263)),"","Неверно!")</f>
        <v/>
      </c>
      <c r="B4864" s="349" t="s">
        <v>2957</v>
      </c>
      <c r="C4864" s="352" t="s">
        <v>1808</v>
      </c>
      <c r="D4864" s="352" t="s">
        <v>8520</v>
      </c>
      <c r="E4864" s="349" t="str">
        <f>CONCATENATE(SUM('Раздел 1'!F263:F263),"=",SUM('Раздел 1'!I263:M263))</f>
        <v>346=346</v>
      </c>
    </row>
    <row r="4865" spans="1:5" ht="25.5" hidden="1" x14ac:dyDescent="0.2">
      <c r="A4865" s="348" t="str">
        <f>IF((SUM('Раздел 1'!F35:F35)=SUM('Раздел 1'!I35:M35)),"","Неверно!")</f>
        <v/>
      </c>
      <c r="B4865" s="349" t="s">
        <v>2957</v>
      </c>
      <c r="C4865" s="352" t="s">
        <v>1809</v>
      </c>
      <c r="D4865" s="352" t="s">
        <v>8520</v>
      </c>
      <c r="E4865" s="349" t="str">
        <f>CONCATENATE(SUM('Раздел 1'!F35:F35),"=",SUM('Раздел 1'!I35:M35))</f>
        <v>2=2</v>
      </c>
    </row>
    <row r="4866" spans="1:5" ht="25.5" hidden="1" x14ac:dyDescent="0.2">
      <c r="A4866" s="348" t="str">
        <f>IF((SUM('Раздел 1'!F36:F36)=SUM('Раздел 1'!I36:M36)),"","Неверно!")</f>
        <v/>
      </c>
      <c r="B4866" s="349" t="s">
        <v>2957</v>
      </c>
      <c r="C4866" s="352" t="s">
        <v>1810</v>
      </c>
      <c r="D4866" s="352" t="s">
        <v>8520</v>
      </c>
      <c r="E4866" s="349" t="str">
        <f>CONCATENATE(SUM('Раздел 1'!F36:F36),"=",SUM('Раздел 1'!I36:M36))</f>
        <v>0=0</v>
      </c>
    </row>
    <row r="4867" spans="1:5" ht="25.5" hidden="1" x14ac:dyDescent="0.2">
      <c r="A4867" s="348" t="str">
        <f>IF((SUM('Раздел 1'!F37:F37)=SUM('Раздел 1'!I37:M37)),"","Неверно!")</f>
        <v/>
      </c>
      <c r="B4867" s="349" t="s">
        <v>2957</v>
      </c>
      <c r="C4867" s="352" t="s">
        <v>1811</v>
      </c>
      <c r="D4867" s="352" t="s">
        <v>8520</v>
      </c>
      <c r="E4867" s="349" t="str">
        <f>CONCATENATE(SUM('Раздел 1'!F37:F37),"=",SUM('Раздел 1'!I37:M37))</f>
        <v>0=0</v>
      </c>
    </row>
    <row r="4868" spans="1:5" ht="25.5" hidden="1" x14ac:dyDescent="0.2">
      <c r="A4868" s="348" t="str">
        <f>IF((SUM('Раздел 1'!F38:F38)=SUM('Раздел 1'!I38:M38)),"","Неверно!")</f>
        <v/>
      </c>
      <c r="B4868" s="349" t="s">
        <v>2957</v>
      </c>
      <c r="C4868" s="352" t="s">
        <v>1812</v>
      </c>
      <c r="D4868" s="352" t="s">
        <v>8520</v>
      </c>
      <c r="E4868" s="349" t="str">
        <f>CONCATENATE(SUM('Раздел 1'!F38:F38),"=",SUM('Раздел 1'!I38:M38))</f>
        <v>0=0</v>
      </c>
    </row>
    <row r="4869" spans="1:5" ht="25.5" hidden="1" x14ac:dyDescent="0.2">
      <c r="A4869" s="348" t="str">
        <f>IF((SUM('Раздел 1'!F12:F12)=SUM('Раздел 1'!I12:M12)),"","Неверно!")</f>
        <v/>
      </c>
      <c r="B4869" s="349" t="s">
        <v>2957</v>
      </c>
      <c r="C4869" s="352" t="s">
        <v>1813</v>
      </c>
      <c r="D4869" s="352" t="s">
        <v>8520</v>
      </c>
      <c r="E4869" s="349" t="str">
        <f>CONCATENATE(SUM('Раздел 1'!F12:F12),"=",SUM('Раздел 1'!I12:M12))</f>
        <v>0=0</v>
      </c>
    </row>
    <row r="4870" spans="1:5" ht="25.5" hidden="1" x14ac:dyDescent="0.2">
      <c r="A4870" s="348" t="str">
        <f>IF((SUM('Раздел 1'!F39:F39)=SUM('Раздел 1'!I39:M39)),"","Неверно!")</f>
        <v/>
      </c>
      <c r="B4870" s="349" t="s">
        <v>2957</v>
      </c>
      <c r="C4870" s="352" t="s">
        <v>1814</v>
      </c>
      <c r="D4870" s="352" t="s">
        <v>8520</v>
      </c>
      <c r="E4870" s="349" t="str">
        <f>CONCATENATE(SUM('Раздел 1'!F39:F39),"=",SUM('Раздел 1'!I39:M39))</f>
        <v>2=2</v>
      </c>
    </row>
    <row r="4871" spans="1:5" ht="25.5" hidden="1" x14ac:dyDescent="0.2">
      <c r="A4871" s="348" t="str">
        <f>IF((SUM('Раздел 1'!F40:F40)=SUM('Раздел 1'!I40:M40)),"","Неверно!")</f>
        <v/>
      </c>
      <c r="B4871" s="349" t="s">
        <v>2957</v>
      </c>
      <c r="C4871" s="352" t="s">
        <v>1815</v>
      </c>
      <c r="D4871" s="352" t="s">
        <v>8520</v>
      </c>
      <c r="E4871" s="349" t="str">
        <f>CONCATENATE(SUM('Раздел 1'!F40:F40),"=",SUM('Раздел 1'!I40:M40))</f>
        <v>0=0</v>
      </c>
    </row>
    <row r="4872" spans="1:5" ht="25.5" hidden="1" x14ac:dyDescent="0.2">
      <c r="A4872" s="348" t="str">
        <f>IF((SUM('Раздел 1'!F41:F41)=SUM('Раздел 1'!I41:M41)),"","Неверно!")</f>
        <v/>
      </c>
      <c r="B4872" s="349" t="s">
        <v>2957</v>
      </c>
      <c r="C4872" s="352" t="s">
        <v>1816</v>
      </c>
      <c r="D4872" s="352" t="s">
        <v>8520</v>
      </c>
      <c r="E4872" s="349" t="str">
        <f>CONCATENATE(SUM('Раздел 1'!F41:F41),"=",SUM('Раздел 1'!I41:M41))</f>
        <v>53=53</v>
      </c>
    </row>
    <row r="4873" spans="1:5" ht="25.5" hidden="1" x14ac:dyDescent="0.2">
      <c r="A4873" s="348" t="str">
        <f>IF((SUM('Раздел 1'!F42:F42)=SUM('Раздел 1'!I42:M42)),"","Неверно!")</f>
        <v/>
      </c>
      <c r="B4873" s="349" t="s">
        <v>2957</v>
      </c>
      <c r="C4873" s="352" t="s">
        <v>1817</v>
      </c>
      <c r="D4873" s="352" t="s">
        <v>8520</v>
      </c>
      <c r="E4873" s="349" t="str">
        <f>CONCATENATE(SUM('Раздел 1'!F42:F42),"=",SUM('Раздел 1'!I42:M42))</f>
        <v>649=649</v>
      </c>
    </row>
    <row r="4874" spans="1:5" ht="25.5" hidden="1" x14ac:dyDescent="0.2">
      <c r="A4874" s="348" t="str">
        <f>IF((SUM('Раздел 1'!F43:F43)=SUM('Раздел 1'!I43:M43)),"","Неверно!")</f>
        <v/>
      </c>
      <c r="B4874" s="349" t="s">
        <v>2957</v>
      </c>
      <c r="C4874" s="352" t="s">
        <v>1818</v>
      </c>
      <c r="D4874" s="352" t="s">
        <v>8520</v>
      </c>
      <c r="E4874" s="349" t="str">
        <f>CONCATENATE(SUM('Раздел 1'!F43:F43),"=",SUM('Раздел 1'!I43:M43))</f>
        <v>3=3</v>
      </c>
    </row>
    <row r="4875" spans="1:5" ht="25.5" hidden="1" x14ac:dyDescent="0.2">
      <c r="A4875" s="348" t="str">
        <f>IF((SUM('Раздел 1'!F44:F44)=SUM('Раздел 1'!I44:M44)),"","Неверно!")</f>
        <v/>
      </c>
      <c r="B4875" s="349" t="s">
        <v>2957</v>
      </c>
      <c r="C4875" s="352" t="s">
        <v>1819</v>
      </c>
      <c r="D4875" s="352" t="s">
        <v>8520</v>
      </c>
      <c r="E4875" s="349" t="str">
        <f>CONCATENATE(SUM('Раздел 1'!F44:F44),"=",SUM('Раздел 1'!I44:M44))</f>
        <v>1=1</v>
      </c>
    </row>
    <row r="4876" spans="1:5" ht="25.5" hidden="1" x14ac:dyDescent="0.2">
      <c r="A4876" s="348" t="str">
        <f>IF((SUM('Раздел 1'!F45:F45)=SUM('Раздел 1'!I45:M45)),"","Неверно!")</f>
        <v/>
      </c>
      <c r="B4876" s="349" t="s">
        <v>2957</v>
      </c>
      <c r="C4876" s="352" t="s">
        <v>1820</v>
      </c>
      <c r="D4876" s="352" t="s">
        <v>8520</v>
      </c>
      <c r="E4876" s="349" t="str">
        <f>CONCATENATE(SUM('Раздел 1'!F45:F45),"=",SUM('Раздел 1'!I45:M45))</f>
        <v>0=0</v>
      </c>
    </row>
    <row r="4877" spans="1:5" ht="25.5" hidden="1" x14ac:dyDescent="0.2">
      <c r="A4877" s="348" t="str">
        <f>IF((SUM('Раздел 1'!F46:F46)=SUM('Раздел 1'!I46:M46)),"","Неверно!")</f>
        <v/>
      </c>
      <c r="B4877" s="349" t="s">
        <v>2957</v>
      </c>
      <c r="C4877" s="352" t="s">
        <v>1821</v>
      </c>
      <c r="D4877" s="352" t="s">
        <v>8520</v>
      </c>
      <c r="E4877" s="349" t="str">
        <f>CONCATENATE(SUM('Раздел 1'!F46:F46),"=",SUM('Раздел 1'!I46:M46))</f>
        <v>0=0</v>
      </c>
    </row>
    <row r="4878" spans="1:5" ht="25.5" hidden="1" x14ac:dyDescent="0.2">
      <c r="A4878" s="348" t="str">
        <f>IF((SUM('Раздел 1'!F47:F47)=SUM('Раздел 1'!I47:M47)),"","Неверно!")</f>
        <v/>
      </c>
      <c r="B4878" s="349" t="s">
        <v>2957</v>
      </c>
      <c r="C4878" s="352" t="s">
        <v>1822</v>
      </c>
      <c r="D4878" s="352" t="s">
        <v>8520</v>
      </c>
      <c r="E4878" s="349" t="str">
        <f>CONCATENATE(SUM('Раздел 1'!F47:F47),"=",SUM('Раздел 1'!I47:M47))</f>
        <v>3=3</v>
      </c>
    </row>
    <row r="4879" spans="1:5" ht="25.5" hidden="1" x14ac:dyDescent="0.2">
      <c r="A4879" s="348" t="str">
        <f>IF((SUM('Раздел 1'!F48:F48)=SUM('Раздел 1'!I48:M48)),"","Неверно!")</f>
        <v/>
      </c>
      <c r="B4879" s="349" t="s">
        <v>2957</v>
      </c>
      <c r="C4879" s="352" t="s">
        <v>1823</v>
      </c>
      <c r="D4879" s="352" t="s">
        <v>8520</v>
      </c>
      <c r="E4879" s="349" t="str">
        <f>CONCATENATE(SUM('Раздел 1'!F48:F48),"=",SUM('Раздел 1'!I48:M48))</f>
        <v>2=2</v>
      </c>
    </row>
    <row r="4880" spans="1:5" ht="25.5" hidden="1" x14ac:dyDescent="0.2">
      <c r="A4880" s="348" t="str">
        <f>IF((SUM('Раздел 1'!F13:F13)=SUM('Раздел 1'!I13:M13)),"","Неверно!")</f>
        <v/>
      </c>
      <c r="B4880" s="349" t="s">
        <v>2957</v>
      </c>
      <c r="C4880" s="352" t="s">
        <v>1824</v>
      </c>
      <c r="D4880" s="352" t="s">
        <v>8520</v>
      </c>
      <c r="E4880" s="349" t="str">
        <f>CONCATENATE(SUM('Раздел 1'!F13:F13),"=",SUM('Раздел 1'!I13:M13))</f>
        <v>0=0</v>
      </c>
    </row>
    <row r="4881" spans="1:5" ht="25.5" hidden="1" x14ac:dyDescent="0.2">
      <c r="A4881" s="348" t="str">
        <f>IF((SUM('Раздел 1'!F49:F49)=SUM('Раздел 1'!I49:M49)),"","Неверно!")</f>
        <v/>
      </c>
      <c r="B4881" s="349" t="s">
        <v>2957</v>
      </c>
      <c r="C4881" s="352" t="s">
        <v>1825</v>
      </c>
      <c r="D4881" s="352" t="s">
        <v>8520</v>
      </c>
      <c r="E4881" s="349" t="str">
        <f>CONCATENATE(SUM('Раздел 1'!F49:F49),"=",SUM('Раздел 1'!I49:M49))</f>
        <v>1=1</v>
      </c>
    </row>
    <row r="4882" spans="1:5" ht="25.5" hidden="1" x14ac:dyDescent="0.2">
      <c r="A4882" s="348" t="str">
        <f>IF((SUM('Раздел 1'!F50:F50)=SUM('Раздел 1'!I50:M50)),"","Неверно!")</f>
        <v/>
      </c>
      <c r="B4882" s="349" t="s">
        <v>2957</v>
      </c>
      <c r="C4882" s="352" t="s">
        <v>1826</v>
      </c>
      <c r="D4882" s="352" t="s">
        <v>8520</v>
      </c>
      <c r="E4882" s="349" t="str">
        <f>CONCATENATE(SUM('Раздел 1'!F50:F50),"=",SUM('Раздел 1'!I50:M50))</f>
        <v>0=0</v>
      </c>
    </row>
    <row r="4883" spans="1:5" ht="25.5" hidden="1" x14ac:dyDescent="0.2">
      <c r="A4883" s="348" t="str">
        <f>IF((SUM('Раздел 1'!F51:F51)=SUM('Раздел 1'!I51:M51)),"","Неверно!")</f>
        <v/>
      </c>
      <c r="B4883" s="349" t="s">
        <v>2957</v>
      </c>
      <c r="C4883" s="352" t="s">
        <v>1827</v>
      </c>
      <c r="D4883" s="352" t="s">
        <v>8520</v>
      </c>
      <c r="E4883" s="349" t="str">
        <f>CONCATENATE(SUM('Раздел 1'!F51:F51),"=",SUM('Раздел 1'!I51:M51))</f>
        <v>0=0</v>
      </c>
    </row>
    <row r="4884" spans="1:5" ht="25.5" hidden="1" x14ac:dyDescent="0.2">
      <c r="A4884" s="348" t="str">
        <f>IF((SUM('Раздел 1'!F52:F52)=SUM('Раздел 1'!I52:M52)),"","Неверно!")</f>
        <v/>
      </c>
      <c r="B4884" s="349" t="s">
        <v>2957</v>
      </c>
      <c r="C4884" s="352" t="s">
        <v>1828</v>
      </c>
      <c r="D4884" s="352" t="s">
        <v>8520</v>
      </c>
      <c r="E4884" s="349" t="str">
        <f>CONCATENATE(SUM('Раздел 1'!F52:F52),"=",SUM('Раздел 1'!I52:M52))</f>
        <v>0=0</v>
      </c>
    </row>
    <row r="4885" spans="1:5" ht="25.5" hidden="1" x14ac:dyDescent="0.2">
      <c r="A4885" s="348" t="str">
        <f>IF((SUM('Раздел 1'!F53:F53)=SUM('Раздел 1'!I53:M53)),"","Неверно!")</f>
        <v/>
      </c>
      <c r="B4885" s="349" t="s">
        <v>2957</v>
      </c>
      <c r="C4885" s="352" t="s">
        <v>1829</v>
      </c>
      <c r="D4885" s="352" t="s">
        <v>8520</v>
      </c>
      <c r="E4885" s="349" t="str">
        <f>CONCATENATE(SUM('Раздел 1'!F53:F53),"=",SUM('Раздел 1'!I53:M53))</f>
        <v>0=0</v>
      </c>
    </row>
    <row r="4886" spans="1:5" ht="25.5" hidden="1" x14ac:dyDescent="0.2">
      <c r="A4886" s="348" t="str">
        <f>IF((SUM('Раздел 1'!F54:F54)=SUM('Раздел 1'!I54:M54)),"","Неверно!")</f>
        <v/>
      </c>
      <c r="B4886" s="349" t="s">
        <v>2957</v>
      </c>
      <c r="C4886" s="352" t="s">
        <v>1830</v>
      </c>
      <c r="D4886" s="352" t="s">
        <v>8520</v>
      </c>
      <c r="E4886" s="349" t="str">
        <f>CONCATENATE(SUM('Раздел 1'!F54:F54),"=",SUM('Раздел 1'!I54:M54))</f>
        <v>73=73</v>
      </c>
    </row>
    <row r="4887" spans="1:5" ht="25.5" hidden="1" x14ac:dyDescent="0.2">
      <c r="A4887" s="348" t="str">
        <f>IF((SUM('Раздел 1'!F55:F55)=SUM('Раздел 1'!I55:M55)),"","Неверно!")</f>
        <v/>
      </c>
      <c r="B4887" s="349" t="s">
        <v>2957</v>
      </c>
      <c r="C4887" s="352" t="s">
        <v>1831</v>
      </c>
      <c r="D4887" s="352" t="s">
        <v>8520</v>
      </c>
      <c r="E4887" s="349" t="str">
        <f>CONCATENATE(SUM('Раздел 1'!F55:F55),"=",SUM('Раздел 1'!I55:M55))</f>
        <v>0=0</v>
      </c>
    </row>
    <row r="4888" spans="1:5" ht="25.5" hidden="1" x14ac:dyDescent="0.2">
      <c r="A4888" s="348" t="str">
        <f>IF((SUM('Раздел 1'!F56:F56)=SUM('Раздел 1'!I56:M56)),"","Неверно!")</f>
        <v/>
      </c>
      <c r="B4888" s="349" t="s">
        <v>2957</v>
      </c>
      <c r="C4888" s="352" t="s">
        <v>1832</v>
      </c>
      <c r="D4888" s="352" t="s">
        <v>8520</v>
      </c>
      <c r="E4888" s="349" t="str">
        <f>CONCATENATE(SUM('Раздел 1'!F56:F56),"=",SUM('Раздел 1'!I56:M56))</f>
        <v>39=39</v>
      </c>
    </row>
    <row r="4889" spans="1:5" ht="25.5" hidden="1" x14ac:dyDescent="0.2">
      <c r="A4889" s="348" t="str">
        <f>IF((SUM('Раздел 1'!F57:F57)=SUM('Раздел 1'!I57:M57)),"","Неверно!")</f>
        <v/>
      </c>
      <c r="B4889" s="349" t="s">
        <v>2957</v>
      </c>
      <c r="C4889" s="352" t="s">
        <v>1833</v>
      </c>
      <c r="D4889" s="352" t="s">
        <v>8520</v>
      </c>
      <c r="E4889" s="349" t="str">
        <f>CONCATENATE(SUM('Раздел 1'!F57:F57),"=",SUM('Раздел 1'!I57:M57))</f>
        <v>0=0</v>
      </c>
    </row>
    <row r="4890" spans="1:5" ht="25.5" hidden="1" x14ac:dyDescent="0.2">
      <c r="A4890" s="348" t="str">
        <f>IF((SUM('Раздел 1'!F58:F58)=SUM('Раздел 1'!I58:M58)),"","Неверно!")</f>
        <v/>
      </c>
      <c r="B4890" s="349" t="s">
        <v>2957</v>
      </c>
      <c r="C4890" s="352" t="s">
        <v>1834</v>
      </c>
      <c r="D4890" s="352" t="s">
        <v>8520</v>
      </c>
      <c r="E4890" s="349" t="str">
        <f>CONCATENATE(SUM('Раздел 1'!F58:F58),"=",SUM('Раздел 1'!I58:M58))</f>
        <v>0=0</v>
      </c>
    </row>
    <row r="4891" spans="1:5" ht="25.5" hidden="1" x14ac:dyDescent="0.2">
      <c r="A4891" s="348" t="str">
        <f>IF((SUM('Раздел 1'!F14:F14)=SUM('Раздел 1'!I14:M14)),"","Неверно!")</f>
        <v/>
      </c>
      <c r="B4891" s="349" t="s">
        <v>2957</v>
      </c>
      <c r="C4891" s="352" t="s">
        <v>1835</v>
      </c>
      <c r="D4891" s="352" t="s">
        <v>8520</v>
      </c>
      <c r="E4891" s="349" t="str">
        <f>CONCATENATE(SUM('Раздел 1'!F14:F14),"=",SUM('Раздел 1'!I14:M14))</f>
        <v>0=0</v>
      </c>
    </row>
    <row r="4892" spans="1:5" ht="25.5" hidden="1" x14ac:dyDescent="0.2">
      <c r="A4892" s="348" t="str">
        <f>IF((SUM('Раздел 1'!F59:F59)=SUM('Раздел 1'!I59:M59)),"","Неверно!")</f>
        <v/>
      </c>
      <c r="B4892" s="349" t="s">
        <v>2957</v>
      </c>
      <c r="C4892" s="352" t="s">
        <v>1836</v>
      </c>
      <c r="D4892" s="352" t="s">
        <v>8520</v>
      </c>
      <c r="E4892" s="349" t="str">
        <f>CONCATENATE(SUM('Раздел 1'!F59:F59),"=",SUM('Раздел 1'!I59:M59))</f>
        <v>217=217</v>
      </c>
    </row>
    <row r="4893" spans="1:5" ht="25.5" hidden="1" x14ac:dyDescent="0.2">
      <c r="A4893" s="348" t="str">
        <f>IF((SUM('Раздел 1'!F60:F60)=SUM('Раздел 1'!I60:M60)),"","Неверно!")</f>
        <v/>
      </c>
      <c r="B4893" s="349" t="s">
        <v>2957</v>
      </c>
      <c r="C4893" s="352" t="s">
        <v>1837</v>
      </c>
      <c r="D4893" s="352" t="s">
        <v>8520</v>
      </c>
      <c r="E4893" s="349" t="str">
        <f>CONCATENATE(SUM('Раздел 1'!F60:F60),"=",SUM('Раздел 1'!I60:M60))</f>
        <v>298=298</v>
      </c>
    </row>
    <row r="4894" spans="1:5" ht="25.5" hidden="1" x14ac:dyDescent="0.2">
      <c r="A4894" s="348" t="str">
        <f>IF((SUM('Раздел 1'!F61:F61)=SUM('Раздел 1'!I61:M61)),"","Неверно!")</f>
        <v/>
      </c>
      <c r="B4894" s="349" t="s">
        <v>2957</v>
      </c>
      <c r="C4894" s="352" t="s">
        <v>1838</v>
      </c>
      <c r="D4894" s="352" t="s">
        <v>8520</v>
      </c>
      <c r="E4894" s="349" t="str">
        <f>CONCATENATE(SUM('Раздел 1'!F61:F61),"=",SUM('Раздел 1'!I61:M61))</f>
        <v>4=4</v>
      </c>
    </row>
    <row r="4895" spans="1:5" ht="25.5" hidden="1" x14ac:dyDescent="0.2">
      <c r="A4895" s="348" t="str">
        <f>IF((SUM('Раздел 1'!F62:F62)=SUM('Раздел 1'!I62:M62)),"","Неверно!")</f>
        <v/>
      </c>
      <c r="B4895" s="349" t="s">
        <v>2957</v>
      </c>
      <c r="C4895" s="352" t="s">
        <v>1839</v>
      </c>
      <c r="D4895" s="352" t="s">
        <v>8520</v>
      </c>
      <c r="E4895" s="349" t="str">
        <f>CONCATENATE(SUM('Раздел 1'!F62:F62),"=",SUM('Раздел 1'!I62:M62))</f>
        <v>598=598</v>
      </c>
    </row>
    <row r="4896" spans="1:5" ht="25.5" hidden="1" x14ac:dyDescent="0.2">
      <c r="A4896" s="348" t="str">
        <f>IF((SUM('Раздел 1'!F63:F63)=SUM('Раздел 1'!I63:M63)),"","Неверно!")</f>
        <v/>
      </c>
      <c r="B4896" s="349" t="s">
        <v>2957</v>
      </c>
      <c r="C4896" s="352" t="s">
        <v>1840</v>
      </c>
      <c r="D4896" s="352" t="s">
        <v>8520</v>
      </c>
      <c r="E4896" s="349" t="str">
        <f>CONCATENATE(SUM('Раздел 1'!F63:F63),"=",SUM('Раздел 1'!I63:M63))</f>
        <v>7=7</v>
      </c>
    </row>
    <row r="4897" spans="1:5" ht="25.5" hidden="1" x14ac:dyDescent="0.2">
      <c r="A4897" s="348" t="str">
        <f>IF((SUM('Раздел 1'!F64:F64)=SUM('Раздел 1'!I64:M64)),"","Неверно!")</f>
        <v/>
      </c>
      <c r="B4897" s="349" t="s">
        <v>2957</v>
      </c>
      <c r="C4897" s="352" t="s">
        <v>1841</v>
      </c>
      <c r="D4897" s="352" t="s">
        <v>8520</v>
      </c>
      <c r="E4897" s="349" t="str">
        <f>CONCATENATE(SUM('Раздел 1'!F64:F64),"=",SUM('Раздел 1'!I64:M64))</f>
        <v>0=0</v>
      </c>
    </row>
    <row r="4898" spans="1:5" ht="25.5" hidden="1" x14ac:dyDescent="0.2">
      <c r="A4898" s="348" t="str">
        <f>IF((SUM('Раздел 1'!F65:F65)=SUM('Раздел 1'!I65:M65)),"","Неверно!")</f>
        <v/>
      </c>
      <c r="B4898" s="349" t="s">
        <v>2957</v>
      </c>
      <c r="C4898" s="352" t="s">
        <v>1842</v>
      </c>
      <c r="D4898" s="352" t="s">
        <v>8520</v>
      </c>
      <c r="E4898" s="349" t="str">
        <f>CONCATENATE(SUM('Раздел 1'!F65:F65),"=",SUM('Раздел 1'!I65:M65))</f>
        <v>0=0</v>
      </c>
    </row>
    <row r="4899" spans="1:5" ht="25.5" hidden="1" x14ac:dyDescent="0.2">
      <c r="A4899" s="348" t="str">
        <f>IF((SUM('Раздел 1'!F66:F66)=SUM('Раздел 1'!I66:M66)),"","Неверно!")</f>
        <v/>
      </c>
      <c r="B4899" s="349" t="s">
        <v>2957</v>
      </c>
      <c r="C4899" s="352" t="s">
        <v>1843</v>
      </c>
      <c r="D4899" s="352" t="s">
        <v>8520</v>
      </c>
      <c r="E4899" s="349" t="str">
        <f>CONCATENATE(SUM('Раздел 1'!F66:F66),"=",SUM('Раздел 1'!I66:M66))</f>
        <v>0=0</v>
      </c>
    </row>
    <row r="4900" spans="1:5" ht="25.5" hidden="1" x14ac:dyDescent="0.2">
      <c r="A4900" s="348" t="str">
        <f>IF((SUM('Раздел 1'!F67:F67)=SUM('Раздел 1'!I67:M67)),"","Неверно!")</f>
        <v/>
      </c>
      <c r="B4900" s="349" t="s">
        <v>2957</v>
      </c>
      <c r="C4900" s="352" t="s">
        <v>1844</v>
      </c>
      <c r="D4900" s="352" t="s">
        <v>8520</v>
      </c>
      <c r="E4900" s="349" t="str">
        <f>CONCATENATE(SUM('Раздел 1'!F67:F67),"=",SUM('Раздел 1'!I67:M67))</f>
        <v>2=2</v>
      </c>
    </row>
    <row r="4901" spans="1:5" ht="25.5" hidden="1" x14ac:dyDescent="0.2">
      <c r="A4901" s="348" t="str">
        <f>IF((SUM('Раздел 1'!F68:F68)=SUM('Раздел 1'!I68:M68)),"","Неверно!")</f>
        <v/>
      </c>
      <c r="B4901" s="349" t="s">
        <v>2957</v>
      </c>
      <c r="C4901" s="352" t="s">
        <v>1845</v>
      </c>
      <c r="D4901" s="352" t="s">
        <v>8520</v>
      </c>
      <c r="E4901" s="349" t="str">
        <f>CONCATENATE(SUM('Раздел 1'!F68:F68),"=",SUM('Раздел 1'!I68:M68))</f>
        <v>1=1</v>
      </c>
    </row>
    <row r="4902" spans="1:5" ht="25.5" hidden="1" x14ac:dyDescent="0.2">
      <c r="A4902" s="348" t="str">
        <f>IF((SUM('Раздел 1'!F15:F15)=SUM('Раздел 1'!I15:M15)),"","Неверно!")</f>
        <v/>
      </c>
      <c r="B4902" s="349" t="s">
        <v>2957</v>
      </c>
      <c r="C4902" s="352" t="s">
        <v>1846</v>
      </c>
      <c r="D4902" s="352" t="s">
        <v>8520</v>
      </c>
      <c r="E4902" s="349" t="str">
        <f>CONCATENATE(SUM('Раздел 1'!F15:F15),"=",SUM('Раздел 1'!I15:M15))</f>
        <v>0=0</v>
      </c>
    </row>
    <row r="4903" spans="1:5" ht="25.5" hidden="1" x14ac:dyDescent="0.2">
      <c r="A4903" s="348" t="str">
        <f>IF((SUM('Раздел 1'!F69:F69)=SUM('Раздел 1'!I69:M69)),"","Неверно!")</f>
        <v/>
      </c>
      <c r="B4903" s="349" t="s">
        <v>2957</v>
      </c>
      <c r="C4903" s="352" t="s">
        <v>1847</v>
      </c>
      <c r="D4903" s="352" t="s">
        <v>8520</v>
      </c>
      <c r="E4903" s="349" t="str">
        <f>CONCATENATE(SUM('Раздел 1'!F69:F69),"=",SUM('Раздел 1'!I69:M69))</f>
        <v>0=0</v>
      </c>
    </row>
    <row r="4904" spans="1:5" ht="25.5" hidden="1" x14ac:dyDescent="0.2">
      <c r="A4904" s="348" t="str">
        <f>IF((SUM('Раздел 1'!F70:F70)=SUM('Раздел 1'!I70:M70)),"","Неверно!")</f>
        <v/>
      </c>
      <c r="B4904" s="349" t="s">
        <v>2957</v>
      </c>
      <c r="C4904" s="352" t="s">
        <v>1848</v>
      </c>
      <c r="D4904" s="352" t="s">
        <v>8520</v>
      </c>
      <c r="E4904" s="349" t="str">
        <f>CONCATENATE(SUM('Раздел 1'!F70:F70),"=",SUM('Раздел 1'!I70:M70))</f>
        <v>0=0</v>
      </c>
    </row>
    <row r="4905" spans="1:5" ht="25.5" hidden="1" x14ac:dyDescent="0.2">
      <c r="A4905" s="348" t="str">
        <f>IF((SUM('Раздел 1'!F71:F71)=SUM('Раздел 1'!I71:M71)),"","Неверно!")</f>
        <v/>
      </c>
      <c r="B4905" s="349" t="s">
        <v>2957</v>
      </c>
      <c r="C4905" s="352" t="s">
        <v>1849</v>
      </c>
      <c r="D4905" s="352" t="s">
        <v>8520</v>
      </c>
      <c r="E4905" s="349" t="str">
        <f>CONCATENATE(SUM('Раздел 1'!F71:F71),"=",SUM('Раздел 1'!I71:M71))</f>
        <v>0=0</v>
      </c>
    </row>
    <row r="4906" spans="1:5" ht="25.5" hidden="1" x14ac:dyDescent="0.2">
      <c r="A4906" s="348" t="str">
        <f>IF((SUM('Раздел 1'!F72:F72)=SUM('Раздел 1'!I72:M72)),"","Неверно!")</f>
        <v/>
      </c>
      <c r="B4906" s="349" t="s">
        <v>2957</v>
      </c>
      <c r="C4906" s="352" t="s">
        <v>1850</v>
      </c>
      <c r="D4906" s="352" t="s">
        <v>8520</v>
      </c>
      <c r="E4906" s="349" t="str">
        <f>CONCATENATE(SUM('Раздел 1'!F72:F72),"=",SUM('Раздел 1'!I72:M72))</f>
        <v>0=0</v>
      </c>
    </row>
    <row r="4907" spans="1:5" ht="25.5" hidden="1" x14ac:dyDescent="0.2">
      <c r="A4907" s="348" t="str">
        <f>IF((SUM('Раздел 1'!F73:F73)=SUM('Раздел 1'!I73:M73)),"","Неверно!")</f>
        <v/>
      </c>
      <c r="B4907" s="349" t="s">
        <v>2957</v>
      </c>
      <c r="C4907" s="352" t="s">
        <v>1851</v>
      </c>
      <c r="D4907" s="352" t="s">
        <v>8520</v>
      </c>
      <c r="E4907" s="349" t="str">
        <f>CONCATENATE(SUM('Раздел 1'!F73:F73),"=",SUM('Раздел 1'!I73:M73))</f>
        <v>0=0</v>
      </c>
    </row>
    <row r="4908" spans="1:5" ht="25.5" hidden="1" x14ac:dyDescent="0.2">
      <c r="A4908" s="348" t="str">
        <f>IF((SUM('Раздел 1'!F74:F74)=SUM('Раздел 1'!I74:M74)),"","Неверно!")</f>
        <v/>
      </c>
      <c r="B4908" s="349" t="s">
        <v>2957</v>
      </c>
      <c r="C4908" s="352" t="s">
        <v>1852</v>
      </c>
      <c r="D4908" s="352" t="s">
        <v>8520</v>
      </c>
      <c r="E4908" s="349" t="str">
        <f>CONCATENATE(SUM('Раздел 1'!F74:F74),"=",SUM('Раздел 1'!I74:M74))</f>
        <v>0=0</v>
      </c>
    </row>
    <row r="4909" spans="1:5" ht="25.5" hidden="1" x14ac:dyDescent="0.2">
      <c r="A4909" s="348" t="str">
        <f>IF((SUM('Раздел 1'!F75:F75)=SUM('Раздел 1'!I75:M75)),"","Неверно!")</f>
        <v/>
      </c>
      <c r="B4909" s="349" t="s">
        <v>2957</v>
      </c>
      <c r="C4909" s="352" t="s">
        <v>1853</v>
      </c>
      <c r="D4909" s="352" t="s">
        <v>8520</v>
      </c>
      <c r="E4909" s="349" t="str">
        <f>CONCATENATE(SUM('Раздел 1'!F75:F75),"=",SUM('Раздел 1'!I75:M75))</f>
        <v>0=0</v>
      </c>
    </row>
    <row r="4910" spans="1:5" ht="25.5" hidden="1" x14ac:dyDescent="0.2">
      <c r="A4910" s="348" t="str">
        <f>IF((SUM('Раздел 1'!F76:F76)=SUM('Раздел 1'!I76:M76)),"","Неверно!")</f>
        <v/>
      </c>
      <c r="B4910" s="349" t="s">
        <v>2957</v>
      </c>
      <c r="C4910" s="352" t="s">
        <v>1854</v>
      </c>
      <c r="D4910" s="352" t="s">
        <v>8520</v>
      </c>
      <c r="E4910" s="349" t="str">
        <f>CONCATENATE(SUM('Раздел 1'!F76:F76),"=",SUM('Раздел 1'!I76:M76))</f>
        <v>0=0</v>
      </c>
    </row>
    <row r="4911" spans="1:5" ht="25.5" hidden="1" x14ac:dyDescent="0.2">
      <c r="A4911" s="348" t="str">
        <f>IF((SUM('Раздел 1'!F77:F77)=SUM('Раздел 1'!I77:M77)),"","Неверно!")</f>
        <v/>
      </c>
      <c r="B4911" s="349" t="s">
        <v>2957</v>
      </c>
      <c r="C4911" s="352" t="s">
        <v>1855</v>
      </c>
      <c r="D4911" s="352" t="s">
        <v>8520</v>
      </c>
      <c r="E4911" s="349" t="str">
        <f>CONCATENATE(SUM('Раздел 1'!F77:F77),"=",SUM('Раздел 1'!I77:M77))</f>
        <v>0=0</v>
      </c>
    </row>
    <row r="4912" spans="1:5" ht="25.5" hidden="1" x14ac:dyDescent="0.2">
      <c r="A4912" s="348" t="str">
        <f>IF((SUM('Раздел 1'!F78:F78)=SUM('Раздел 1'!I78:M78)),"","Неверно!")</f>
        <v/>
      </c>
      <c r="B4912" s="349" t="s">
        <v>2957</v>
      </c>
      <c r="C4912" s="352" t="s">
        <v>1856</v>
      </c>
      <c r="D4912" s="352" t="s">
        <v>8520</v>
      </c>
      <c r="E4912" s="349" t="str">
        <f>CONCATENATE(SUM('Раздел 1'!F78:F78),"=",SUM('Раздел 1'!I78:M78))</f>
        <v>0=0</v>
      </c>
    </row>
    <row r="4913" spans="1:5" ht="25.5" hidden="1" x14ac:dyDescent="0.2">
      <c r="A4913" s="348" t="str">
        <f>IF((SUM('Раздел 1'!F16:F16)=SUM('Раздел 1'!I16:M16)),"","Неверно!")</f>
        <v/>
      </c>
      <c r="B4913" s="349" t="s">
        <v>2957</v>
      </c>
      <c r="C4913" s="352" t="s">
        <v>1857</v>
      </c>
      <c r="D4913" s="352" t="s">
        <v>8520</v>
      </c>
      <c r="E4913" s="349" t="str">
        <f>CONCATENATE(SUM('Раздел 1'!F16:F16),"=",SUM('Раздел 1'!I16:M16))</f>
        <v>0=0</v>
      </c>
    </row>
    <row r="4914" spans="1:5" ht="25.5" hidden="1" x14ac:dyDescent="0.2">
      <c r="A4914" s="348" t="str">
        <f>IF((SUM('Раздел 1'!F79:F79)=SUM('Раздел 1'!I79:M79)),"","Неверно!")</f>
        <v/>
      </c>
      <c r="B4914" s="349" t="s">
        <v>2957</v>
      </c>
      <c r="C4914" s="352" t="s">
        <v>1858</v>
      </c>
      <c r="D4914" s="352" t="s">
        <v>8520</v>
      </c>
      <c r="E4914" s="349" t="str">
        <f>CONCATENATE(SUM('Раздел 1'!F79:F79),"=",SUM('Раздел 1'!I79:M79))</f>
        <v>49=49</v>
      </c>
    </row>
    <row r="4915" spans="1:5" ht="25.5" hidden="1" x14ac:dyDescent="0.2">
      <c r="A4915" s="348" t="str">
        <f>IF((SUM('Раздел 1'!F80:F80)=SUM('Раздел 1'!I80:M80)),"","Неверно!")</f>
        <v/>
      </c>
      <c r="B4915" s="349" t="s">
        <v>2957</v>
      </c>
      <c r="C4915" s="352" t="s">
        <v>1859</v>
      </c>
      <c r="D4915" s="352" t="s">
        <v>8520</v>
      </c>
      <c r="E4915" s="349" t="str">
        <f>CONCATENATE(SUM('Раздел 1'!F80:F80),"=",SUM('Раздел 1'!I80:M80))</f>
        <v>0=0</v>
      </c>
    </row>
    <row r="4916" spans="1:5" ht="25.5" hidden="1" x14ac:dyDescent="0.2">
      <c r="A4916" s="348" t="str">
        <f>IF((SUM('Раздел 1'!F81:F81)=SUM('Раздел 1'!I81:M81)),"","Неверно!")</f>
        <v/>
      </c>
      <c r="B4916" s="349" t="s">
        <v>2957</v>
      </c>
      <c r="C4916" s="352" t="s">
        <v>1860</v>
      </c>
      <c r="D4916" s="352" t="s">
        <v>8520</v>
      </c>
      <c r="E4916" s="349" t="str">
        <f>CONCATENATE(SUM('Раздел 1'!F81:F81),"=",SUM('Раздел 1'!I81:M81))</f>
        <v>0=0</v>
      </c>
    </row>
    <row r="4917" spans="1:5" ht="25.5" hidden="1" x14ac:dyDescent="0.2">
      <c r="A4917" s="348" t="str">
        <f>IF((SUM('Раздел 1'!F82:F82)=SUM('Раздел 1'!I82:M82)),"","Неверно!")</f>
        <v/>
      </c>
      <c r="B4917" s="349" t="s">
        <v>2957</v>
      </c>
      <c r="C4917" s="352" t="s">
        <v>1861</v>
      </c>
      <c r="D4917" s="352" t="s">
        <v>8520</v>
      </c>
      <c r="E4917" s="349" t="str">
        <f>CONCATENATE(SUM('Раздел 1'!F82:F82),"=",SUM('Раздел 1'!I82:M82))</f>
        <v>251=251</v>
      </c>
    </row>
    <row r="4918" spans="1:5" ht="25.5" hidden="1" x14ac:dyDescent="0.2">
      <c r="A4918" s="348" t="str">
        <f>IF((SUM('Раздел 1'!F83:F83)=SUM('Раздел 1'!I83:M83)),"","Неверно!")</f>
        <v/>
      </c>
      <c r="B4918" s="349" t="s">
        <v>2957</v>
      </c>
      <c r="C4918" s="352" t="s">
        <v>1862</v>
      </c>
      <c r="D4918" s="352" t="s">
        <v>8520</v>
      </c>
      <c r="E4918" s="349" t="str">
        <f>CONCATENATE(SUM('Раздел 1'!F83:F83),"=",SUM('Раздел 1'!I83:M83))</f>
        <v>0=0</v>
      </c>
    </row>
    <row r="4919" spans="1:5" ht="25.5" hidden="1" x14ac:dyDescent="0.2">
      <c r="A4919" s="348" t="str">
        <f>IF((SUM('Раздел 1'!F84:F84)=SUM('Раздел 1'!I84:M84)),"","Неверно!")</f>
        <v/>
      </c>
      <c r="B4919" s="349" t="s">
        <v>2957</v>
      </c>
      <c r="C4919" s="352" t="s">
        <v>1863</v>
      </c>
      <c r="D4919" s="352" t="s">
        <v>8520</v>
      </c>
      <c r="E4919" s="349" t="str">
        <f>CONCATENATE(SUM('Раздел 1'!F84:F84),"=",SUM('Раздел 1'!I84:M84))</f>
        <v>0=0</v>
      </c>
    </row>
    <row r="4920" spans="1:5" ht="25.5" hidden="1" x14ac:dyDescent="0.2">
      <c r="A4920" s="348" t="str">
        <f>IF((SUM('Раздел 1'!F85:F85)=SUM('Раздел 1'!I85:M85)),"","Неверно!")</f>
        <v/>
      </c>
      <c r="B4920" s="349" t="s">
        <v>2957</v>
      </c>
      <c r="C4920" s="352" t="s">
        <v>1864</v>
      </c>
      <c r="D4920" s="352" t="s">
        <v>8520</v>
      </c>
      <c r="E4920" s="349" t="str">
        <f>CONCATENATE(SUM('Раздел 1'!F85:F85),"=",SUM('Раздел 1'!I85:M85))</f>
        <v>0=0</v>
      </c>
    </row>
    <row r="4921" spans="1:5" ht="25.5" hidden="1" x14ac:dyDescent="0.2">
      <c r="A4921" s="348" t="str">
        <f>IF((SUM('Раздел 1'!F86:F86)=SUM('Раздел 1'!I86:M86)),"","Неверно!")</f>
        <v/>
      </c>
      <c r="B4921" s="349" t="s">
        <v>2957</v>
      </c>
      <c r="C4921" s="352" t="s">
        <v>1865</v>
      </c>
      <c r="D4921" s="352" t="s">
        <v>8520</v>
      </c>
      <c r="E4921" s="349" t="str">
        <f>CONCATENATE(SUM('Раздел 1'!F86:F86),"=",SUM('Раздел 1'!I86:M86))</f>
        <v>3=3</v>
      </c>
    </row>
    <row r="4922" spans="1:5" ht="25.5" hidden="1" x14ac:dyDescent="0.2">
      <c r="A4922" s="348" t="str">
        <f>IF((SUM('Раздел 1'!F87:F87)=SUM('Раздел 1'!I87:M87)),"","Неверно!")</f>
        <v/>
      </c>
      <c r="B4922" s="349" t="s">
        <v>2957</v>
      </c>
      <c r="C4922" s="352" t="s">
        <v>1866</v>
      </c>
      <c r="D4922" s="352" t="s">
        <v>8520</v>
      </c>
      <c r="E4922" s="349" t="str">
        <f>CONCATENATE(SUM('Раздел 1'!F87:F87),"=",SUM('Раздел 1'!I87:M87))</f>
        <v>0=0</v>
      </c>
    </row>
    <row r="4923" spans="1:5" ht="25.5" hidden="1" x14ac:dyDescent="0.2">
      <c r="A4923" s="348" t="str">
        <f>IF((SUM('Раздел 1'!F88:F88)=SUM('Раздел 1'!I88:M88)),"","Неверно!")</f>
        <v/>
      </c>
      <c r="B4923" s="349" t="s">
        <v>2957</v>
      </c>
      <c r="C4923" s="352" t="s">
        <v>1867</v>
      </c>
      <c r="D4923" s="352" t="s">
        <v>8520</v>
      </c>
      <c r="E4923" s="349" t="str">
        <f>CONCATENATE(SUM('Раздел 1'!F88:F88),"=",SUM('Раздел 1'!I88:M88))</f>
        <v>0=0</v>
      </c>
    </row>
    <row r="4924" spans="1:5" ht="25.5" hidden="1" x14ac:dyDescent="0.2">
      <c r="A4924" s="348" t="str">
        <f>IF((SUM('Раздел 1'!F17:F17)=SUM('Раздел 1'!I17:M17)),"","Неверно!")</f>
        <v/>
      </c>
      <c r="B4924" s="349" t="s">
        <v>2957</v>
      </c>
      <c r="C4924" s="352" t="s">
        <v>1868</v>
      </c>
      <c r="D4924" s="352" t="s">
        <v>8520</v>
      </c>
      <c r="E4924" s="349" t="str">
        <f>CONCATENATE(SUM('Раздел 1'!F17:F17),"=",SUM('Раздел 1'!I17:M17))</f>
        <v>0=0</v>
      </c>
    </row>
    <row r="4925" spans="1:5" ht="25.5" hidden="1" x14ac:dyDescent="0.2">
      <c r="A4925" s="348" t="str">
        <f>IF((SUM('Раздел 1'!F89:F89)=SUM('Раздел 1'!I89:M89)),"","Неверно!")</f>
        <v/>
      </c>
      <c r="B4925" s="349" t="s">
        <v>2957</v>
      </c>
      <c r="C4925" s="352" t="s">
        <v>1869</v>
      </c>
      <c r="D4925" s="352" t="s">
        <v>8520</v>
      </c>
      <c r="E4925" s="349" t="str">
        <f>CONCATENATE(SUM('Раздел 1'!F89:F89),"=",SUM('Раздел 1'!I89:M89))</f>
        <v>0=0</v>
      </c>
    </row>
    <row r="4926" spans="1:5" ht="25.5" hidden="1" x14ac:dyDescent="0.2">
      <c r="A4926" s="348" t="str">
        <f>IF((SUM('Раздел 1'!F90:F90)=SUM('Раздел 1'!I90:M90)),"","Неверно!")</f>
        <v/>
      </c>
      <c r="B4926" s="349" t="s">
        <v>2957</v>
      </c>
      <c r="C4926" s="352" t="s">
        <v>1870</v>
      </c>
      <c r="D4926" s="352" t="s">
        <v>8520</v>
      </c>
      <c r="E4926" s="349" t="str">
        <f>CONCATENATE(SUM('Раздел 1'!F90:F90),"=",SUM('Раздел 1'!I90:M90))</f>
        <v>0=0</v>
      </c>
    </row>
    <row r="4927" spans="1:5" ht="25.5" hidden="1" x14ac:dyDescent="0.2">
      <c r="A4927" s="348" t="str">
        <f>IF((SUM('Раздел 1'!F91:F91)=SUM('Раздел 1'!I91:M91)),"","Неверно!")</f>
        <v/>
      </c>
      <c r="B4927" s="349" t="s">
        <v>2957</v>
      </c>
      <c r="C4927" s="352" t="s">
        <v>1871</v>
      </c>
      <c r="D4927" s="352" t="s">
        <v>8520</v>
      </c>
      <c r="E4927" s="349" t="str">
        <f>CONCATENATE(SUM('Раздел 1'!F91:F91),"=",SUM('Раздел 1'!I91:M91))</f>
        <v>0=0</v>
      </c>
    </row>
    <row r="4928" spans="1:5" ht="25.5" hidden="1" x14ac:dyDescent="0.2">
      <c r="A4928" s="348" t="str">
        <f>IF((SUM('Раздел 1'!F92:F92)=SUM('Раздел 1'!I92:M92)),"","Неверно!")</f>
        <v/>
      </c>
      <c r="B4928" s="349" t="s">
        <v>2957</v>
      </c>
      <c r="C4928" s="352" t="s">
        <v>1872</v>
      </c>
      <c r="D4928" s="352" t="s">
        <v>8520</v>
      </c>
      <c r="E4928" s="349" t="str">
        <f>CONCATENATE(SUM('Раздел 1'!F92:F92),"=",SUM('Раздел 1'!I92:M92))</f>
        <v>0=0</v>
      </c>
    </row>
    <row r="4929" spans="1:5" ht="25.5" hidden="1" x14ac:dyDescent="0.2">
      <c r="A4929" s="348" t="str">
        <f>IF((SUM('Раздел 1'!F93:F93)=SUM('Раздел 1'!I93:M93)),"","Неверно!")</f>
        <v/>
      </c>
      <c r="B4929" s="349" t="s">
        <v>2957</v>
      </c>
      <c r="C4929" s="352" t="s">
        <v>1873</v>
      </c>
      <c r="D4929" s="352" t="s">
        <v>8520</v>
      </c>
      <c r="E4929" s="349" t="str">
        <f>CONCATENATE(SUM('Раздел 1'!F93:F93),"=",SUM('Раздел 1'!I93:M93))</f>
        <v>1=1</v>
      </c>
    </row>
    <row r="4930" spans="1:5" ht="25.5" hidden="1" x14ac:dyDescent="0.2">
      <c r="A4930" s="348" t="str">
        <f>IF((SUM('Раздел 1'!F94:F94)=SUM('Раздел 1'!I94:M94)),"","Неверно!")</f>
        <v/>
      </c>
      <c r="B4930" s="349" t="s">
        <v>2957</v>
      </c>
      <c r="C4930" s="352" t="s">
        <v>1874</v>
      </c>
      <c r="D4930" s="352" t="s">
        <v>8520</v>
      </c>
      <c r="E4930" s="349" t="str">
        <f>CONCATENATE(SUM('Раздел 1'!F94:F94),"=",SUM('Раздел 1'!I94:M94))</f>
        <v>11=11</v>
      </c>
    </row>
    <row r="4931" spans="1:5" ht="25.5" hidden="1" x14ac:dyDescent="0.2">
      <c r="A4931" s="348" t="str">
        <f>IF((SUM('Раздел 1'!F95:F95)=SUM('Раздел 1'!I95:M95)),"","Неверно!")</f>
        <v/>
      </c>
      <c r="B4931" s="349" t="s">
        <v>2957</v>
      </c>
      <c r="C4931" s="352" t="s">
        <v>1875</v>
      </c>
      <c r="D4931" s="352" t="s">
        <v>8520</v>
      </c>
      <c r="E4931" s="349" t="str">
        <f>CONCATENATE(SUM('Раздел 1'!F95:F95),"=",SUM('Раздел 1'!I95:M95))</f>
        <v>0=0</v>
      </c>
    </row>
    <row r="4932" spans="1:5" ht="25.5" hidden="1" x14ac:dyDescent="0.2">
      <c r="A4932" s="348" t="str">
        <f>IF((SUM('Раздел 1'!F96:F96)=SUM('Раздел 1'!I96:M96)),"","Неверно!")</f>
        <v/>
      </c>
      <c r="B4932" s="349" t="s">
        <v>2957</v>
      </c>
      <c r="C4932" s="352" t="s">
        <v>1876</v>
      </c>
      <c r="D4932" s="352" t="s">
        <v>8520</v>
      </c>
      <c r="E4932" s="349" t="str">
        <f>CONCATENATE(SUM('Раздел 1'!F96:F96),"=",SUM('Раздел 1'!I96:M96))</f>
        <v>11=11</v>
      </c>
    </row>
    <row r="4933" spans="1:5" ht="25.5" hidden="1" x14ac:dyDescent="0.2">
      <c r="A4933" s="348" t="str">
        <f>IF((SUM('Раздел 1'!F97:F97)=SUM('Раздел 1'!I97:M97)),"","Неверно!")</f>
        <v/>
      </c>
      <c r="B4933" s="349" t="s">
        <v>2957</v>
      </c>
      <c r="C4933" s="352" t="s">
        <v>1877</v>
      </c>
      <c r="D4933" s="352" t="s">
        <v>8520</v>
      </c>
      <c r="E4933" s="349" t="str">
        <f>CONCATENATE(SUM('Раздел 1'!F97:F97),"=",SUM('Раздел 1'!I97:M97))</f>
        <v>0=0</v>
      </c>
    </row>
    <row r="4934" spans="1:5" ht="25.5" hidden="1" x14ac:dyDescent="0.2">
      <c r="A4934" s="348" t="str">
        <f>IF((SUM('Раздел 1'!F98:F98)=SUM('Раздел 1'!I98:M98)),"","Неверно!")</f>
        <v/>
      </c>
      <c r="B4934" s="349" t="s">
        <v>2957</v>
      </c>
      <c r="C4934" s="352" t="s">
        <v>1878</v>
      </c>
      <c r="D4934" s="352" t="s">
        <v>8520</v>
      </c>
      <c r="E4934" s="349" t="str">
        <f>CONCATENATE(SUM('Раздел 1'!F98:F98),"=",SUM('Раздел 1'!I98:M98))</f>
        <v>0=0</v>
      </c>
    </row>
    <row r="4935" spans="1:5" ht="25.5" hidden="1" x14ac:dyDescent="0.2">
      <c r="A4935" s="348" t="str">
        <f>IF((SUM('Раздел 1'!F18:F18)=SUM('Раздел 1'!I18:M18)),"","Неверно!")</f>
        <v/>
      </c>
      <c r="B4935" s="349" t="s">
        <v>2957</v>
      </c>
      <c r="C4935" s="352" t="s">
        <v>1879</v>
      </c>
      <c r="D4935" s="352" t="s">
        <v>8520</v>
      </c>
      <c r="E4935" s="349" t="str">
        <f>CONCATENATE(SUM('Раздел 1'!F18:F18),"=",SUM('Раздел 1'!I18:M18))</f>
        <v>0=0</v>
      </c>
    </row>
    <row r="4936" spans="1:5" ht="25.5" hidden="1" x14ac:dyDescent="0.2">
      <c r="A4936" s="348" t="str">
        <f>IF((SUM('Раздел 1'!F99:F99)=SUM('Раздел 1'!I99:M99)),"","Неверно!")</f>
        <v/>
      </c>
      <c r="B4936" s="349" t="s">
        <v>2957</v>
      </c>
      <c r="C4936" s="352" t="s">
        <v>1880</v>
      </c>
      <c r="D4936" s="352" t="s">
        <v>8520</v>
      </c>
      <c r="E4936" s="349" t="str">
        <f>CONCATENATE(SUM('Раздел 1'!F99:F99),"=",SUM('Раздел 1'!I99:M99))</f>
        <v>1=1</v>
      </c>
    </row>
    <row r="4937" spans="1:5" ht="25.5" hidden="1" x14ac:dyDescent="0.2">
      <c r="A4937" s="348" t="str">
        <f>IF((SUM('Раздел 1'!F100:F100)=SUM('Раздел 1'!I100:M100)),"","Неверно!")</f>
        <v/>
      </c>
      <c r="B4937" s="349" t="s">
        <v>2957</v>
      </c>
      <c r="C4937" s="352" t="s">
        <v>1881</v>
      </c>
      <c r="D4937" s="352" t="s">
        <v>8520</v>
      </c>
      <c r="E4937" s="349" t="str">
        <f>CONCATENATE(SUM('Раздел 1'!F100:F100),"=",SUM('Раздел 1'!I100:M100))</f>
        <v>10=10</v>
      </c>
    </row>
    <row r="4938" spans="1:5" ht="25.5" hidden="1" x14ac:dyDescent="0.2">
      <c r="A4938" s="348" t="str">
        <f>IF((SUM('Раздел 1'!F101:F101)=SUM('Раздел 1'!I101:M101)),"","Неверно!")</f>
        <v/>
      </c>
      <c r="B4938" s="349" t="s">
        <v>2957</v>
      </c>
      <c r="C4938" s="352" t="s">
        <v>1882</v>
      </c>
      <c r="D4938" s="352" t="s">
        <v>8520</v>
      </c>
      <c r="E4938" s="349" t="str">
        <f>CONCATENATE(SUM('Раздел 1'!F101:F101),"=",SUM('Раздел 1'!I101:M101))</f>
        <v>118=118</v>
      </c>
    </row>
    <row r="4939" spans="1:5" ht="25.5" hidden="1" x14ac:dyDescent="0.2">
      <c r="A4939" s="348" t="str">
        <f>IF((SUM('Раздел 1'!F102:F102)=SUM('Раздел 1'!I102:M102)),"","Неверно!")</f>
        <v/>
      </c>
      <c r="B4939" s="349" t="s">
        <v>2957</v>
      </c>
      <c r="C4939" s="352" t="s">
        <v>1883</v>
      </c>
      <c r="D4939" s="352" t="s">
        <v>8520</v>
      </c>
      <c r="E4939" s="349" t="str">
        <f>CONCATENATE(SUM('Раздел 1'!F102:F102),"=",SUM('Раздел 1'!I102:M102))</f>
        <v>3=3</v>
      </c>
    </row>
    <row r="4940" spans="1:5" ht="25.5" hidden="1" x14ac:dyDescent="0.2">
      <c r="A4940" s="348" t="str">
        <f>IF((SUM('Раздел 1'!F103:F103)=SUM('Раздел 1'!I103:M103)),"","Неверно!")</f>
        <v/>
      </c>
      <c r="B4940" s="349" t="s">
        <v>2957</v>
      </c>
      <c r="C4940" s="352" t="s">
        <v>1884</v>
      </c>
      <c r="D4940" s="352" t="s">
        <v>8520</v>
      </c>
      <c r="E4940" s="349" t="str">
        <f>CONCATENATE(SUM('Раздел 1'!F103:F103),"=",SUM('Раздел 1'!I103:M103))</f>
        <v>25=25</v>
      </c>
    </row>
    <row r="4941" spans="1:5" ht="25.5" hidden="1" x14ac:dyDescent="0.2">
      <c r="A4941" s="348" t="str">
        <f>IF((SUM('Раздел 1'!F104:F104)=SUM('Раздел 1'!I104:M104)),"","Неверно!")</f>
        <v/>
      </c>
      <c r="B4941" s="349" t="s">
        <v>2957</v>
      </c>
      <c r="C4941" s="352" t="s">
        <v>1885</v>
      </c>
      <c r="D4941" s="352" t="s">
        <v>8520</v>
      </c>
      <c r="E4941" s="349" t="str">
        <f>CONCATENATE(SUM('Раздел 1'!F104:F104),"=",SUM('Раздел 1'!I104:M104))</f>
        <v>580=580</v>
      </c>
    </row>
    <row r="4942" spans="1:5" ht="25.5" hidden="1" x14ac:dyDescent="0.2">
      <c r="A4942" s="348" t="str">
        <f>IF((SUM('Раздел 1'!F105:F105)=SUM('Раздел 1'!I105:M105)),"","Неверно!")</f>
        <v/>
      </c>
      <c r="B4942" s="349" t="s">
        <v>2957</v>
      </c>
      <c r="C4942" s="352" t="s">
        <v>1886</v>
      </c>
      <c r="D4942" s="352" t="s">
        <v>8520</v>
      </c>
      <c r="E4942" s="349" t="str">
        <f>CONCATENATE(SUM('Раздел 1'!F105:F105),"=",SUM('Раздел 1'!I105:M105))</f>
        <v>3006=3006</v>
      </c>
    </row>
    <row r="4943" spans="1:5" ht="25.5" hidden="1" x14ac:dyDescent="0.2">
      <c r="A4943" s="348" t="str">
        <f>IF((SUM('Раздел 1'!F106:F106)=SUM('Раздел 1'!I106:M106)),"","Неверно!")</f>
        <v/>
      </c>
      <c r="B4943" s="349" t="s">
        <v>2957</v>
      </c>
      <c r="C4943" s="352" t="s">
        <v>1887</v>
      </c>
      <c r="D4943" s="352" t="s">
        <v>8520</v>
      </c>
      <c r="E4943" s="349" t="str">
        <f>CONCATENATE(SUM('Раздел 1'!F106:F106),"=",SUM('Раздел 1'!I106:M106))</f>
        <v>31=31</v>
      </c>
    </row>
    <row r="4944" spans="1:5" ht="25.5" hidden="1" x14ac:dyDescent="0.2">
      <c r="A4944" s="348" t="str">
        <f>IF((SUM('Раздел 1'!F107:F107)=SUM('Раздел 1'!I107:M107)),"","Неверно!")</f>
        <v/>
      </c>
      <c r="B4944" s="349" t="s">
        <v>2957</v>
      </c>
      <c r="C4944" s="352" t="s">
        <v>1888</v>
      </c>
      <c r="D4944" s="352" t="s">
        <v>8520</v>
      </c>
      <c r="E4944" s="349" t="str">
        <f>CONCATENATE(SUM('Раздел 1'!F107:F107),"=",SUM('Раздел 1'!I107:M107))</f>
        <v>3=3</v>
      </c>
    </row>
    <row r="4945" spans="1:5" ht="25.5" hidden="1" x14ac:dyDescent="0.2">
      <c r="A4945" s="348" t="str">
        <f>IF((SUM('Раздел 1'!F108:F108)=SUM('Раздел 1'!I108:M108)),"","Неверно!")</f>
        <v/>
      </c>
      <c r="B4945" s="349" t="s">
        <v>2957</v>
      </c>
      <c r="C4945" s="352" t="s">
        <v>1889</v>
      </c>
      <c r="D4945" s="352" t="s">
        <v>8520</v>
      </c>
      <c r="E4945" s="349" t="str">
        <f>CONCATENATE(SUM('Раздел 1'!F108:F108),"=",SUM('Раздел 1'!I108:M108))</f>
        <v>55=55</v>
      </c>
    </row>
    <row r="4946" spans="1:5" hidden="1" x14ac:dyDescent="0.2">
      <c r="A4946" s="348" t="str">
        <f>IF((SUM('Раздел 1'!N141:N141)=0),"","Неверно!")</f>
        <v/>
      </c>
      <c r="B4946" s="349" t="s">
        <v>1890</v>
      </c>
      <c r="C4946" s="352" t="s">
        <v>1891</v>
      </c>
      <c r="D4946" s="352" t="s">
        <v>8501</v>
      </c>
      <c r="E4946" s="349" t="str">
        <f>CONCATENATE(SUM('Раздел 1'!N141:N141),"=",0)</f>
        <v>0=0</v>
      </c>
    </row>
    <row r="4947" spans="1:5" hidden="1" x14ac:dyDescent="0.2">
      <c r="A4947" s="348" t="str">
        <f>IF((SUM('Раздел 1'!N189:N189)=0),"","Неверно!")</f>
        <v/>
      </c>
      <c r="B4947" s="349" t="s">
        <v>1892</v>
      </c>
      <c r="C4947" s="352" t="s">
        <v>1893</v>
      </c>
      <c r="D4947" s="352" t="s">
        <v>8549</v>
      </c>
      <c r="E4947" s="349" t="str">
        <f>CONCATENATE(SUM('Раздел 1'!N189:N189),"=",0)</f>
        <v>0=0</v>
      </c>
    </row>
    <row r="4948" spans="1:5" ht="38.25" hidden="1" x14ac:dyDescent="0.2">
      <c r="A4948" s="348" t="str">
        <f>IF((SUM('Раздел 1'!M247:M247)=SUM('Раздел 1'!R247:Z247)+SUM('Разделы 2, 3, 4, 5'!D17:D17)),"","Неверно!")</f>
        <v/>
      </c>
      <c r="B4948" s="349" t="s">
        <v>1894</v>
      </c>
      <c r="C4948" s="352" t="s">
        <v>1895</v>
      </c>
      <c r="D4948" s="352" t="s">
        <v>7898</v>
      </c>
      <c r="E4948" s="349" t="str">
        <f>CONCATENATE(SUM('Раздел 1'!M247:M247),"=",SUM('Раздел 1'!R247:Z247),"+",SUM('Разделы 2, 3, 4, 5'!D17:D17))</f>
        <v>142=142+0</v>
      </c>
    </row>
    <row r="4949" spans="1:5" hidden="1" x14ac:dyDescent="0.2">
      <c r="A4949" s="348" t="str">
        <f>IF((SUM('Раздел 1'!N163:N163)=0),"","Неверно!")</f>
        <v/>
      </c>
      <c r="B4949" s="349" t="s">
        <v>1896</v>
      </c>
      <c r="C4949" s="352" t="s">
        <v>1897</v>
      </c>
      <c r="D4949" s="352" t="s">
        <v>8517</v>
      </c>
      <c r="E4949" s="349" t="str">
        <f>CONCATENATE(SUM('Раздел 1'!N163:N163),"=",0)</f>
        <v>0=0</v>
      </c>
    </row>
    <row r="4950" spans="1:5" hidden="1" x14ac:dyDescent="0.2">
      <c r="A4950" s="348" t="str">
        <f>IF((SUM('Раздел 1'!P168:P168)=0),"","Неверно!")</f>
        <v/>
      </c>
      <c r="B4950" s="349" t="s">
        <v>1898</v>
      </c>
      <c r="C4950" s="352" t="s">
        <v>1899</v>
      </c>
      <c r="D4950" s="352" t="s">
        <v>8534</v>
      </c>
      <c r="E4950" s="349" t="str">
        <f>CONCATENATE(SUM('Раздел 1'!P168:P168),"=",0)</f>
        <v>0=0</v>
      </c>
    </row>
    <row r="4951" spans="1:5" hidden="1" x14ac:dyDescent="0.2">
      <c r="A4951" s="348" t="str">
        <f>IF((SUM('Раздел 1'!Q168:Q168)=0),"","Неверно!")</f>
        <v/>
      </c>
      <c r="B4951" s="349" t="s">
        <v>1898</v>
      </c>
      <c r="C4951" s="352" t="s">
        <v>1900</v>
      </c>
      <c r="D4951" s="352" t="s">
        <v>8534</v>
      </c>
      <c r="E4951" s="349" t="str">
        <f>CONCATENATE(SUM('Раздел 1'!Q168:Q168),"=",0)</f>
        <v>0=0</v>
      </c>
    </row>
    <row r="4952" spans="1:5" hidden="1" x14ac:dyDescent="0.2">
      <c r="A4952" s="348" t="str">
        <f>IF((SUM('Раздел 1'!O95:O95)=0),"","Неверно!")</f>
        <v/>
      </c>
      <c r="B4952" s="349" t="s">
        <v>1901</v>
      </c>
      <c r="C4952" s="352" t="s">
        <v>1902</v>
      </c>
      <c r="D4952" s="352" t="s">
        <v>9157</v>
      </c>
      <c r="E4952" s="349" t="str">
        <f>CONCATENATE(SUM('Раздел 1'!O95:O95),"=",0)</f>
        <v>0=0</v>
      </c>
    </row>
    <row r="4953" spans="1:5" ht="25.5" hidden="1" x14ac:dyDescent="0.2">
      <c r="A4953" s="348" t="str">
        <f>IF((SUM('Раздел 1'!O220:O220)=0),"","Неверно!")</f>
        <v/>
      </c>
      <c r="B4953" s="349" t="s">
        <v>1903</v>
      </c>
      <c r="C4953" s="352" t="s">
        <v>1904</v>
      </c>
      <c r="D4953" s="352" t="s">
        <v>8567</v>
      </c>
      <c r="E4953" s="349" t="str">
        <f>CONCATENATE(SUM('Раздел 1'!O220:O220),"=",0)</f>
        <v>0=0</v>
      </c>
    </row>
    <row r="4954" spans="1:5" ht="25.5" hidden="1" x14ac:dyDescent="0.2">
      <c r="A4954" s="348" t="str">
        <f>IF((SUM('Раздел 1'!P220:P220)=0),"","Неверно!")</f>
        <v/>
      </c>
      <c r="B4954" s="349" t="s">
        <v>1903</v>
      </c>
      <c r="C4954" s="352" t="s">
        <v>1905</v>
      </c>
      <c r="D4954" s="352" t="s">
        <v>8567</v>
      </c>
      <c r="E4954" s="349" t="str">
        <f>CONCATENATE(SUM('Раздел 1'!P220:P220),"=",0)</f>
        <v>0=0</v>
      </c>
    </row>
    <row r="4955" spans="1:5" ht="25.5" hidden="1" x14ac:dyDescent="0.2">
      <c r="A4955" s="348" t="str">
        <f>IF((SUM('Раздел 1'!Q220:Q220)=0),"","Неверно!")</f>
        <v/>
      </c>
      <c r="B4955" s="349" t="s">
        <v>1903</v>
      </c>
      <c r="C4955" s="352" t="s">
        <v>1906</v>
      </c>
      <c r="D4955" s="352" t="s">
        <v>8567</v>
      </c>
      <c r="E4955" s="349" t="str">
        <f>CONCATENATE(SUM('Раздел 1'!Q220:Q220),"=",0)</f>
        <v>0=0</v>
      </c>
    </row>
    <row r="4956" spans="1:5" hidden="1" x14ac:dyDescent="0.2">
      <c r="A4956" s="348" t="str">
        <f>IF((SUM('Раздел 1'!N241:N241)=0),"","Неверно!")</f>
        <v/>
      </c>
      <c r="B4956" s="349" t="s">
        <v>1907</v>
      </c>
      <c r="C4956" s="352" t="s">
        <v>1908</v>
      </c>
      <c r="D4956" s="352" t="s">
        <v>8557</v>
      </c>
      <c r="E4956" s="349" t="str">
        <f>CONCATENATE(SUM('Раздел 1'!N241:N241),"=",0)</f>
        <v>0=0</v>
      </c>
    </row>
    <row r="4957" spans="1:5" hidden="1" x14ac:dyDescent="0.2">
      <c r="A4957" s="348" t="str">
        <f>IF((SUM('Раздел 1'!O241:O241)=0),"","Неверно!")</f>
        <v/>
      </c>
      <c r="B4957" s="349" t="s">
        <v>1907</v>
      </c>
      <c r="C4957" s="352" t="s">
        <v>1909</v>
      </c>
      <c r="D4957" s="352" t="s">
        <v>8557</v>
      </c>
      <c r="E4957" s="349" t="str">
        <f>CONCATENATE(SUM('Раздел 1'!O241:O241),"=",0)</f>
        <v>0=0</v>
      </c>
    </row>
    <row r="4958" spans="1:5" hidden="1" x14ac:dyDescent="0.2">
      <c r="A4958" s="348" t="str">
        <f>IF((SUM('Раздел 1'!P241:P241)=0),"","Неверно!")</f>
        <v/>
      </c>
      <c r="B4958" s="349" t="s">
        <v>1907</v>
      </c>
      <c r="C4958" s="352" t="s">
        <v>1910</v>
      </c>
      <c r="D4958" s="352" t="s">
        <v>8557</v>
      </c>
      <c r="E4958" s="349" t="str">
        <f>CONCATENATE(SUM('Раздел 1'!P241:P241),"=",0)</f>
        <v>0=0</v>
      </c>
    </row>
    <row r="4959" spans="1:5" hidden="1" x14ac:dyDescent="0.2">
      <c r="A4959" s="348" t="str">
        <f>IF((SUM('Раздел 1'!AI46:AI46)=0),"","Неверно!")</f>
        <v/>
      </c>
      <c r="B4959" s="349" t="s">
        <v>1911</v>
      </c>
      <c r="C4959" s="352" t="s">
        <v>1912</v>
      </c>
      <c r="D4959" s="352" t="s">
        <v>1913</v>
      </c>
      <c r="E4959" s="349" t="str">
        <f>CONCATENATE(SUM('Раздел 1'!AI46:AI46),"=",0)</f>
        <v>0=0</v>
      </c>
    </row>
    <row r="4960" spans="1:5" hidden="1" x14ac:dyDescent="0.2">
      <c r="A4960" s="348" t="str">
        <f>IF((SUM('Раздел 1'!AJ46:AJ46)=0),"","Неверно!")</f>
        <v/>
      </c>
      <c r="B4960" s="349" t="s">
        <v>1911</v>
      </c>
      <c r="C4960" s="352" t="s">
        <v>1914</v>
      </c>
      <c r="D4960" s="352" t="s">
        <v>1913</v>
      </c>
      <c r="E4960" s="349" t="str">
        <f>CONCATENATE(SUM('Раздел 1'!AJ46:AJ46),"=",0)</f>
        <v>0=0</v>
      </c>
    </row>
    <row r="4961" spans="1:5" hidden="1" x14ac:dyDescent="0.2">
      <c r="A4961" s="348" t="str">
        <f>IF((SUM('Раздел 1'!N259:N259)=0),"","Неверно!")</f>
        <v/>
      </c>
      <c r="B4961" s="349" t="s">
        <v>1915</v>
      </c>
      <c r="C4961" s="352" t="s">
        <v>1916</v>
      </c>
      <c r="D4961" s="352" t="s">
        <v>7991</v>
      </c>
      <c r="E4961" s="349" t="str">
        <f>CONCATENATE(SUM('Раздел 1'!N259:N259),"=",0)</f>
        <v>0=0</v>
      </c>
    </row>
    <row r="4962" spans="1:5" hidden="1" x14ac:dyDescent="0.2">
      <c r="A4962" s="348" t="str">
        <f>IF((SUM('Раздел 1'!N12:N12)=0),"","Неверно!")</f>
        <v/>
      </c>
      <c r="B4962" s="349" t="s">
        <v>1917</v>
      </c>
      <c r="C4962" s="352" t="s">
        <v>1918</v>
      </c>
      <c r="D4962" s="352" t="s">
        <v>8591</v>
      </c>
      <c r="E4962" s="349" t="str">
        <f>CONCATENATE(SUM('Раздел 1'!N12:N12),"=",0)</f>
        <v>0=0</v>
      </c>
    </row>
    <row r="4963" spans="1:5" hidden="1" x14ac:dyDescent="0.2">
      <c r="A4963" s="348" t="str">
        <f>IF((SUM('Раздел 1'!N242:N242)=0),"","Неверно!")</f>
        <v/>
      </c>
      <c r="B4963" s="349" t="s">
        <v>1919</v>
      </c>
      <c r="C4963" s="352" t="s">
        <v>1920</v>
      </c>
      <c r="D4963" s="352" t="s">
        <v>8582</v>
      </c>
      <c r="E4963" s="349" t="str">
        <f>CONCATENATE(SUM('Раздел 1'!N242:N242),"=",0)</f>
        <v>0=0</v>
      </c>
    </row>
    <row r="4964" spans="1:5" hidden="1" x14ac:dyDescent="0.2">
      <c r="A4964" s="348" t="str">
        <f>IF((SUM('Раздел 1'!P20:P20)=0),"","Неверно!")</f>
        <v/>
      </c>
      <c r="B4964" s="349" t="s">
        <v>1921</v>
      </c>
      <c r="C4964" s="352" t="s">
        <v>1922</v>
      </c>
      <c r="D4964" s="352" t="s">
        <v>8562</v>
      </c>
      <c r="E4964" s="349" t="str">
        <f>CONCATENATE(SUM('Раздел 1'!P20:P20),"=",0)</f>
        <v>0=0</v>
      </c>
    </row>
    <row r="4965" spans="1:5" hidden="1" x14ac:dyDescent="0.2">
      <c r="A4965" s="348" t="str">
        <f>IF((SUM('Раздел 1'!Q20:Q20)=0),"","Неверно!")</f>
        <v/>
      </c>
      <c r="B4965" s="349" t="s">
        <v>1921</v>
      </c>
      <c r="C4965" s="352" t="s">
        <v>1923</v>
      </c>
      <c r="D4965" s="352" t="s">
        <v>8562</v>
      </c>
      <c r="E4965" s="349" t="str">
        <f>CONCATENATE(SUM('Раздел 1'!Q20:Q20),"=",0)</f>
        <v>0=0</v>
      </c>
    </row>
    <row r="4966" spans="1:5" hidden="1" x14ac:dyDescent="0.2">
      <c r="A4966" s="348" t="str">
        <f>IF((SUM('Раздел 1'!N27:N27)=0),"","Неверно!")</f>
        <v/>
      </c>
      <c r="B4966" s="349" t="s">
        <v>1924</v>
      </c>
      <c r="C4966" s="352" t="s">
        <v>1925</v>
      </c>
      <c r="D4966" s="352" t="s">
        <v>8588</v>
      </c>
      <c r="E4966" s="349" t="str">
        <f>CONCATENATE(SUM('Раздел 1'!N27:N27),"=",0)</f>
        <v>0=0</v>
      </c>
    </row>
    <row r="4967" spans="1:5" hidden="1" x14ac:dyDescent="0.2">
      <c r="A4967" s="348" t="str">
        <f>IF((SUM('Раздел 1'!N217:N217)=0),"","Неверно!")</f>
        <v/>
      </c>
      <c r="B4967" s="349" t="s">
        <v>1926</v>
      </c>
      <c r="C4967" s="352" t="s">
        <v>1927</v>
      </c>
      <c r="D4967" s="352" t="s">
        <v>8555</v>
      </c>
      <c r="E4967" s="349" t="str">
        <f>CONCATENATE(SUM('Раздел 1'!N217:N217),"=",0)</f>
        <v>0=0</v>
      </c>
    </row>
    <row r="4968" spans="1:5" hidden="1" x14ac:dyDescent="0.2">
      <c r="A4968" s="348" t="str">
        <f>IF((SUM('Раздел 1'!O217:O217)=0),"","Неверно!")</f>
        <v/>
      </c>
      <c r="B4968" s="349" t="s">
        <v>1926</v>
      </c>
      <c r="C4968" s="352" t="s">
        <v>1928</v>
      </c>
      <c r="D4968" s="352" t="s">
        <v>8555</v>
      </c>
      <c r="E4968" s="349" t="str">
        <f>CONCATENATE(SUM('Раздел 1'!O217:O217),"=",0)</f>
        <v>0=0</v>
      </c>
    </row>
    <row r="4969" spans="1:5" hidden="1" x14ac:dyDescent="0.2">
      <c r="A4969" s="348" t="str">
        <f>IF((SUM('Раздел 1'!P217:P217)=0),"","Неверно!")</f>
        <v/>
      </c>
      <c r="B4969" s="349" t="s">
        <v>1926</v>
      </c>
      <c r="C4969" s="352" t="s">
        <v>1929</v>
      </c>
      <c r="D4969" s="352" t="s">
        <v>8555</v>
      </c>
      <c r="E4969" s="349" t="str">
        <f>CONCATENATE(SUM('Раздел 1'!P217:P217),"=",0)</f>
        <v>0=0</v>
      </c>
    </row>
    <row r="4970" spans="1:5" ht="25.5" hidden="1" x14ac:dyDescent="0.2">
      <c r="A4970" s="348" t="str">
        <f>IF((SUM('Раздел 1'!D54:D54)&gt;=SUM('Раздел 1'!D249:D249)),"","Неверно!")</f>
        <v/>
      </c>
      <c r="B4970" s="349" t="s">
        <v>1930</v>
      </c>
      <c r="C4970" s="352" t="s">
        <v>1931</v>
      </c>
      <c r="D4970" s="352" t="s">
        <v>7793</v>
      </c>
      <c r="E4970" s="349" t="str">
        <f>CONCATENATE(SUM('Раздел 1'!D54:D54),"&gt;=",SUM('Раздел 1'!D249:D249))</f>
        <v>2&gt;=1</v>
      </c>
    </row>
    <row r="4971" spans="1:5" ht="25.5" hidden="1" x14ac:dyDescent="0.2">
      <c r="A4971" s="348" t="str">
        <f>IF((SUM('Раздел 1'!M54:M54)&gt;=SUM('Раздел 1'!M249:M249)),"","Неверно!")</f>
        <v/>
      </c>
      <c r="B4971" s="349" t="s">
        <v>1930</v>
      </c>
      <c r="C4971" s="352" t="s">
        <v>1932</v>
      </c>
      <c r="D4971" s="352" t="s">
        <v>7793</v>
      </c>
      <c r="E4971" s="349" t="str">
        <f>CONCATENATE(SUM('Раздел 1'!M54:M54),"&gt;=",SUM('Раздел 1'!M249:M249))</f>
        <v>63&gt;=52</v>
      </c>
    </row>
    <row r="4972" spans="1:5" ht="25.5" hidden="1" x14ac:dyDescent="0.2">
      <c r="A4972" s="348" t="str">
        <f>IF((SUM('Раздел 1'!N54:N54)&gt;=SUM('Раздел 1'!N249:N249)),"","Неверно!")</f>
        <v/>
      </c>
      <c r="B4972" s="349" t="s">
        <v>1930</v>
      </c>
      <c r="C4972" s="352" t="s">
        <v>1933</v>
      </c>
      <c r="D4972" s="352" t="s">
        <v>7793</v>
      </c>
      <c r="E4972" s="349" t="str">
        <f>CONCATENATE(SUM('Раздел 1'!N54:N54),"&gt;=",SUM('Раздел 1'!N249:N249))</f>
        <v>0&gt;=0</v>
      </c>
    </row>
    <row r="4973" spans="1:5" ht="25.5" hidden="1" x14ac:dyDescent="0.2">
      <c r="A4973" s="348" t="str">
        <f>IF((SUM('Раздел 1'!O54:O54)&gt;=SUM('Раздел 1'!O249:O249)),"","Неверно!")</f>
        <v/>
      </c>
      <c r="B4973" s="349" t="s">
        <v>1930</v>
      </c>
      <c r="C4973" s="352" t="s">
        <v>1934</v>
      </c>
      <c r="D4973" s="352" t="s">
        <v>7793</v>
      </c>
      <c r="E4973" s="349" t="str">
        <f>CONCATENATE(SUM('Раздел 1'!O54:O54),"&gt;=",SUM('Раздел 1'!O249:O249))</f>
        <v>0&gt;=0</v>
      </c>
    </row>
    <row r="4974" spans="1:5" ht="25.5" hidden="1" x14ac:dyDescent="0.2">
      <c r="A4974" s="348" t="str">
        <f>IF((SUM('Раздел 1'!P54:P54)&gt;=SUM('Раздел 1'!P249:P249)),"","Неверно!")</f>
        <v/>
      </c>
      <c r="B4974" s="349" t="s">
        <v>1930</v>
      </c>
      <c r="C4974" s="352" t="s">
        <v>1935</v>
      </c>
      <c r="D4974" s="352" t="s">
        <v>7793</v>
      </c>
      <c r="E4974" s="349" t="str">
        <f>CONCATENATE(SUM('Раздел 1'!P54:P54),"&gt;=",SUM('Раздел 1'!P249:P249))</f>
        <v>0&gt;=0</v>
      </c>
    </row>
    <row r="4975" spans="1:5" ht="25.5" hidden="1" x14ac:dyDescent="0.2">
      <c r="A4975" s="348" t="str">
        <f>IF((SUM('Раздел 1'!Q54:Q54)&gt;=SUM('Раздел 1'!Q249:Q249)),"","Неверно!")</f>
        <v/>
      </c>
      <c r="B4975" s="349" t="s">
        <v>1930</v>
      </c>
      <c r="C4975" s="352" t="s">
        <v>1936</v>
      </c>
      <c r="D4975" s="352" t="s">
        <v>7793</v>
      </c>
      <c r="E4975" s="349" t="str">
        <f>CONCATENATE(SUM('Раздел 1'!Q54:Q54),"&gt;=",SUM('Раздел 1'!Q249:Q249))</f>
        <v>63&gt;=52</v>
      </c>
    </row>
    <row r="4976" spans="1:5" ht="25.5" hidden="1" x14ac:dyDescent="0.2">
      <c r="A4976" s="348" t="str">
        <f>IF((SUM('Раздел 1'!R54:R54)&gt;=SUM('Раздел 1'!R249:R249)),"","Неверно!")</f>
        <v/>
      </c>
      <c r="B4976" s="349" t="s">
        <v>1930</v>
      </c>
      <c r="C4976" s="352" t="s">
        <v>1937</v>
      </c>
      <c r="D4976" s="352" t="s">
        <v>7793</v>
      </c>
      <c r="E4976" s="349" t="str">
        <f>CONCATENATE(SUM('Раздел 1'!R54:R54),"&gt;=",SUM('Раздел 1'!R249:R249))</f>
        <v>0&gt;=0</v>
      </c>
    </row>
    <row r="4977" spans="1:5" ht="25.5" hidden="1" x14ac:dyDescent="0.2">
      <c r="A4977" s="348" t="str">
        <f>IF((SUM('Раздел 1'!S54:S54)&gt;=SUM('Раздел 1'!S249:S249)),"","Неверно!")</f>
        <v/>
      </c>
      <c r="B4977" s="349" t="s">
        <v>1930</v>
      </c>
      <c r="C4977" s="352" t="s">
        <v>1938</v>
      </c>
      <c r="D4977" s="352" t="s">
        <v>7793</v>
      </c>
      <c r="E4977" s="349" t="str">
        <f>CONCATENATE(SUM('Раздел 1'!S54:S54),"&gt;=",SUM('Раздел 1'!S249:S249))</f>
        <v>42&gt;=34</v>
      </c>
    </row>
    <row r="4978" spans="1:5" ht="25.5" hidden="1" x14ac:dyDescent="0.2">
      <c r="A4978" s="348" t="str">
        <f>IF((SUM('Раздел 1'!T54:T54)&gt;=SUM('Раздел 1'!T249:T249)),"","Неверно!")</f>
        <v/>
      </c>
      <c r="B4978" s="349" t="s">
        <v>1930</v>
      </c>
      <c r="C4978" s="352" t="s">
        <v>1939</v>
      </c>
      <c r="D4978" s="352" t="s">
        <v>7793</v>
      </c>
      <c r="E4978" s="349" t="str">
        <f>CONCATENATE(SUM('Раздел 1'!T54:T54),"&gt;=",SUM('Раздел 1'!T249:T249))</f>
        <v>21&gt;=18</v>
      </c>
    </row>
    <row r="4979" spans="1:5" ht="25.5" hidden="1" x14ac:dyDescent="0.2">
      <c r="A4979" s="348" t="str">
        <f>IF((SUM('Раздел 1'!U54:U54)&gt;=SUM('Раздел 1'!U249:U249)),"","Неверно!")</f>
        <v/>
      </c>
      <c r="B4979" s="349" t="s">
        <v>1930</v>
      </c>
      <c r="C4979" s="352" t="s">
        <v>1940</v>
      </c>
      <c r="D4979" s="352" t="s">
        <v>7793</v>
      </c>
      <c r="E4979" s="349" t="str">
        <f>CONCATENATE(SUM('Раздел 1'!U54:U54),"&gt;=",SUM('Раздел 1'!U249:U249))</f>
        <v>0&gt;=0</v>
      </c>
    </row>
    <row r="4980" spans="1:5" ht="25.5" hidden="1" x14ac:dyDescent="0.2">
      <c r="A4980" s="348" t="str">
        <f>IF((SUM('Раздел 1'!V54:V54)&gt;=SUM('Раздел 1'!V249:V249)),"","Неверно!")</f>
        <v/>
      </c>
      <c r="B4980" s="349" t="s">
        <v>1930</v>
      </c>
      <c r="C4980" s="352" t="s">
        <v>1941</v>
      </c>
      <c r="D4980" s="352" t="s">
        <v>7793</v>
      </c>
      <c r="E4980" s="349" t="str">
        <f>CONCATENATE(SUM('Раздел 1'!V54:V54),"&gt;=",SUM('Раздел 1'!V249:V249))</f>
        <v>0&gt;=0</v>
      </c>
    </row>
    <row r="4981" spans="1:5" ht="25.5" hidden="1" x14ac:dyDescent="0.2">
      <c r="A4981" s="348" t="str">
        <f>IF((SUM('Раздел 1'!E54:E54)&gt;=SUM('Раздел 1'!E249:E249)),"","Неверно!")</f>
        <v/>
      </c>
      <c r="B4981" s="349" t="s">
        <v>1930</v>
      </c>
      <c r="C4981" s="352" t="s">
        <v>1942</v>
      </c>
      <c r="D4981" s="352" t="s">
        <v>7793</v>
      </c>
      <c r="E4981" s="349" t="str">
        <f>CONCATENATE(SUM('Раздел 1'!E54:E54),"&gt;=",SUM('Раздел 1'!E249:E249))</f>
        <v>74&gt;=57</v>
      </c>
    </row>
    <row r="4982" spans="1:5" ht="25.5" hidden="1" x14ac:dyDescent="0.2">
      <c r="A4982" s="348" t="str">
        <f>IF((SUM('Раздел 1'!W54:W54)&gt;=SUM('Раздел 1'!W249:W249)),"","Неверно!")</f>
        <v/>
      </c>
      <c r="B4982" s="349" t="s">
        <v>1930</v>
      </c>
      <c r="C4982" s="352" t="s">
        <v>1943</v>
      </c>
      <c r="D4982" s="352" t="s">
        <v>7793</v>
      </c>
      <c r="E4982" s="349" t="str">
        <f>CONCATENATE(SUM('Раздел 1'!W54:W54),"&gt;=",SUM('Раздел 1'!W249:W249))</f>
        <v>0&gt;=0</v>
      </c>
    </row>
    <row r="4983" spans="1:5" ht="25.5" hidden="1" x14ac:dyDescent="0.2">
      <c r="A4983" s="348" t="str">
        <f>IF((SUM('Раздел 1'!X54:X54)&gt;=SUM('Раздел 1'!X249:X249)),"","Неверно!")</f>
        <v/>
      </c>
      <c r="B4983" s="349" t="s">
        <v>1930</v>
      </c>
      <c r="C4983" s="352" t="s">
        <v>1944</v>
      </c>
      <c r="D4983" s="352" t="s">
        <v>7793</v>
      </c>
      <c r="E4983" s="349" t="str">
        <f>CONCATENATE(SUM('Раздел 1'!X54:X54),"&gt;=",SUM('Раздел 1'!X249:X249))</f>
        <v>0&gt;=0</v>
      </c>
    </row>
    <row r="4984" spans="1:5" ht="25.5" hidden="1" x14ac:dyDescent="0.2">
      <c r="A4984" s="348" t="str">
        <f>IF((SUM('Раздел 1'!Y54:Y54)&gt;=SUM('Раздел 1'!Y249:Y249)),"","Неверно!")</f>
        <v/>
      </c>
      <c r="B4984" s="349" t="s">
        <v>1930</v>
      </c>
      <c r="C4984" s="352" t="s">
        <v>1945</v>
      </c>
      <c r="D4984" s="352" t="s">
        <v>7793</v>
      </c>
      <c r="E4984" s="349" t="str">
        <f>CONCATENATE(SUM('Раздел 1'!Y54:Y54),"&gt;=",SUM('Раздел 1'!Y249:Y249))</f>
        <v>0&gt;=0</v>
      </c>
    </row>
    <row r="4985" spans="1:5" ht="25.5" hidden="1" x14ac:dyDescent="0.2">
      <c r="A4985" s="348" t="str">
        <f>IF((SUM('Раздел 1'!Z54:Z54)&gt;=SUM('Раздел 1'!Z249:Z249)),"","Неверно!")</f>
        <v/>
      </c>
      <c r="B4985" s="349" t="s">
        <v>1930</v>
      </c>
      <c r="C4985" s="352" t="s">
        <v>1946</v>
      </c>
      <c r="D4985" s="352" t="s">
        <v>7793</v>
      </c>
      <c r="E4985" s="349" t="str">
        <f>CONCATENATE(SUM('Раздел 1'!Z54:Z54),"&gt;=",SUM('Раздел 1'!Z249:Z249))</f>
        <v>0&gt;=0</v>
      </c>
    </row>
    <row r="4986" spans="1:5" ht="25.5" hidden="1" x14ac:dyDescent="0.2">
      <c r="A4986" s="348" t="str">
        <f>IF((SUM('Раздел 1'!AA54:AA54)&gt;=SUM('Раздел 1'!AA249:AA249)),"","Неверно!")</f>
        <v/>
      </c>
      <c r="B4986" s="349" t="s">
        <v>1930</v>
      </c>
      <c r="C4986" s="352" t="s">
        <v>1947</v>
      </c>
      <c r="D4986" s="352" t="s">
        <v>7793</v>
      </c>
      <c r="E4986" s="349" t="str">
        <f>CONCATENATE(SUM('Раздел 1'!AA54:AA54),"&gt;=",SUM('Раздел 1'!AA249:AA249))</f>
        <v>0&gt;=0</v>
      </c>
    </row>
    <row r="4987" spans="1:5" ht="25.5" hidden="1" x14ac:dyDescent="0.2">
      <c r="A4987" s="348" t="str">
        <f>IF((SUM('Раздел 1'!AB54:AB54)&gt;=SUM('Раздел 1'!AB249:AB249)),"","Неверно!")</f>
        <v/>
      </c>
      <c r="B4987" s="349" t="s">
        <v>1930</v>
      </c>
      <c r="C4987" s="352" t="s">
        <v>1948</v>
      </c>
      <c r="D4987" s="352" t="s">
        <v>7793</v>
      </c>
      <c r="E4987" s="349" t="str">
        <f>CONCATENATE(SUM('Раздел 1'!AB54:AB54),"&gt;=",SUM('Раздел 1'!AB249:AB249))</f>
        <v>0&gt;=0</v>
      </c>
    </row>
    <row r="4988" spans="1:5" ht="25.5" hidden="1" x14ac:dyDescent="0.2">
      <c r="A4988" s="348" t="str">
        <f>IF((SUM('Раздел 1'!AC54:AC54)&gt;=SUM('Раздел 1'!AC249:AC249)),"","Неверно!")</f>
        <v/>
      </c>
      <c r="B4988" s="349" t="s">
        <v>1930</v>
      </c>
      <c r="C4988" s="352" t="s">
        <v>1949</v>
      </c>
      <c r="D4988" s="352" t="s">
        <v>7793</v>
      </c>
      <c r="E4988" s="349" t="str">
        <f>CONCATENATE(SUM('Раздел 1'!AC54:AC54),"&gt;=",SUM('Раздел 1'!AC249:AC249))</f>
        <v>0&gt;=0</v>
      </c>
    </row>
    <row r="4989" spans="1:5" ht="25.5" hidden="1" x14ac:dyDescent="0.2">
      <c r="A4989" s="348" t="str">
        <f>IF((SUM('Раздел 1'!AD54:AD54)&gt;=SUM('Раздел 1'!AD249:AD249)),"","Неверно!")</f>
        <v/>
      </c>
      <c r="B4989" s="349" t="s">
        <v>1930</v>
      </c>
      <c r="C4989" s="352" t="s">
        <v>1950</v>
      </c>
      <c r="D4989" s="352" t="s">
        <v>7793</v>
      </c>
      <c r="E4989" s="349" t="str">
        <f>CONCATENATE(SUM('Раздел 1'!AD54:AD54),"&gt;=",SUM('Раздел 1'!AD249:AD249))</f>
        <v>250500&gt;=137500</v>
      </c>
    </row>
    <row r="4990" spans="1:5" ht="25.5" hidden="1" x14ac:dyDescent="0.2">
      <c r="A4990" s="348" t="str">
        <f>IF((SUM('Раздел 1'!AE54:AE54)&gt;=SUM('Раздел 1'!AE249:AE249)),"","Неверно!")</f>
        <v/>
      </c>
      <c r="B4990" s="349" t="s">
        <v>1930</v>
      </c>
      <c r="C4990" s="352" t="s">
        <v>1951</v>
      </c>
      <c r="D4990" s="352" t="s">
        <v>7793</v>
      </c>
      <c r="E4990" s="349" t="str">
        <f>CONCATENATE(SUM('Раздел 1'!AE54:AE54),"&gt;=",SUM('Раздел 1'!AE249:AE249))</f>
        <v>129000&gt;=105000</v>
      </c>
    </row>
    <row r="4991" spans="1:5" ht="25.5" hidden="1" x14ac:dyDescent="0.2">
      <c r="A4991" s="348" t="str">
        <f>IF((SUM('Раздел 1'!AF54:AF54)&gt;=SUM('Раздел 1'!AF249:AF249)),"","Неверно!")</f>
        <v/>
      </c>
      <c r="B4991" s="349" t="s">
        <v>1930</v>
      </c>
      <c r="C4991" s="352" t="s">
        <v>1952</v>
      </c>
      <c r="D4991" s="352" t="s">
        <v>7793</v>
      </c>
      <c r="E4991" s="349" t="str">
        <f>CONCATENATE(SUM('Раздел 1'!AF54:AF54),"&gt;=",SUM('Раздел 1'!AF249:AF249))</f>
        <v>12000&gt;=12000</v>
      </c>
    </row>
    <row r="4992" spans="1:5" ht="25.5" hidden="1" x14ac:dyDescent="0.2">
      <c r="A4992" s="348" t="str">
        <f>IF((SUM('Раздел 1'!F54:F54)&gt;=SUM('Раздел 1'!F249:F249)),"","Неверно!")</f>
        <v/>
      </c>
      <c r="B4992" s="349" t="s">
        <v>1930</v>
      </c>
      <c r="C4992" s="352" t="s">
        <v>1953</v>
      </c>
      <c r="D4992" s="352" t="s">
        <v>7793</v>
      </c>
      <c r="E4992" s="349" t="str">
        <f>CONCATENATE(SUM('Раздел 1'!F54:F54),"&gt;=",SUM('Раздел 1'!F249:F249))</f>
        <v>73&gt;=56</v>
      </c>
    </row>
    <row r="4993" spans="1:5" ht="25.5" hidden="1" x14ac:dyDescent="0.2">
      <c r="A4993" s="348" t="str">
        <f>IF((SUM('Раздел 1'!AG54:AG54)&gt;=SUM('Раздел 1'!AG249:AG249)),"","Неверно!")</f>
        <v/>
      </c>
      <c r="B4993" s="349" t="s">
        <v>1930</v>
      </c>
      <c r="C4993" s="352" t="s">
        <v>1954</v>
      </c>
      <c r="D4993" s="352" t="s">
        <v>7793</v>
      </c>
      <c r="E4993" s="349" t="str">
        <f>CONCATENATE(SUM('Раздел 1'!AG54:AG54),"&gt;=",SUM('Раздел 1'!AG249:AG249))</f>
        <v>0&gt;=0</v>
      </c>
    </row>
    <row r="4994" spans="1:5" ht="25.5" hidden="1" x14ac:dyDescent="0.2">
      <c r="A4994" s="348" t="str">
        <f>IF((SUM('Раздел 1'!AH54:AH54)&gt;=SUM('Раздел 1'!AH249:AH249)),"","Неверно!")</f>
        <v/>
      </c>
      <c r="B4994" s="349" t="s">
        <v>1930</v>
      </c>
      <c r="C4994" s="352" t="s">
        <v>1955</v>
      </c>
      <c r="D4994" s="352" t="s">
        <v>7793</v>
      </c>
      <c r="E4994" s="349" t="str">
        <f>CONCATENATE(SUM('Раздел 1'!AH54:AH54),"&gt;=",SUM('Раздел 1'!AH249:AH249))</f>
        <v>3&gt;=2</v>
      </c>
    </row>
    <row r="4995" spans="1:5" ht="25.5" hidden="1" x14ac:dyDescent="0.2">
      <c r="A4995" s="348" t="str">
        <f>IF((SUM('Раздел 1'!AI54:AI54)&gt;=SUM('Раздел 1'!AI249:AI249)),"","Неверно!")</f>
        <v/>
      </c>
      <c r="B4995" s="349" t="s">
        <v>1930</v>
      </c>
      <c r="C4995" s="352" t="s">
        <v>1956</v>
      </c>
      <c r="D4995" s="352" t="s">
        <v>7793</v>
      </c>
      <c r="E4995" s="349" t="str">
        <f>CONCATENATE(SUM('Раздел 1'!AI54:AI54),"&gt;=",SUM('Раздел 1'!AI249:AI249))</f>
        <v>0&gt;=0</v>
      </c>
    </row>
    <row r="4996" spans="1:5" ht="25.5" hidden="1" x14ac:dyDescent="0.2">
      <c r="A4996" s="348" t="str">
        <f>IF((SUM('Раздел 1'!AJ54:AJ54)&gt;=SUM('Раздел 1'!AJ249:AJ249)),"","Неверно!")</f>
        <v/>
      </c>
      <c r="B4996" s="349" t="s">
        <v>1930</v>
      </c>
      <c r="C4996" s="352" t="s">
        <v>1957</v>
      </c>
      <c r="D4996" s="352" t="s">
        <v>7793</v>
      </c>
      <c r="E4996" s="349" t="str">
        <f>CONCATENATE(SUM('Раздел 1'!AJ54:AJ54),"&gt;=",SUM('Раздел 1'!AJ249:AJ249))</f>
        <v>0&gt;=0</v>
      </c>
    </row>
    <row r="4997" spans="1:5" ht="25.5" hidden="1" x14ac:dyDescent="0.2">
      <c r="A4997" s="348" t="str">
        <f>IF((SUM('Раздел 1'!G54:G54)&gt;=SUM('Раздел 1'!G249:G249)),"","Неверно!")</f>
        <v/>
      </c>
      <c r="B4997" s="349" t="s">
        <v>1930</v>
      </c>
      <c r="C4997" s="352" t="s">
        <v>1958</v>
      </c>
      <c r="D4997" s="352" t="s">
        <v>7793</v>
      </c>
      <c r="E4997" s="349" t="str">
        <f>CONCATENATE(SUM('Раздел 1'!G54:G54),"&gt;=",SUM('Раздел 1'!G249:G249))</f>
        <v>0&gt;=0</v>
      </c>
    </row>
    <row r="4998" spans="1:5" ht="25.5" hidden="1" x14ac:dyDescent="0.2">
      <c r="A4998" s="348" t="str">
        <f>IF((SUM('Раздел 1'!H54:H54)&gt;=SUM('Раздел 1'!H249:H249)),"","Неверно!")</f>
        <v/>
      </c>
      <c r="B4998" s="349" t="s">
        <v>1930</v>
      </c>
      <c r="C4998" s="352" t="s">
        <v>1959</v>
      </c>
      <c r="D4998" s="352" t="s">
        <v>7793</v>
      </c>
      <c r="E4998" s="349" t="str">
        <f>CONCATENATE(SUM('Раздел 1'!H54:H54),"&gt;=",SUM('Раздел 1'!H249:H249))</f>
        <v>0&gt;=0</v>
      </c>
    </row>
    <row r="4999" spans="1:5" ht="25.5" hidden="1" x14ac:dyDescent="0.2">
      <c r="A4999" s="348" t="str">
        <f>IF((SUM('Раздел 1'!I54:I54)&gt;=SUM('Раздел 1'!I249:I249)),"","Неверно!")</f>
        <v/>
      </c>
      <c r="B4999" s="349" t="s">
        <v>1930</v>
      </c>
      <c r="C4999" s="352" t="s">
        <v>1960</v>
      </c>
      <c r="D4999" s="352" t="s">
        <v>7793</v>
      </c>
      <c r="E4999" s="349" t="str">
        <f>CONCATENATE(SUM('Раздел 1'!I54:I54),"&gt;=",SUM('Раздел 1'!I249:I249))</f>
        <v>4&gt;=4</v>
      </c>
    </row>
    <row r="5000" spans="1:5" ht="25.5" hidden="1" x14ac:dyDescent="0.2">
      <c r="A5000" s="348" t="str">
        <f>IF((SUM('Раздел 1'!J54:J54)&gt;=SUM('Раздел 1'!J249:J249)),"","Неверно!")</f>
        <v/>
      </c>
      <c r="B5000" s="349" t="s">
        <v>1930</v>
      </c>
      <c r="C5000" s="352" t="s">
        <v>1961</v>
      </c>
      <c r="D5000" s="352" t="s">
        <v>7793</v>
      </c>
      <c r="E5000" s="349" t="str">
        <f>CONCATENATE(SUM('Раздел 1'!J54:J54),"&gt;=",SUM('Раздел 1'!J249:J249))</f>
        <v>6&gt;=0</v>
      </c>
    </row>
    <row r="5001" spans="1:5" ht="25.5" hidden="1" x14ac:dyDescent="0.2">
      <c r="A5001" s="348" t="str">
        <f>IF((SUM('Раздел 1'!K54:K54)&gt;=SUM('Раздел 1'!K249:K249)),"","Неверно!")</f>
        <v/>
      </c>
      <c r="B5001" s="349" t="s">
        <v>1930</v>
      </c>
      <c r="C5001" s="352" t="s">
        <v>1962</v>
      </c>
      <c r="D5001" s="352" t="s">
        <v>7793</v>
      </c>
      <c r="E5001" s="349" t="str">
        <f>CONCATENATE(SUM('Раздел 1'!K54:K54),"&gt;=",SUM('Раздел 1'!K249:K249))</f>
        <v>0&gt;=0</v>
      </c>
    </row>
    <row r="5002" spans="1:5" ht="25.5" hidden="1" x14ac:dyDescent="0.2">
      <c r="A5002" s="348" t="str">
        <f>IF((SUM('Раздел 1'!L54:L54)&gt;=SUM('Раздел 1'!L249:L249)),"","Неверно!")</f>
        <v/>
      </c>
      <c r="B5002" s="349" t="s">
        <v>1930</v>
      </c>
      <c r="C5002" s="352" t="s">
        <v>1963</v>
      </c>
      <c r="D5002" s="352" t="s">
        <v>7793</v>
      </c>
      <c r="E5002" s="349" t="str">
        <f>CONCATENATE(SUM('Раздел 1'!L54:L54),"&gt;=",SUM('Раздел 1'!L249:L249))</f>
        <v>0&gt;=0</v>
      </c>
    </row>
    <row r="5003" spans="1:5" hidden="1" x14ac:dyDescent="0.2">
      <c r="A5003" s="348" t="str">
        <f>IF((SUM('Раздел 1'!O64:O64)=0),"","Неверно!")</f>
        <v/>
      </c>
      <c r="B5003" s="349" t="s">
        <v>1964</v>
      </c>
      <c r="C5003" s="352" t="s">
        <v>1965</v>
      </c>
      <c r="D5003" s="352" t="s">
        <v>8491</v>
      </c>
      <c r="E5003" s="349" t="str">
        <f>CONCATENATE(SUM('Раздел 1'!O64:O64),"=",0)</f>
        <v>0=0</v>
      </c>
    </row>
    <row r="5004" spans="1:5" ht="25.5" hidden="1" x14ac:dyDescent="0.2">
      <c r="A5004" s="348" t="str">
        <f>IF((SUM('Раздел 1'!AI10:AI10)=SUM('Раздел 1'!M255:M255)),"","Неверно!")</f>
        <v/>
      </c>
      <c r="B5004" s="349" t="s">
        <v>1966</v>
      </c>
      <c r="C5004" s="352" t="s">
        <v>1967</v>
      </c>
      <c r="D5004" s="352" t="s">
        <v>1968</v>
      </c>
      <c r="E5004" s="349" t="str">
        <f>CONCATENATE(SUM('Раздел 1'!AI10:AI10),"=",SUM('Раздел 1'!M255:M255))</f>
        <v>0=0</v>
      </c>
    </row>
    <row r="5005" spans="1:5" ht="38.25" hidden="1" x14ac:dyDescent="0.2">
      <c r="A5005" s="348" t="str">
        <f>IF((SUM('Разделы 2, 3, 4, 5'!D19:D19)&gt;0),"","Неверно!")</f>
        <v/>
      </c>
      <c r="B5005" s="349" t="s">
        <v>1969</v>
      </c>
      <c r="C5005" s="352" t="s">
        <v>1970</v>
      </c>
      <c r="D5005" s="352" t="s">
        <v>8690</v>
      </c>
      <c r="E5005" s="349" t="str">
        <f>CONCATENATE(SUM('Разделы 2, 3, 4, 5'!D19:D19),"&gt;",0)</f>
        <v>68&gt;0</v>
      </c>
    </row>
    <row r="5006" spans="1:5" hidden="1" x14ac:dyDescent="0.2">
      <c r="A5006" s="348" t="str">
        <f>IF((SUM('Раздел 1'!N35:N35)=0),"","Неверно!")</f>
        <v/>
      </c>
      <c r="B5006" s="349" t="s">
        <v>1971</v>
      </c>
      <c r="C5006" s="352" t="s">
        <v>1972</v>
      </c>
      <c r="D5006" s="352" t="s">
        <v>8483</v>
      </c>
      <c r="E5006" s="349" t="str">
        <f>CONCATENATE(SUM('Раздел 1'!N35:N35),"=",0)</f>
        <v>0=0</v>
      </c>
    </row>
    <row r="5007" spans="1:5" hidden="1" x14ac:dyDescent="0.2">
      <c r="A5007" s="348" t="str">
        <f>IF((SUM('Раздел 1'!AI218:AI218)=0),"","Неверно!")</f>
        <v/>
      </c>
      <c r="B5007" s="349" t="s">
        <v>1973</v>
      </c>
      <c r="C5007" s="352" t="s">
        <v>1974</v>
      </c>
      <c r="D5007" s="352" t="s">
        <v>1975</v>
      </c>
      <c r="E5007" s="349" t="str">
        <f>CONCATENATE(SUM('Раздел 1'!AI218:AI218),"=",0)</f>
        <v>0=0</v>
      </c>
    </row>
    <row r="5008" spans="1:5" hidden="1" x14ac:dyDescent="0.2">
      <c r="A5008" s="348" t="str">
        <f>IF((SUM('Раздел 1'!AJ218:AJ218)=0),"","Неверно!")</f>
        <v/>
      </c>
      <c r="B5008" s="349" t="s">
        <v>1973</v>
      </c>
      <c r="C5008" s="352" t="s">
        <v>1976</v>
      </c>
      <c r="D5008" s="352" t="s">
        <v>1975</v>
      </c>
      <c r="E5008" s="349" t="str">
        <f>CONCATENATE(SUM('Раздел 1'!AJ218:AJ218),"=",0)</f>
        <v>0=0</v>
      </c>
    </row>
    <row r="5009" spans="1:5" hidden="1" x14ac:dyDescent="0.2">
      <c r="A5009" s="348" t="str">
        <f>IF((SUM('Раздел 1'!N239:N239)=0),"","Неверно!")</f>
        <v/>
      </c>
      <c r="B5009" s="349" t="s">
        <v>1977</v>
      </c>
      <c r="C5009" s="352" t="s">
        <v>1978</v>
      </c>
      <c r="D5009" s="352" t="s">
        <v>8543</v>
      </c>
      <c r="E5009" s="349" t="str">
        <f>CONCATENATE(SUM('Раздел 1'!N239:N239),"=",0)</f>
        <v>0=0</v>
      </c>
    </row>
    <row r="5010" spans="1:5" hidden="1" x14ac:dyDescent="0.2">
      <c r="A5010" s="348" t="str">
        <f>IF((SUM('Раздел 1'!O239:O239)=0),"","Неверно!")</f>
        <v/>
      </c>
      <c r="B5010" s="349" t="s">
        <v>1977</v>
      </c>
      <c r="C5010" s="352" t="s">
        <v>1979</v>
      </c>
      <c r="D5010" s="352" t="s">
        <v>8543</v>
      </c>
      <c r="E5010" s="349" t="str">
        <f>CONCATENATE(SUM('Раздел 1'!O239:O239),"=",0)</f>
        <v>0=0</v>
      </c>
    </row>
    <row r="5011" spans="1:5" hidden="1" x14ac:dyDescent="0.2">
      <c r="A5011" s="348" t="str">
        <f>IF((SUM('Раздел 1'!P239:P239)=0),"","Неверно!")</f>
        <v/>
      </c>
      <c r="B5011" s="349" t="s">
        <v>1977</v>
      </c>
      <c r="C5011" s="352" t="s">
        <v>1980</v>
      </c>
      <c r="D5011" s="352" t="s">
        <v>8543</v>
      </c>
      <c r="E5011" s="349" t="str">
        <f>CONCATENATE(SUM('Раздел 1'!P239:P239),"=",0)</f>
        <v>0=0</v>
      </c>
    </row>
    <row r="5012" spans="1:5" hidden="1" x14ac:dyDescent="0.2">
      <c r="A5012" s="348" t="str">
        <f>IF((SUM('Раздел 1'!N50:N50)=0),"","Неверно!")</f>
        <v/>
      </c>
      <c r="B5012" s="349" t="s">
        <v>1981</v>
      </c>
      <c r="C5012" s="352" t="s">
        <v>1982</v>
      </c>
      <c r="D5012" s="352" t="s">
        <v>8488</v>
      </c>
      <c r="E5012" s="349" t="str">
        <f>CONCATENATE(SUM('Раздел 1'!N50:N50),"=",0)</f>
        <v>0=0</v>
      </c>
    </row>
    <row r="5013" spans="1:5" hidden="1" x14ac:dyDescent="0.2">
      <c r="A5013" s="348" t="str">
        <f>IF((SUM('Раздел 1'!O47:O47)=0),"","Неверно!")</f>
        <v/>
      </c>
      <c r="B5013" s="349" t="s">
        <v>1983</v>
      </c>
      <c r="C5013" s="352" t="s">
        <v>1984</v>
      </c>
      <c r="D5013" s="352" t="s">
        <v>8052</v>
      </c>
      <c r="E5013" s="349" t="str">
        <f>CONCATENATE(SUM('Раздел 1'!O47:O47),"=",0)</f>
        <v>0=0</v>
      </c>
    </row>
    <row r="5014" spans="1:5" hidden="1" x14ac:dyDescent="0.2">
      <c r="A5014" s="348" t="str">
        <f>IF((SUM('Раздел 1'!N240:N240)=0),"","Неверно!")</f>
        <v/>
      </c>
      <c r="B5014" s="349" t="s">
        <v>1985</v>
      </c>
      <c r="C5014" s="352" t="s">
        <v>1986</v>
      </c>
      <c r="D5014" s="352" t="s">
        <v>8587</v>
      </c>
      <c r="E5014" s="349" t="str">
        <f>CONCATENATE(SUM('Раздел 1'!N240:N240),"=",0)</f>
        <v>0=0</v>
      </c>
    </row>
    <row r="5015" spans="1:5" hidden="1" x14ac:dyDescent="0.2">
      <c r="A5015" s="348" t="str">
        <f>IF((SUM('Раздел 1'!O240:O240)=0),"","Неверно!")</f>
        <v/>
      </c>
      <c r="B5015" s="349" t="s">
        <v>1985</v>
      </c>
      <c r="C5015" s="352" t="s">
        <v>1987</v>
      </c>
      <c r="D5015" s="352" t="s">
        <v>8587</v>
      </c>
      <c r="E5015" s="349" t="str">
        <f>CONCATENATE(SUM('Раздел 1'!O240:O240),"=",0)</f>
        <v>0=0</v>
      </c>
    </row>
    <row r="5016" spans="1:5" hidden="1" x14ac:dyDescent="0.2">
      <c r="A5016" s="348" t="str">
        <f>IF((SUM('Раздел 1'!P240:P240)=0),"","Неверно!")</f>
        <v/>
      </c>
      <c r="B5016" s="349" t="s">
        <v>1985</v>
      </c>
      <c r="C5016" s="352" t="s">
        <v>1988</v>
      </c>
      <c r="D5016" s="352" t="s">
        <v>8587</v>
      </c>
      <c r="E5016" s="349" t="str">
        <f>CONCATENATE(SUM('Раздел 1'!P240:P240),"=",0)</f>
        <v>0=0</v>
      </c>
    </row>
    <row r="5017" spans="1:5" ht="25.5" hidden="1" x14ac:dyDescent="0.2">
      <c r="A5017" s="348" t="str">
        <f>IF((SUM('Разделы 2, 3, 4, 5'!D20:D20)&gt;0),"","Неверно!")</f>
        <v/>
      </c>
      <c r="B5017" s="349" t="s">
        <v>1989</v>
      </c>
      <c r="C5017" s="352" t="s">
        <v>1990</v>
      </c>
      <c r="D5017" s="352" t="s">
        <v>8691</v>
      </c>
      <c r="E5017" s="349" t="str">
        <f>CONCATENATE(SUM('Разделы 2, 3, 4, 5'!D20:D20),"&gt;",0)</f>
        <v>68&gt;0</v>
      </c>
    </row>
    <row r="5018" spans="1:5" hidden="1" x14ac:dyDescent="0.2">
      <c r="A5018" s="348" t="str">
        <f>IF((SUM('Раздел 1'!P209:P209)=0),"","Неверно!")</f>
        <v/>
      </c>
      <c r="B5018" s="349" t="s">
        <v>1991</v>
      </c>
      <c r="C5018" s="352" t="s">
        <v>1992</v>
      </c>
      <c r="D5018" s="352" t="s">
        <v>8524</v>
      </c>
      <c r="E5018" s="349" t="str">
        <f>CONCATENATE(SUM('Раздел 1'!P209:P209),"=",0)</f>
        <v>0=0</v>
      </c>
    </row>
    <row r="5019" spans="1:5" hidden="1" x14ac:dyDescent="0.2">
      <c r="A5019" s="348" t="str">
        <f>IF((SUM('Раздел 1'!Q209:Q209)=0),"","Неверно!")</f>
        <v/>
      </c>
      <c r="B5019" s="349" t="s">
        <v>1991</v>
      </c>
      <c r="C5019" s="352" t="s">
        <v>1993</v>
      </c>
      <c r="D5019" s="352" t="s">
        <v>8524</v>
      </c>
      <c r="E5019" s="349" t="str">
        <f>CONCATENATE(SUM('Раздел 1'!Q209:Q209),"=",0)</f>
        <v>0=0</v>
      </c>
    </row>
    <row r="5020" spans="1:5" hidden="1" x14ac:dyDescent="0.2">
      <c r="A5020" s="348" t="str">
        <f>IF((SUM('Раздел 1'!N248:N248)=0),"","Неверно!")</f>
        <v/>
      </c>
      <c r="B5020" s="349" t="s">
        <v>1994</v>
      </c>
      <c r="C5020" s="352" t="s">
        <v>1995</v>
      </c>
      <c r="D5020" s="352" t="s">
        <v>8565</v>
      </c>
      <c r="E5020" s="349" t="str">
        <f>CONCATENATE(SUM('Раздел 1'!N248:N248),"=",0)</f>
        <v>0=0</v>
      </c>
    </row>
    <row r="5021" spans="1:5" hidden="1" x14ac:dyDescent="0.2">
      <c r="A5021" s="348" t="str">
        <f>IF((SUM('Раздел 1'!P31:P31)=0),"","Неверно!")</f>
        <v/>
      </c>
      <c r="B5021" s="349" t="s">
        <v>1996</v>
      </c>
      <c r="C5021" s="352" t="s">
        <v>1997</v>
      </c>
      <c r="D5021" s="352" t="s">
        <v>8568</v>
      </c>
      <c r="E5021" s="349" t="str">
        <f>CONCATENATE(SUM('Раздел 1'!P31:P31),"=",0)</f>
        <v>0=0</v>
      </c>
    </row>
    <row r="5022" spans="1:5" hidden="1" x14ac:dyDescent="0.2">
      <c r="A5022" s="348" t="str">
        <f>IF((SUM('Раздел 1'!Q31:Q31)=0),"","Неверно!")</f>
        <v/>
      </c>
      <c r="B5022" s="349" t="s">
        <v>1996</v>
      </c>
      <c r="C5022" s="352" t="s">
        <v>1998</v>
      </c>
      <c r="D5022" s="352" t="s">
        <v>8568</v>
      </c>
      <c r="E5022" s="349" t="str">
        <f>CONCATENATE(SUM('Раздел 1'!Q31:Q31),"=",0)</f>
        <v>0=0</v>
      </c>
    </row>
    <row r="5023" spans="1:5" hidden="1" x14ac:dyDescent="0.2">
      <c r="A5023" s="348" t="str">
        <f>IF((SUM('Раздел 1'!N249:N249)=0),"","Неверно!")</f>
        <v/>
      </c>
      <c r="B5023" s="349" t="s">
        <v>1999</v>
      </c>
      <c r="C5023" s="352" t="s">
        <v>2000</v>
      </c>
      <c r="D5023" s="352" t="s">
        <v>7794</v>
      </c>
      <c r="E5023" s="349" t="str">
        <f>CONCATENATE(SUM('Раздел 1'!N249:N249),"=",0)</f>
        <v>0=0</v>
      </c>
    </row>
    <row r="5024" spans="1:5" hidden="1" x14ac:dyDescent="0.2">
      <c r="A5024" s="348" t="str">
        <f>IF((SUM('Раздел 1'!O249:O249)=0),"","Неверно!")</f>
        <v/>
      </c>
      <c r="B5024" s="349" t="s">
        <v>1999</v>
      </c>
      <c r="C5024" s="352" t="s">
        <v>2001</v>
      </c>
      <c r="D5024" s="352" t="s">
        <v>7794</v>
      </c>
      <c r="E5024" s="349" t="str">
        <f>CONCATENATE(SUM('Раздел 1'!O249:O249),"=",0)</f>
        <v>0=0</v>
      </c>
    </row>
    <row r="5025" spans="1:5" hidden="1" x14ac:dyDescent="0.2">
      <c r="A5025" s="348" t="str">
        <f>IF((SUM('Раздел 1'!P249:P249)=0),"","Неверно!")</f>
        <v/>
      </c>
      <c r="B5025" s="349" t="s">
        <v>1999</v>
      </c>
      <c r="C5025" s="352" t="s">
        <v>2002</v>
      </c>
      <c r="D5025" s="352" t="s">
        <v>7794</v>
      </c>
      <c r="E5025" s="349" t="str">
        <f>CONCATENATE(SUM('Раздел 1'!P249:P249),"=",0)</f>
        <v>0=0</v>
      </c>
    </row>
    <row r="5026" spans="1:5" hidden="1" x14ac:dyDescent="0.2">
      <c r="A5026" s="348" t="str">
        <f>IF((SUM('Раздел 1'!N25:N25)=0),"","Неверно!")</f>
        <v/>
      </c>
      <c r="B5026" s="349" t="s">
        <v>2003</v>
      </c>
      <c r="C5026" s="352" t="s">
        <v>2004</v>
      </c>
      <c r="D5026" s="352" t="s">
        <v>8590</v>
      </c>
      <c r="E5026" s="349" t="str">
        <f>CONCATENATE(SUM('Раздел 1'!N25:N25),"=",0)</f>
        <v>0=0</v>
      </c>
    </row>
    <row r="5027" spans="1:5" ht="25.5" hidden="1" x14ac:dyDescent="0.2">
      <c r="A5027" s="348" t="str">
        <f>IF((SUM('Раздел 1'!L10:L10)&gt;=SUM('Разделы 2, 3, 4, 5'!D9:D9)),"","Неверно!")</f>
        <v/>
      </c>
      <c r="B5027" s="349" t="s">
        <v>2005</v>
      </c>
      <c r="C5027" s="352" t="s">
        <v>2006</v>
      </c>
      <c r="D5027" s="352" t="s">
        <v>7775</v>
      </c>
      <c r="E5027" s="349" t="str">
        <f>CONCATENATE(SUM('Раздел 1'!L10:L10),"&gt;=",SUM('Разделы 2, 3, 4, 5'!D9:D9))</f>
        <v>822&gt;=184</v>
      </c>
    </row>
    <row r="5028" spans="1:5" hidden="1" x14ac:dyDescent="0.2">
      <c r="A5028" s="348" t="str">
        <f>IF((SUM('Раздел 1'!N262:N262)=0),"","Неверно!")</f>
        <v/>
      </c>
      <c r="B5028" s="349" t="s">
        <v>2007</v>
      </c>
      <c r="C5028" s="352" t="s">
        <v>2008</v>
      </c>
      <c r="D5028" s="352" t="s">
        <v>7977</v>
      </c>
      <c r="E5028" s="349" t="str">
        <f>CONCATENATE(SUM('Раздел 1'!N262:N262),"=",0)</f>
        <v>0=0</v>
      </c>
    </row>
    <row r="5029" spans="1:5" hidden="1" x14ac:dyDescent="0.2">
      <c r="A5029" s="348" t="str">
        <f>IF((SUM('Раздел 1'!O262:O262)=0),"","Неверно!")</f>
        <v/>
      </c>
      <c r="B5029" s="349" t="s">
        <v>2007</v>
      </c>
      <c r="C5029" s="352" t="s">
        <v>2009</v>
      </c>
      <c r="D5029" s="352" t="s">
        <v>7977</v>
      </c>
      <c r="E5029" s="349" t="str">
        <f>CONCATENATE(SUM('Раздел 1'!O262:O262),"=",0)</f>
        <v>0=0</v>
      </c>
    </row>
    <row r="5030" spans="1:5" hidden="1" x14ac:dyDescent="0.2">
      <c r="A5030" s="348" t="str">
        <f>IF((SUM('Раздел 1'!P262:P262)=0),"","Неверно!")</f>
        <v/>
      </c>
      <c r="B5030" s="349" t="s">
        <v>2007</v>
      </c>
      <c r="C5030" s="352" t="s">
        <v>2010</v>
      </c>
      <c r="D5030" s="352" t="s">
        <v>7977</v>
      </c>
      <c r="E5030" s="349" t="str">
        <f>CONCATENATE(SUM('Раздел 1'!P262:P262),"=",0)</f>
        <v>0=0</v>
      </c>
    </row>
    <row r="5031" spans="1:5" ht="25.5" hidden="1" x14ac:dyDescent="0.2">
      <c r="A5031" s="348" t="str">
        <f>IF((SUM('Раздел 1'!M10:M10)&gt;=SUM('Разделы 2, 3, 4, 5'!D12:D12)),"","Неверно!")</f>
        <v/>
      </c>
      <c r="B5031" s="349" t="s">
        <v>2011</v>
      </c>
      <c r="C5031" s="352" t="s">
        <v>2012</v>
      </c>
      <c r="D5031" s="352" t="s">
        <v>7769</v>
      </c>
      <c r="E5031" s="349" t="str">
        <f>CONCATENATE(SUM('Раздел 1'!M10:M10),"&gt;=",SUM('Разделы 2, 3, 4, 5'!D12:D12))</f>
        <v>27453&gt;=7063</v>
      </c>
    </row>
    <row r="5032" spans="1:5" hidden="1" x14ac:dyDescent="0.2">
      <c r="A5032" s="348" t="str">
        <f>IF((SUM('Раздел 1'!N37:N37)=0),"","Неверно!")</f>
        <v/>
      </c>
      <c r="B5032" s="349" t="s">
        <v>2013</v>
      </c>
      <c r="C5032" s="352" t="s">
        <v>2014</v>
      </c>
      <c r="D5032" s="352" t="s">
        <v>8484</v>
      </c>
      <c r="E5032" s="349" t="str">
        <f>CONCATENATE(SUM('Раздел 1'!N37:N37),"=",0)</f>
        <v>0=0</v>
      </c>
    </row>
    <row r="5033" spans="1:5" hidden="1" x14ac:dyDescent="0.2">
      <c r="A5033" s="348" t="str">
        <f>IF((SUM('Раздел 1'!O37:O37)=0),"","Неверно!")</f>
        <v/>
      </c>
      <c r="B5033" s="349" t="s">
        <v>2013</v>
      </c>
      <c r="C5033" s="352" t="s">
        <v>2015</v>
      </c>
      <c r="D5033" s="352" t="s">
        <v>8484</v>
      </c>
      <c r="E5033" s="349" t="str">
        <f>CONCATENATE(SUM('Раздел 1'!O37:O37),"=",0)</f>
        <v>0=0</v>
      </c>
    </row>
    <row r="5034" spans="1:5" hidden="1" x14ac:dyDescent="0.2">
      <c r="A5034" s="348" t="str">
        <f>IF((SUM('Раздел 1'!P37:P37)=0),"","Неверно!")</f>
        <v/>
      </c>
      <c r="B5034" s="349" t="s">
        <v>2013</v>
      </c>
      <c r="C5034" s="352" t="s">
        <v>2016</v>
      </c>
      <c r="D5034" s="352" t="s">
        <v>8484</v>
      </c>
      <c r="E5034" s="349" t="str">
        <f>CONCATENATE(SUM('Раздел 1'!P37:P37),"=",0)</f>
        <v>0=0</v>
      </c>
    </row>
    <row r="5035" spans="1:5" hidden="1" x14ac:dyDescent="0.2">
      <c r="A5035" s="348" t="str">
        <f>IF((SUM('Раздел 1'!N237:N237)=0),"","Неверно!")</f>
        <v/>
      </c>
      <c r="B5035" s="349" t="s">
        <v>2017</v>
      </c>
      <c r="C5035" s="352" t="s">
        <v>2018</v>
      </c>
      <c r="D5035" s="352" t="s">
        <v>8553</v>
      </c>
      <c r="E5035" s="349" t="str">
        <f>CONCATENATE(SUM('Раздел 1'!N237:N237),"=",0)</f>
        <v>0=0</v>
      </c>
    </row>
    <row r="5036" spans="1:5" hidden="1" x14ac:dyDescent="0.2">
      <c r="A5036" s="348" t="str">
        <f>IF((SUM('Раздел 1'!N32:N32)=0),"","Неверно!")</f>
        <v/>
      </c>
      <c r="B5036" s="349" t="s">
        <v>2019</v>
      </c>
      <c r="C5036" s="352" t="s">
        <v>2020</v>
      </c>
      <c r="D5036" s="352" t="s">
        <v>8480</v>
      </c>
      <c r="E5036" s="349" t="str">
        <f>CONCATENATE(SUM('Раздел 1'!N32:N32),"=",0)</f>
        <v>0=0</v>
      </c>
    </row>
    <row r="5037" spans="1:5" ht="25.5" hidden="1" x14ac:dyDescent="0.2">
      <c r="A5037" s="348" t="str">
        <f>IF((SUM('Раздел 1'!D250:AJ250)=0),"","Неверно!")</f>
        <v/>
      </c>
      <c r="B5037" s="349" t="s">
        <v>2021</v>
      </c>
      <c r="C5037" s="352" t="s">
        <v>2022</v>
      </c>
      <c r="D5037" s="352" t="s">
        <v>7995</v>
      </c>
      <c r="E5037" s="349" t="str">
        <f>CONCATENATE(SUM('Раздел 1'!D250:AJ250),"=",0)</f>
        <v>0=0</v>
      </c>
    </row>
    <row r="5038" spans="1:5" ht="25.5" hidden="1" x14ac:dyDescent="0.2">
      <c r="A5038" s="348" t="str">
        <f>IF((SUM('Раздел 1'!D251:AJ251)=0),"","Неверно!")</f>
        <v/>
      </c>
      <c r="B5038" s="349" t="s">
        <v>2021</v>
      </c>
      <c r="C5038" s="352" t="s">
        <v>2023</v>
      </c>
      <c r="D5038" s="352" t="s">
        <v>7995</v>
      </c>
      <c r="E5038" s="349" t="str">
        <f>CONCATENATE(SUM('Раздел 1'!D251:AJ251),"=",0)</f>
        <v>0=0</v>
      </c>
    </row>
    <row r="5039" spans="1:5" hidden="1" x14ac:dyDescent="0.2">
      <c r="A5039" s="348" t="str">
        <f>IF((SUM('Раздел 1'!N212:N212)=0),"","Неверно!")</f>
        <v/>
      </c>
      <c r="B5039" s="349" t="s">
        <v>2024</v>
      </c>
      <c r="C5039" s="352" t="s">
        <v>2025</v>
      </c>
      <c r="D5039" s="352" t="s">
        <v>8545</v>
      </c>
      <c r="E5039" s="349" t="str">
        <f>CONCATENATE(SUM('Раздел 1'!N212:N212),"=",0)</f>
        <v>0=0</v>
      </c>
    </row>
    <row r="5040" spans="1:5" hidden="1" x14ac:dyDescent="0.2">
      <c r="A5040" s="348" t="str">
        <f>IF((SUM('Раздел 1'!O46:O46)=0),"","Неверно!")</f>
        <v/>
      </c>
      <c r="B5040" s="349" t="s">
        <v>2026</v>
      </c>
      <c r="C5040" s="352" t="s">
        <v>2027</v>
      </c>
      <c r="D5040" s="352" t="s">
        <v>8487</v>
      </c>
      <c r="E5040" s="349" t="str">
        <f>CONCATENATE(SUM('Раздел 1'!O46:O46),"=",0)</f>
        <v>0=0</v>
      </c>
    </row>
    <row r="5041" spans="1:5" hidden="1" x14ac:dyDescent="0.2">
      <c r="A5041" s="348" t="str">
        <f>IF((SUM('Раздел 1'!P46:P46)=0),"","Неверно!")</f>
        <v/>
      </c>
      <c r="B5041" s="349" t="s">
        <v>2026</v>
      </c>
      <c r="C5041" s="352" t="s">
        <v>2028</v>
      </c>
      <c r="D5041" s="352" t="s">
        <v>8487</v>
      </c>
      <c r="E5041" s="349" t="str">
        <f>CONCATENATE(SUM('Раздел 1'!P46:P46),"=",0)</f>
        <v>0=0</v>
      </c>
    </row>
    <row r="5042" spans="1:5" hidden="1" x14ac:dyDescent="0.2">
      <c r="A5042" s="348" t="str">
        <f>IF((SUM('Раздел 1'!Q46:Q46)=0),"","Неверно!")</f>
        <v/>
      </c>
      <c r="B5042" s="349" t="s">
        <v>2026</v>
      </c>
      <c r="C5042" s="352" t="s">
        <v>2029</v>
      </c>
      <c r="D5042" s="352" t="s">
        <v>8487</v>
      </c>
      <c r="E5042" s="349" t="str">
        <f>CONCATENATE(SUM('Раздел 1'!Q46:Q46),"=",0)</f>
        <v>0=0</v>
      </c>
    </row>
    <row r="5043" spans="1:5" ht="25.5" hidden="1" x14ac:dyDescent="0.2">
      <c r="A5043" s="348" t="str">
        <f>IF((SUM('Раздел 1'!D261:D261)&lt;=SUM('Раздел 1'!D234:D234)),"","Неверно!")</f>
        <v/>
      </c>
      <c r="B5043" s="349" t="s">
        <v>2030</v>
      </c>
      <c r="C5043" s="352" t="s">
        <v>2031</v>
      </c>
      <c r="D5043" s="352" t="s">
        <v>7985</v>
      </c>
      <c r="E5043" s="349" t="str">
        <f>CONCATENATE(SUM('Раздел 1'!D261:D261),"&lt;=",SUM('Раздел 1'!D234:D234))</f>
        <v>0&lt;=0</v>
      </c>
    </row>
    <row r="5044" spans="1:5" ht="25.5" hidden="1" x14ac:dyDescent="0.2">
      <c r="A5044" s="348" t="str">
        <f>IF((SUM('Раздел 1'!M261:M261)&lt;=SUM('Раздел 1'!M234:M234)),"","Неверно!")</f>
        <v/>
      </c>
      <c r="B5044" s="349" t="s">
        <v>2030</v>
      </c>
      <c r="C5044" s="352" t="s">
        <v>2032</v>
      </c>
      <c r="D5044" s="352" t="s">
        <v>7985</v>
      </c>
      <c r="E5044" s="349" t="str">
        <f>CONCATENATE(SUM('Раздел 1'!M261:M261),"&lt;=",SUM('Раздел 1'!M234:M234))</f>
        <v>1&lt;=5</v>
      </c>
    </row>
    <row r="5045" spans="1:5" ht="25.5" hidden="1" x14ac:dyDescent="0.2">
      <c r="A5045" s="348" t="str">
        <f>IF((SUM('Раздел 1'!N261:N261)&lt;=SUM('Раздел 1'!N234:N234)),"","Неверно!")</f>
        <v/>
      </c>
      <c r="B5045" s="349" t="s">
        <v>2030</v>
      </c>
      <c r="C5045" s="352" t="s">
        <v>2033</v>
      </c>
      <c r="D5045" s="352" t="s">
        <v>7985</v>
      </c>
      <c r="E5045" s="349" t="str">
        <f>CONCATENATE(SUM('Раздел 1'!N261:N261),"&lt;=",SUM('Раздел 1'!N234:N234))</f>
        <v>0&lt;=0</v>
      </c>
    </row>
    <row r="5046" spans="1:5" ht="25.5" hidden="1" x14ac:dyDescent="0.2">
      <c r="A5046" s="348" t="str">
        <f>IF((SUM('Раздел 1'!O261:O261)&lt;=SUM('Раздел 1'!O234:O234)),"","Неверно!")</f>
        <v/>
      </c>
      <c r="B5046" s="349" t="s">
        <v>2030</v>
      </c>
      <c r="C5046" s="352" t="s">
        <v>2034</v>
      </c>
      <c r="D5046" s="352" t="s">
        <v>7985</v>
      </c>
      <c r="E5046" s="349" t="str">
        <f>CONCATENATE(SUM('Раздел 1'!O261:O261),"&lt;=",SUM('Раздел 1'!O234:O234))</f>
        <v>0&lt;=0</v>
      </c>
    </row>
    <row r="5047" spans="1:5" ht="25.5" hidden="1" x14ac:dyDescent="0.2">
      <c r="A5047" s="348" t="str">
        <f>IF((SUM('Раздел 1'!P261:P261)&lt;=SUM('Раздел 1'!P234:P234)),"","Неверно!")</f>
        <v/>
      </c>
      <c r="B5047" s="349" t="s">
        <v>2030</v>
      </c>
      <c r="C5047" s="352" t="s">
        <v>2035</v>
      </c>
      <c r="D5047" s="352" t="s">
        <v>7985</v>
      </c>
      <c r="E5047" s="349" t="str">
        <f>CONCATENATE(SUM('Раздел 1'!P261:P261),"&lt;=",SUM('Раздел 1'!P234:P234))</f>
        <v>0&lt;=0</v>
      </c>
    </row>
    <row r="5048" spans="1:5" ht="25.5" hidden="1" x14ac:dyDescent="0.2">
      <c r="A5048" s="348" t="str">
        <f>IF((SUM('Раздел 1'!Q261:Q261)&lt;=SUM('Раздел 1'!Q234:Q234)),"","Неверно!")</f>
        <v/>
      </c>
      <c r="B5048" s="349" t="s">
        <v>2030</v>
      </c>
      <c r="C5048" s="352" t="s">
        <v>2036</v>
      </c>
      <c r="D5048" s="352" t="s">
        <v>7985</v>
      </c>
      <c r="E5048" s="349" t="str">
        <f>CONCATENATE(SUM('Раздел 1'!Q261:Q261),"&lt;=",SUM('Раздел 1'!Q234:Q234))</f>
        <v>1&lt;=5</v>
      </c>
    </row>
    <row r="5049" spans="1:5" ht="25.5" hidden="1" x14ac:dyDescent="0.2">
      <c r="A5049" s="348" t="str">
        <f>IF((SUM('Раздел 1'!R261:R261)&lt;=SUM('Раздел 1'!R234:R234)),"","Неверно!")</f>
        <v/>
      </c>
      <c r="B5049" s="349" t="s">
        <v>2030</v>
      </c>
      <c r="C5049" s="352" t="s">
        <v>2037</v>
      </c>
      <c r="D5049" s="352" t="s">
        <v>7985</v>
      </c>
      <c r="E5049" s="349" t="str">
        <f>CONCATENATE(SUM('Раздел 1'!R261:R261),"&lt;=",SUM('Раздел 1'!R234:R234))</f>
        <v>0&lt;=0</v>
      </c>
    </row>
    <row r="5050" spans="1:5" ht="25.5" hidden="1" x14ac:dyDescent="0.2">
      <c r="A5050" s="348" t="str">
        <f>IF((SUM('Раздел 1'!S261:S261)&lt;=SUM('Раздел 1'!S234:S234)),"","Неверно!")</f>
        <v/>
      </c>
      <c r="B5050" s="349" t="s">
        <v>2030</v>
      </c>
      <c r="C5050" s="352" t="s">
        <v>2038</v>
      </c>
      <c r="D5050" s="352" t="s">
        <v>7985</v>
      </c>
      <c r="E5050" s="349" t="str">
        <f>CONCATENATE(SUM('Раздел 1'!S261:S261),"&lt;=",SUM('Раздел 1'!S234:S234))</f>
        <v>1&lt;=5</v>
      </c>
    </row>
    <row r="5051" spans="1:5" ht="25.5" hidden="1" x14ac:dyDescent="0.2">
      <c r="A5051" s="348" t="str">
        <f>IF((SUM('Раздел 1'!T261:T261)&lt;=SUM('Раздел 1'!T234:T234)),"","Неверно!")</f>
        <v/>
      </c>
      <c r="B5051" s="349" t="s">
        <v>2030</v>
      </c>
      <c r="C5051" s="352" t="s">
        <v>2039</v>
      </c>
      <c r="D5051" s="352" t="s">
        <v>7985</v>
      </c>
      <c r="E5051" s="349" t="str">
        <f>CONCATENATE(SUM('Раздел 1'!T261:T261),"&lt;=",SUM('Раздел 1'!T234:T234))</f>
        <v>0&lt;=0</v>
      </c>
    </row>
    <row r="5052" spans="1:5" ht="25.5" hidden="1" x14ac:dyDescent="0.2">
      <c r="A5052" s="348" t="str">
        <f>IF((SUM('Раздел 1'!U261:U261)&lt;=SUM('Раздел 1'!U234:U234)),"","Неверно!")</f>
        <v/>
      </c>
      <c r="B5052" s="349" t="s">
        <v>2030</v>
      </c>
      <c r="C5052" s="352" t="s">
        <v>2040</v>
      </c>
      <c r="D5052" s="352" t="s">
        <v>7985</v>
      </c>
      <c r="E5052" s="349" t="str">
        <f>CONCATENATE(SUM('Раздел 1'!U261:U261),"&lt;=",SUM('Раздел 1'!U234:U234))</f>
        <v>0&lt;=0</v>
      </c>
    </row>
    <row r="5053" spans="1:5" ht="25.5" hidden="1" x14ac:dyDescent="0.2">
      <c r="A5053" s="348" t="str">
        <f>IF((SUM('Раздел 1'!V261:V261)&lt;=SUM('Раздел 1'!V234:V234)),"","Неверно!")</f>
        <v/>
      </c>
      <c r="B5053" s="349" t="s">
        <v>2030</v>
      </c>
      <c r="C5053" s="352" t="s">
        <v>2041</v>
      </c>
      <c r="D5053" s="352" t="s">
        <v>7985</v>
      </c>
      <c r="E5053" s="349" t="str">
        <f>CONCATENATE(SUM('Раздел 1'!V261:V261),"&lt;=",SUM('Раздел 1'!V234:V234))</f>
        <v>0&lt;=0</v>
      </c>
    </row>
    <row r="5054" spans="1:5" ht="25.5" hidden="1" x14ac:dyDescent="0.2">
      <c r="A5054" s="348" t="str">
        <f>IF((SUM('Раздел 1'!E261:E261)&lt;=SUM('Раздел 1'!E234:E234)),"","Неверно!")</f>
        <v/>
      </c>
      <c r="B5054" s="349" t="s">
        <v>2030</v>
      </c>
      <c r="C5054" s="352" t="s">
        <v>2042</v>
      </c>
      <c r="D5054" s="352" t="s">
        <v>7985</v>
      </c>
      <c r="E5054" s="349" t="str">
        <f>CONCATENATE(SUM('Раздел 1'!E261:E261),"&lt;=",SUM('Раздел 1'!E234:E234))</f>
        <v>1&lt;=8</v>
      </c>
    </row>
    <row r="5055" spans="1:5" ht="25.5" hidden="1" x14ac:dyDescent="0.2">
      <c r="A5055" s="348" t="str">
        <f>IF((SUM('Раздел 1'!W261:W261)&lt;=SUM('Раздел 1'!W234:W234)),"","Неверно!")</f>
        <v/>
      </c>
      <c r="B5055" s="349" t="s">
        <v>2030</v>
      </c>
      <c r="C5055" s="352" t="s">
        <v>2043</v>
      </c>
      <c r="D5055" s="352" t="s">
        <v>7985</v>
      </c>
      <c r="E5055" s="349" t="str">
        <f>CONCATENATE(SUM('Раздел 1'!W261:W261),"&lt;=",SUM('Раздел 1'!W234:W234))</f>
        <v>0&lt;=0</v>
      </c>
    </row>
    <row r="5056" spans="1:5" ht="25.5" hidden="1" x14ac:dyDescent="0.2">
      <c r="A5056" s="348" t="str">
        <f>IF((SUM('Раздел 1'!X261:X261)&lt;=SUM('Раздел 1'!X234:X234)),"","Неверно!")</f>
        <v/>
      </c>
      <c r="B5056" s="349" t="s">
        <v>2030</v>
      </c>
      <c r="C5056" s="352" t="s">
        <v>2044</v>
      </c>
      <c r="D5056" s="352" t="s">
        <v>7985</v>
      </c>
      <c r="E5056" s="349" t="str">
        <f>CONCATENATE(SUM('Раздел 1'!X261:X261),"&lt;=",SUM('Раздел 1'!X234:X234))</f>
        <v>0&lt;=0</v>
      </c>
    </row>
    <row r="5057" spans="1:5" ht="25.5" hidden="1" x14ac:dyDescent="0.2">
      <c r="A5057" s="348" t="str">
        <f>IF((SUM('Раздел 1'!Y261:Y261)&lt;=SUM('Раздел 1'!Y234:Y234)),"","Неверно!")</f>
        <v/>
      </c>
      <c r="B5057" s="349" t="s">
        <v>2030</v>
      </c>
      <c r="C5057" s="352" t="s">
        <v>2045</v>
      </c>
      <c r="D5057" s="352" t="s">
        <v>7985</v>
      </c>
      <c r="E5057" s="349" t="str">
        <f>CONCATENATE(SUM('Раздел 1'!Y261:Y261),"&lt;=",SUM('Раздел 1'!Y234:Y234))</f>
        <v>0&lt;=0</v>
      </c>
    </row>
    <row r="5058" spans="1:5" ht="25.5" hidden="1" x14ac:dyDescent="0.2">
      <c r="A5058" s="348" t="str">
        <f>IF((SUM('Раздел 1'!Z261:Z261)&lt;=SUM('Раздел 1'!Z234:Z234)),"","Неверно!")</f>
        <v/>
      </c>
      <c r="B5058" s="349" t="s">
        <v>2030</v>
      </c>
      <c r="C5058" s="352" t="s">
        <v>2046</v>
      </c>
      <c r="D5058" s="352" t="s">
        <v>7985</v>
      </c>
      <c r="E5058" s="349" t="str">
        <f>CONCATENATE(SUM('Раздел 1'!Z261:Z261),"&lt;=",SUM('Раздел 1'!Z234:Z234))</f>
        <v>0&lt;=0</v>
      </c>
    </row>
    <row r="5059" spans="1:5" ht="25.5" hidden="1" x14ac:dyDescent="0.2">
      <c r="A5059" s="348" t="str">
        <f>IF((SUM('Раздел 1'!AA261:AA261)&lt;=SUM('Раздел 1'!AA234:AA234)),"","Неверно!")</f>
        <v/>
      </c>
      <c r="B5059" s="349" t="s">
        <v>2030</v>
      </c>
      <c r="C5059" s="352" t="s">
        <v>2047</v>
      </c>
      <c r="D5059" s="352" t="s">
        <v>7985</v>
      </c>
      <c r="E5059" s="349" t="str">
        <f>CONCATENATE(SUM('Раздел 1'!AA261:AA261),"&lt;=",SUM('Раздел 1'!AA234:AA234))</f>
        <v>0&lt;=0</v>
      </c>
    </row>
    <row r="5060" spans="1:5" ht="25.5" hidden="1" x14ac:dyDescent="0.2">
      <c r="A5060" s="348" t="str">
        <f>IF((SUM('Раздел 1'!AB261:AB261)&lt;=SUM('Раздел 1'!AB234:AB234)),"","Неверно!")</f>
        <v/>
      </c>
      <c r="B5060" s="349" t="s">
        <v>2030</v>
      </c>
      <c r="C5060" s="352" t="s">
        <v>2048</v>
      </c>
      <c r="D5060" s="352" t="s">
        <v>7985</v>
      </c>
      <c r="E5060" s="349" t="str">
        <f>CONCATENATE(SUM('Раздел 1'!AB261:AB261),"&lt;=",SUM('Раздел 1'!AB234:AB234))</f>
        <v>0&lt;=0</v>
      </c>
    </row>
    <row r="5061" spans="1:5" ht="25.5" hidden="1" x14ac:dyDescent="0.2">
      <c r="A5061" s="348" t="str">
        <f>IF((SUM('Раздел 1'!AC261:AC261)&lt;=SUM('Раздел 1'!AC234:AC234)),"","Неверно!")</f>
        <v/>
      </c>
      <c r="B5061" s="349" t="s">
        <v>2030</v>
      </c>
      <c r="C5061" s="352" t="s">
        <v>2049</v>
      </c>
      <c r="D5061" s="352" t="s">
        <v>7985</v>
      </c>
      <c r="E5061" s="349" t="str">
        <f>CONCATENATE(SUM('Раздел 1'!AC261:AC261),"&lt;=",SUM('Раздел 1'!AC234:AC234))</f>
        <v>0&lt;=0</v>
      </c>
    </row>
    <row r="5062" spans="1:5" ht="25.5" hidden="1" x14ac:dyDescent="0.2">
      <c r="A5062" s="348" t="str">
        <f>IF((SUM('Раздел 1'!AD261:AD261)&lt;=SUM('Раздел 1'!AD234:AD234)),"","Неверно!")</f>
        <v/>
      </c>
      <c r="B5062" s="349" t="s">
        <v>2030</v>
      </c>
      <c r="C5062" s="352" t="s">
        <v>2050</v>
      </c>
      <c r="D5062" s="352" t="s">
        <v>7985</v>
      </c>
      <c r="E5062" s="349" t="str">
        <f>CONCATENATE(SUM('Раздел 1'!AD261:AD261),"&lt;=",SUM('Раздел 1'!AD234:AD234))</f>
        <v>4000&lt;=18000</v>
      </c>
    </row>
    <row r="5063" spans="1:5" ht="25.5" hidden="1" x14ac:dyDescent="0.2">
      <c r="A5063" s="348" t="str">
        <f>IF((SUM('Раздел 1'!AE261:AE261)&lt;=SUM('Раздел 1'!AE234:AE234)),"","Неверно!")</f>
        <v/>
      </c>
      <c r="B5063" s="349" t="s">
        <v>2030</v>
      </c>
      <c r="C5063" s="352" t="s">
        <v>2051</v>
      </c>
      <c r="D5063" s="352" t="s">
        <v>7985</v>
      </c>
      <c r="E5063" s="349" t="str">
        <f>CONCATENATE(SUM('Раздел 1'!AE261:AE261),"&lt;=",SUM('Раздел 1'!AE234:AE234))</f>
        <v>0&lt;=5000</v>
      </c>
    </row>
    <row r="5064" spans="1:5" ht="25.5" hidden="1" x14ac:dyDescent="0.2">
      <c r="A5064" s="348" t="str">
        <f>IF((SUM('Раздел 1'!AF261:AF261)&lt;=SUM('Раздел 1'!AF234:AF234)),"","Неверно!")</f>
        <v/>
      </c>
      <c r="B5064" s="349" t="s">
        <v>2030</v>
      </c>
      <c r="C5064" s="352" t="s">
        <v>2052</v>
      </c>
      <c r="D5064" s="352" t="s">
        <v>7985</v>
      </c>
      <c r="E5064" s="349" t="str">
        <f>CONCATENATE(SUM('Раздел 1'!AF261:AF261),"&lt;=",SUM('Раздел 1'!AF234:AF234))</f>
        <v>0&lt;=0</v>
      </c>
    </row>
    <row r="5065" spans="1:5" ht="25.5" hidden="1" x14ac:dyDescent="0.2">
      <c r="A5065" s="348" t="str">
        <f>IF((SUM('Раздел 1'!F261:F261)&lt;=SUM('Раздел 1'!F234:F234)),"","Неверно!")</f>
        <v/>
      </c>
      <c r="B5065" s="349" t="s">
        <v>2030</v>
      </c>
      <c r="C5065" s="352" t="s">
        <v>2053</v>
      </c>
      <c r="D5065" s="352" t="s">
        <v>7985</v>
      </c>
      <c r="E5065" s="349" t="str">
        <f>CONCATENATE(SUM('Раздел 1'!F261:F261),"&lt;=",SUM('Раздел 1'!F234:F234))</f>
        <v>1&lt;=6</v>
      </c>
    </row>
    <row r="5066" spans="1:5" ht="25.5" hidden="1" x14ac:dyDescent="0.2">
      <c r="A5066" s="348" t="str">
        <f>IF((SUM('Раздел 1'!AG261:AG261)&lt;=SUM('Раздел 1'!AG234:AG234)),"","Неверно!")</f>
        <v/>
      </c>
      <c r="B5066" s="349" t="s">
        <v>2030</v>
      </c>
      <c r="C5066" s="352" t="s">
        <v>2054</v>
      </c>
      <c r="D5066" s="352" t="s">
        <v>7985</v>
      </c>
      <c r="E5066" s="349" t="str">
        <f>CONCATENATE(SUM('Раздел 1'!AG261:AG261),"&lt;=",SUM('Раздел 1'!AG234:AG234))</f>
        <v>0&lt;=0</v>
      </c>
    </row>
    <row r="5067" spans="1:5" ht="25.5" hidden="1" x14ac:dyDescent="0.2">
      <c r="A5067" s="348" t="str">
        <f>IF((SUM('Раздел 1'!AH261:AH261)&lt;=SUM('Раздел 1'!AH234:AH234)),"","Неверно!")</f>
        <v/>
      </c>
      <c r="B5067" s="349" t="s">
        <v>2030</v>
      </c>
      <c r="C5067" s="352" t="s">
        <v>2055</v>
      </c>
      <c r="D5067" s="352" t="s">
        <v>7985</v>
      </c>
      <c r="E5067" s="349" t="str">
        <f>CONCATENATE(SUM('Раздел 1'!AH261:AH261),"&lt;=",SUM('Раздел 1'!AH234:AH234))</f>
        <v>0&lt;=2</v>
      </c>
    </row>
    <row r="5068" spans="1:5" ht="25.5" hidden="1" x14ac:dyDescent="0.2">
      <c r="A5068" s="348" t="str">
        <f>IF((SUM('Раздел 1'!AI261:AI261)&lt;=SUM('Раздел 1'!AI234:AI234)),"","Неверно!")</f>
        <v/>
      </c>
      <c r="B5068" s="349" t="s">
        <v>2030</v>
      </c>
      <c r="C5068" s="352" t="s">
        <v>2056</v>
      </c>
      <c r="D5068" s="352" t="s">
        <v>7985</v>
      </c>
      <c r="E5068" s="349" t="str">
        <f>CONCATENATE(SUM('Раздел 1'!AI261:AI261),"&lt;=",SUM('Раздел 1'!AI234:AI234))</f>
        <v>0&lt;=0</v>
      </c>
    </row>
    <row r="5069" spans="1:5" ht="25.5" hidden="1" x14ac:dyDescent="0.2">
      <c r="A5069" s="348" t="str">
        <f>IF((SUM('Раздел 1'!AJ261:AJ261)&lt;=SUM('Раздел 1'!AJ234:AJ234)),"","Неверно!")</f>
        <v/>
      </c>
      <c r="B5069" s="349" t="s">
        <v>2030</v>
      </c>
      <c r="C5069" s="352" t="s">
        <v>2057</v>
      </c>
      <c r="D5069" s="352" t="s">
        <v>7985</v>
      </c>
      <c r="E5069" s="349" t="str">
        <f>CONCATENATE(SUM('Раздел 1'!AJ261:AJ261),"&lt;=",SUM('Раздел 1'!AJ234:AJ234))</f>
        <v>0&lt;=0</v>
      </c>
    </row>
    <row r="5070" spans="1:5" ht="25.5" hidden="1" x14ac:dyDescent="0.2">
      <c r="A5070" s="348" t="str">
        <f>IF((SUM('Раздел 1'!G261:G261)&lt;=SUM('Раздел 1'!G234:G234)),"","Неверно!")</f>
        <v/>
      </c>
      <c r="B5070" s="349" t="s">
        <v>2030</v>
      </c>
      <c r="C5070" s="352" t="s">
        <v>2058</v>
      </c>
      <c r="D5070" s="352" t="s">
        <v>7985</v>
      </c>
      <c r="E5070" s="349" t="str">
        <f>CONCATENATE(SUM('Раздел 1'!G261:G261),"&lt;=",SUM('Раздел 1'!G234:G234))</f>
        <v>0&lt;=0</v>
      </c>
    </row>
    <row r="5071" spans="1:5" ht="25.5" hidden="1" x14ac:dyDescent="0.2">
      <c r="A5071" s="348" t="str">
        <f>IF((SUM('Раздел 1'!H261:H261)&lt;=SUM('Раздел 1'!H234:H234)),"","Неверно!")</f>
        <v/>
      </c>
      <c r="B5071" s="349" t="s">
        <v>2030</v>
      </c>
      <c r="C5071" s="352" t="s">
        <v>2059</v>
      </c>
      <c r="D5071" s="352" t="s">
        <v>7985</v>
      </c>
      <c r="E5071" s="349" t="str">
        <f>CONCATENATE(SUM('Раздел 1'!H261:H261),"&lt;=",SUM('Раздел 1'!H234:H234))</f>
        <v>0&lt;=0</v>
      </c>
    </row>
    <row r="5072" spans="1:5" ht="25.5" hidden="1" x14ac:dyDescent="0.2">
      <c r="A5072" s="348" t="str">
        <f>IF((SUM('Раздел 1'!I261:I261)&lt;=SUM('Раздел 1'!I234:I234)),"","Неверно!")</f>
        <v/>
      </c>
      <c r="B5072" s="349" t="s">
        <v>2030</v>
      </c>
      <c r="C5072" s="352" t="s">
        <v>2060</v>
      </c>
      <c r="D5072" s="352" t="s">
        <v>7985</v>
      </c>
      <c r="E5072" s="349" t="str">
        <f>CONCATENATE(SUM('Раздел 1'!I261:I261),"&lt;=",SUM('Раздел 1'!I234:I234))</f>
        <v>0&lt;=1</v>
      </c>
    </row>
    <row r="5073" spans="1:5" ht="25.5" hidden="1" x14ac:dyDescent="0.2">
      <c r="A5073" s="348" t="str">
        <f>IF((SUM('Раздел 1'!J261:J261)&lt;=SUM('Раздел 1'!J234:J234)),"","Неверно!")</f>
        <v/>
      </c>
      <c r="B5073" s="349" t="s">
        <v>2030</v>
      </c>
      <c r="C5073" s="352" t="s">
        <v>2061</v>
      </c>
      <c r="D5073" s="352" t="s">
        <v>7985</v>
      </c>
      <c r="E5073" s="349" t="str">
        <f>CONCATENATE(SUM('Раздел 1'!J261:J261),"&lt;=",SUM('Раздел 1'!J234:J234))</f>
        <v>0&lt;=0</v>
      </c>
    </row>
    <row r="5074" spans="1:5" ht="25.5" hidden="1" x14ac:dyDescent="0.2">
      <c r="A5074" s="348" t="str">
        <f>IF((SUM('Раздел 1'!K261:K261)&lt;=SUM('Раздел 1'!K234:K234)),"","Неверно!")</f>
        <v/>
      </c>
      <c r="B5074" s="349" t="s">
        <v>2030</v>
      </c>
      <c r="C5074" s="352" t="s">
        <v>2062</v>
      </c>
      <c r="D5074" s="352" t="s">
        <v>7985</v>
      </c>
      <c r="E5074" s="349" t="str">
        <f>CONCATENATE(SUM('Раздел 1'!K261:K261),"&lt;=",SUM('Раздел 1'!K234:K234))</f>
        <v>0&lt;=0</v>
      </c>
    </row>
    <row r="5075" spans="1:5" ht="25.5" hidden="1" x14ac:dyDescent="0.2">
      <c r="A5075" s="348" t="str">
        <f>IF((SUM('Раздел 1'!L261:L261)&lt;=SUM('Раздел 1'!L234:L234)),"","Неверно!")</f>
        <v/>
      </c>
      <c r="B5075" s="349" t="s">
        <v>2030</v>
      </c>
      <c r="C5075" s="352" t="s">
        <v>2063</v>
      </c>
      <c r="D5075" s="352" t="s">
        <v>7985</v>
      </c>
      <c r="E5075" s="349" t="str">
        <f>CONCATENATE(SUM('Раздел 1'!L261:L261),"&lt;=",SUM('Раздел 1'!L234:L234))</f>
        <v>0&lt;=0</v>
      </c>
    </row>
    <row r="5076" spans="1:5" ht="25.5" hidden="1" x14ac:dyDescent="0.2">
      <c r="A5076" s="348" t="str">
        <f>IF((SUM('Раздел 1'!L10:L10)&gt;=SUM('Разделы 2, 3, 4, 5'!D10:D10)),"","Неверно!")</f>
        <v/>
      </c>
      <c r="B5076" s="349" t="s">
        <v>2064</v>
      </c>
      <c r="C5076" s="352" t="s">
        <v>2065</v>
      </c>
      <c r="D5076" s="352" t="s">
        <v>7767</v>
      </c>
      <c r="E5076" s="349" t="str">
        <f>CONCATENATE(SUM('Раздел 1'!L10:L10),"&gt;=",SUM('Разделы 2, 3, 4, 5'!D10:D10))</f>
        <v>822&gt;=101</v>
      </c>
    </row>
    <row r="5077" spans="1:5" hidden="1" x14ac:dyDescent="0.2">
      <c r="A5077" s="348" t="str">
        <f>IF((SUM('Раздел 1'!N244:N244)=0),"","Неверно!")</f>
        <v/>
      </c>
      <c r="B5077" s="349" t="s">
        <v>2066</v>
      </c>
      <c r="C5077" s="352" t="s">
        <v>2067</v>
      </c>
      <c r="D5077" s="352" t="s">
        <v>8581</v>
      </c>
      <c r="E5077" s="349" t="str">
        <f>CONCATENATE(SUM('Раздел 1'!N244:N244),"=",0)</f>
        <v>0=0</v>
      </c>
    </row>
    <row r="5078" spans="1:5" hidden="1" x14ac:dyDescent="0.2">
      <c r="A5078" s="348" t="str">
        <f>IF((SUM('Раздел 1'!N213:N213)=0),"","Неверно!")</f>
        <v/>
      </c>
      <c r="B5078" s="349" t="s">
        <v>2068</v>
      </c>
      <c r="C5078" s="352" t="s">
        <v>2069</v>
      </c>
      <c r="D5078" s="352" t="s">
        <v>8585</v>
      </c>
      <c r="E5078" s="349" t="str">
        <f>CONCATENATE(SUM('Раздел 1'!N213:N213),"=",0)</f>
        <v>0=0</v>
      </c>
    </row>
    <row r="5079" spans="1:5" hidden="1" x14ac:dyDescent="0.2">
      <c r="A5079" s="348" t="str">
        <f>IF((SUM('Раздел 1'!O213:O213)=0),"","Неверно!")</f>
        <v/>
      </c>
      <c r="B5079" s="349" t="s">
        <v>2068</v>
      </c>
      <c r="C5079" s="352" t="s">
        <v>2070</v>
      </c>
      <c r="D5079" s="352" t="s">
        <v>8585</v>
      </c>
      <c r="E5079" s="349" t="str">
        <f>CONCATENATE(SUM('Раздел 1'!O213:O213),"=",0)</f>
        <v>0=0</v>
      </c>
    </row>
    <row r="5080" spans="1:5" hidden="1" x14ac:dyDescent="0.2">
      <c r="A5080" s="348" t="str">
        <f>IF((SUM('Раздел 1'!P213:P213)=0),"","Неверно!")</f>
        <v/>
      </c>
      <c r="B5080" s="349" t="s">
        <v>2068</v>
      </c>
      <c r="C5080" s="352" t="s">
        <v>2071</v>
      </c>
      <c r="D5080" s="352" t="s">
        <v>8585</v>
      </c>
      <c r="E5080" s="349" t="str">
        <f>CONCATENATE(SUM('Раздел 1'!P213:P213),"=",0)</f>
        <v>0=0</v>
      </c>
    </row>
    <row r="5081" spans="1:5" hidden="1" x14ac:dyDescent="0.2">
      <c r="A5081" s="348" t="str">
        <f>IF((SUM('Раздел 1'!P257:P257)=0),"","Неверно!")</f>
        <v/>
      </c>
      <c r="B5081" s="349" t="s">
        <v>2072</v>
      </c>
      <c r="C5081" s="352" t="s">
        <v>2073</v>
      </c>
      <c r="D5081" s="352" t="s">
        <v>7984</v>
      </c>
      <c r="E5081" s="349" t="str">
        <f>CONCATENATE(SUM('Раздел 1'!P257:P257),"=",0)</f>
        <v>0=0</v>
      </c>
    </row>
    <row r="5082" spans="1:5" hidden="1" x14ac:dyDescent="0.2">
      <c r="A5082" s="348" t="str">
        <f>IF((SUM('Раздел 1'!Q257:Q257)=0),"","Неверно!")</f>
        <v/>
      </c>
      <c r="B5082" s="349" t="s">
        <v>2072</v>
      </c>
      <c r="C5082" s="352" t="s">
        <v>2074</v>
      </c>
      <c r="D5082" s="352" t="s">
        <v>7984</v>
      </c>
      <c r="E5082" s="349" t="str">
        <f>CONCATENATE(SUM('Раздел 1'!Q257:Q257),"=",0)</f>
        <v>0=0</v>
      </c>
    </row>
    <row r="5083" spans="1:5" hidden="1" x14ac:dyDescent="0.2">
      <c r="A5083" s="348" t="str">
        <f>IF((SUM('Раздел 1'!P259:P259)=0),"","Неверно!")</f>
        <v/>
      </c>
      <c r="B5083" s="349" t="s">
        <v>2075</v>
      </c>
      <c r="C5083" s="352" t="s">
        <v>2076</v>
      </c>
      <c r="D5083" s="352" t="s">
        <v>7980</v>
      </c>
      <c r="E5083" s="349" t="str">
        <f>CONCATENATE(SUM('Раздел 1'!P259:P259),"=",0)</f>
        <v>0=0</v>
      </c>
    </row>
    <row r="5084" spans="1:5" hidden="1" x14ac:dyDescent="0.2">
      <c r="A5084" s="348" t="str">
        <f>IF((SUM('Раздел 1'!Q259:Q259)=0),"","Неверно!")</f>
        <v/>
      </c>
      <c r="B5084" s="349" t="s">
        <v>2075</v>
      </c>
      <c r="C5084" s="352" t="s">
        <v>2077</v>
      </c>
      <c r="D5084" s="352" t="s">
        <v>7980</v>
      </c>
      <c r="E5084" s="349" t="str">
        <f>CONCATENATE(SUM('Раздел 1'!Q259:Q259),"=",0)</f>
        <v>0=0</v>
      </c>
    </row>
    <row r="5085" spans="1:5" hidden="1" x14ac:dyDescent="0.2">
      <c r="A5085" s="348" t="str">
        <f>IF((SUM('Раздел 1'!Q51:Q51)=0),"","Неверно!")</f>
        <v/>
      </c>
      <c r="B5085" s="349" t="s">
        <v>2078</v>
      </c>
      <c r="C5085" s="352" t="s">
        <v>2079</v>
      </c>
      <c r="D5085" s="352" t="s">
        <v>7771</v>
      </c>
      <c r="E5085" s="349" t="str">
        <f>CONCATENATE(SUM('Раздел 1'!Q51:Q51),"=",0)</f>
        <v>0=0</v>
      </c>
    </row>
    <row r="5086" spans="1:5" hidden="1" x14ac:dyDescent="0.2">
      <c r="A5086" s="348" t="str">
        <f>IF((SUM('Раздел 1'!N258:N258)=0),"","Неверно!")</f>
        <v/>
      </c>
      <c r="B5086" s="349" t="s">
        <v>2080</v>
      </c>
      <c r="C5086" s="352" t="s">
        <v>2081</v>
      </c>
      <c r="D5086" s="352" t="s">
        <v>7992</v>
      </c>
      <c r="E5086" s="349" t="str">
        <f>CONCATENATE(SUM('Раздел 1'!N258:N258),"=",0)</f>
        <v>0=0</v>
      </c>
    </row>
    <row r="5087" spans="1:5" ht="25.5" hidden="1" x14ac:dyDescent="0.2">
      <c r="A5087" s="348" t="str">
        <f>IF((SUM('Раздел 1'!D263:D263)&lt;=SUM('Раздел 1'!D238:D238)),"","Неверно!")</f>
        <v/>
      </c>
      <c r="B5087" s="349" t="s">
        <v>2082</v>
      </c>
      <c r="C5087" s="352" t="s">
        <v>2083</v>
      </c>
      <c r="D5087" s="352" t="s">
        <v>7982</v>
      </c>
      <c r="E5087" s="349" t="str">
        <f>CONCATENATE(SUM('Раздел 1'!D263:D263),"&lt;=",SUM('Раздел 1'!D238:D238))</f>
        <v>4&lt;=419</v>
      </c>
    </row>
    <row r="5088" spans="1:5" ht="25.5" hidden="1" x14ac:dyDescent="0.2">
      <c r="A5088" s="348" t="str">
        <f>IF((SUM('Раздел 1'!M263:M263)&lt;=SUM('Раздел 1'!M238:M238)),"","Неверно!")</f>
        <v/>
      </c>
      <c r="B5088" s="349" t="s">
        <v>2082</v>
      </c>
      <c r="C5088" s="352" t="s">
        <v>2084</v>
      </c>
      <c r="D5088" s="352" t="s">
        <v>7982</v>
      </c>
      <c r="E5088" s="349" t="str">
        <f>CONCATENATE(SUM('Раздел 1'!M263:M263),"&lt;=",SUM('Раздел 1'!M238:M238))</f>
        <v>311&lt;=5006</v>
      </c>
    </row>
    <row r="5089" spans="1:5" ht="25.5" hidden="1" x14ac:dyDescent="0.2">
      <c r="A5089" s="348" t="str">
        <f>IF((SUM('Раздел 1'!N263:N263)&lt;=SUM('Раздел 1'!N238:N238)),"","Неверно!")</f>
        <v/>
      </c>
      <c r="B5089" s="349" t="s">
        <v>2082</v>
      </c>
      <c r="C5089" s="352" t="s">
        <v>2085</v>
      </c>
      <c r="D5089" s="352" t="s">
        <v>7982</v>
      </c>
      <c r="E5089" s="349" t="str">
        <f>CONCATENATE(SUM('Раздел 1'!N263:N263),"&lt;=",SUM('Раздел 1'!N238:N238))</f>
        <v>1&lt;=33</v>
      </c>
    </row>
    <row r="5090" spans="1:5" ht="25.5" hidden="1" x14ac:dyDescent="0.2">
      <c r="A5090" s="348" t="str">
        <f>IF((SUM('Раздел 1'!O263:O263)&lt;=SUM('Раздел 1'!O238:O238)),"","Неверно!")</f>
        <v/>
      </c>
      <c r="B5090" s="349" t="s">
        <v>2082</v>
      </c>
      <c r="C5090" s="352" t="s">
        <v>2086</v>
      </c>
      <c r="D5090" s="352" t="s">
        <v>7982</v>
      </c>
      <c r="E5090" s="349" t="str">
        <f>CONCATENATE(SUM('Раздел 1'!O263:O263),"&lt;=",SUM('Раздел 1'!O238:O238))</f>
        <v>4&lt;=10</v>
      </c>
    </row>
    <row r="5091" spans="1:5" ht="25.5" hidden="1" x14ac:dyDescent="0.2">
      <c r="A5091" s="348" t="str">
        <f>IF((SUM('Раздел 1'!P263:P263)&lt;=SUM('Раздел 1'!P238:P238)),"","Неверно!")</f>
        <v/>
      </c>
      <c r="B5091" s="349" t="s">
        <v>2082</v>
      </c>
      <c r="C5091" s="352" t="s">
        <v>2087</v>
      </c>
      <c r="D5091" s="352" t="s">
        <v>7982</v>
      </c>
      <c r="E5091" s="349" t="str">
        <f>CONCATENATE(SUM('Раздел 1'!P263:P263),"&lt;=",SUM('Раздел 1'!P238:P238))</f>
        <v>0&lt;=24</v>
      </c>
    </row>
    <row r="5092" spans="1:5" ht="25.5" hidden="1" x14ac:dyDescent="0.2">
      <c r="A5092" s="348" t="str">
        <f>IF((SUM('Раздел 1'!Q263:Q263)&lt;=SUM('Раздел 1'!Q238:Q238)),"","Неверно!")</f>
        <v/>
      </c>
      <c r="B5092" s="349" t="s">
        <v>2082</v>
      </c>
      <c r="C5092" s="352" t="s">
        <v>2088</v>
      </c>
      <c r="D5092" s="352" t="s">
        <v>7982</v>
      </c>
      <c r="E5092" s="349" t="str">
        <f>CONCATENATE(SUM('Раздел 1'!Q263:Q263),"&lt;=",SUM('Раздел 1'!Q238:Q238))</f>
        <v>306&lt;=4939</v>
      </c>
    </row>
    <row r="5093" spans="1:5" ht="25.5" hidden="1" x14ac:dyDescent="0.2">
      <c r="A5093" s="348" t="str">
        <f>IF((SUM('Раздел 1'!R263:R263)&lt;=SUM('Раздел 1'!R238:R238)),"","Неверно!")</f>
        <v/>
      </c>
      <c r="B5093" s="349" t="s">
        <v>2082</v>
      </c>
      <c r="C5093" s="352" t="s">
        <v>2089</v>
      </c>
      <c r="D5093" s="352" t="s">
        <v>7982</v>
      </c>
      <c r="E5093" s="349" t="str">
        <f>CONCATENATE(SUM('Раздел 1'!R263:R263),"&lt;=",SUM('Раздел 1'!R238:R238))</f>
        <v>0&lt;=0</v>
      </c>
    </row>
    <row r="5094" spans="1:5" ht="25.5" hidden="1" x14ac:dyDescent="0.2">
      <c r="A5094" s="348" t="str">
        <f>IF((SUM('Раздел 1'!S263:S263)&lt;=SUM('Раздел 1'!S238:S238)),"","Неверно!")</f>
        <v/>
      </c>
      <c r="B5094" s="349" t="s">
        <v>2082</v>
      </c>
      <c r="C5094" s="352" t="s">
        <v>2090</v>
      </c>
      <c r="D5094" s="352" t="s">
        <v>7982</v>
      </c>
      <c r="E5094" s="349" t="str">
        <f>CONCATENATE(SUM('Раздел 1'!S263:S263),"&lt;=",SUM('Раздел 1'!S238:S238))</f>
        <v>210&lt;=4198</v>
      </c>
    </row>
    <row r="5095" spans="1:5" ht="25.5" hidden="1" x14ac:dyDescent="0.2">
      <c r="A5095" s="348" t="str">
        <f>IF((SUM('Раздел 1'!T263:T263)&lt;=SUM('Раздел 1'!T238:T238)),"","Неверно!")</f>
        <v/>
      </c>
      <c r="B5095" s="349" t="s">
        <v>2082</v>
      </c>
      <c r="C5095" s="352" t="s">
        <v>2091</v>
      </c>
      <c r="D5095" s="352" t="s">
        <v>7982</v>
      </c>
      <c r="E5095" s="349" t="str">
        <f>CONCATENATE(SUM('Раздел 1'!T263:T263),"&lt;=",SUM('Раздел 1'!T238:T238))</f>
        <v>22&lt;=481</v>
      </c>
    </row>
    <row r="5096" spans="1:5" ht="25.5" hidden="1" x14ac:dyDescent="0.2">
      <c r="A5096" s="348" t="str">
        <f>IF((SUM('Раздел 1'!U263:U263)&lt;=SUM('Раздел 1'!U238:U238)),"","Неверно!")</f>
        <v/>
      </c>
      <c r="B5096" s="349" t="s">
        <v>2082</v>
      </c>
      <c r="C5096" s="352" t="s">
        <v>2092</v>
      </c>
      <c r="D5096" s="352" t="s">
        <v>7982</v>
      </c>
      <c r="E5096" s="349" t="str">
        <f>CONCATENATE(SUM('Раздел 1'!U263:U263),"&lt;=",SUM('Раздел 1'!U238:U238))</f>
        <v>0&lt;=0</v>
      </c>
    </row>
    <row r="5097" spans="1:5" ht="25.5" hidden="1" x14ac:dyDescent="0.2">
      <c r="A5097" s="348" t="str">
        <f>IF((SUM('Раздел 1'!V263:V263)&lt;=SUM('Раздел 1'!V238:V238)),"","Неверно!")</f>
        <v/>
      </c>
      <c r="B5097" s="349" t="s">
        <v>2082</v>
      </c>
      <c r="C5097" s="352" t="s">
        <v>2093</v>
      </c>
      <c r="D5097" s="352" t="s">
        <v>7982</v>
      </c>
      <c r="E5097" s="349" t="str">
        <f>CONCATENATE(SUM('Раздел 1'!V263:V263),"&lt;=",SUM('Раздел 1'!V238:V238))</f>
        <v>0&lt;=0</v>
      </c>
    </row>
    <row r="5098" spans="1:5" ht="25.5" hidden="1" x14ac:dyDescent="0.2">
      <c r="A5098" s="348" t="str">
        <f>IF((SUM('Раздел 1'!E263:E263)&lt;=SUM('Раздел 1'!E238:E238)),"","Неверно!")</f>
        <v/>
      </c>
      <c r="B5098" s="349" t="s">
        <v>2082</v>
      </c>
      <c r="C5098" s="352" t="s">
        <v>2094</v>
      </c>
      <c r="D5098" s="352" t="s">
        <v>7982</v>
      </c>
      <c r="E5098" s="349" t="str">
        <f>CONCATENATE(SUM('Раздел 1'!E263:E263),"&lt;=",SUM('Раздел 1'!E238:E238))</f>
        <v>363&lt;=5711</v>
      </c>
    </row>
    <row r="5099" spans="1:5" ht="25.5" hidden="1" x14ac:dyDescent="0.2">
      <c r="A5099" s="348" t="str">
        <f>IF((SUM('Раздел 1'!W263:W263)&lt;=SUM('Раздел 1'!W238:W238)),"","Неверно!")</f>
        <v/>
      </c>
      <c r="B5099" s="349" t="s">
        <v>2082</v>
      </c>
      <c r="C5099" s="352" t="s">
        <v>2095</v>
      </c>
      <c r="D5099" s="352" t="s">
        <v>7982</v>
      </c>
      <c r="E5099" s="349" t="str">
        <f>CONCATENATE(SUM('Раздел 1'!W263:W263),"&lt;=",SUM('Раздел 1'!W238:W238))</f>
        <v>0&lt;=0</v>
      </c>
    </row>
    <row r="5100" spans="1:5" ht="25.5" hidden="1" x14ac:dyDescent="0.2">
      <c r="A5100" s="348" t="str">
        <f>IF((SUM('Раздел 1'!X263:X263)&lt;=SUM('Раздел 1'!X238:X238)),"","Неверно!")</f>
        <v/>
      </c>
      <c r="B5100" s="349" t="s">
        <v>2082</v>
      </c>
      <c r="C5100" s="352" t="s">
        <v>2096</v>
      </c>
      <c r="D5100" s="352" t="s">
        <v>7982</v>
      </c>
      <c r="E5100" s="349" t="str">
        <f>CONCATENATE(SUM('Раздел 1'!X263:X263),"&lt;=",SUM('Раздел 1'!X238:X238))</f>
        <v>79&lt;=327</v>
      </c>
    </row>
    <row r="5101" spans="1:5" ht="25.5" hidden="1" x14ac:dyDescent="0.2">
      <c r="A5101" s="348" t="str">
        <f>IF((SUM('Раздел 1'!Y263:Y263)&lt;=SUM('Раздел 1'!Y238:Y238)),"","Неверно!")</f>
        <v/>
      </c>
      <c r="B5101" s="349" t="s">
        <v>2082</v>
      </c>
      <c r="C5101" s="352" t="s">
        <v>2097</v>
      </c>
      <c r="D5101" s="352" t="s">
        <v>7982</v>
      </c>
      <c r="E5101" s="349" t="str">
        <f>CONCATENATE(SUM('Раздел 1'!Y263:Y263),"&lt;=",SUM('Раздел 1'!Y238:Y238))</f>
        <v>0&lt;=0</v>
      </c>
    </row>
    <row r="5102" spans="1:5" ht="25.5" hidden="1" x14ac:dyDescent="0.2">
      <c r="A5102" s="348" t="str">
        <f>IF((SUM('Раздел 1'!Z263:Z263)&lt;=SUM('Раздел 1'!Z238:Z238)),"","Неверно!")</f>
        <v/>
      </c>
      <c r="B5102" s="349" t="s">
        <v>2082</v>
      </c>
      <c r="C5102" s="352" t="s">
        <v>2098</v>
      </c>
      <c r="D5102" s="352" t="s">
        <v>7982</v>
      </c>
      <c r="E5102" s="349" t="str">
        <f>CONCATENATE(SUM('Раздел 1'!Z263:Z263),"&lt;=",SUM('Раздел 1'!Z238:Z238))</f>
        <v>0&lt;=0</v>
      </c>
    </row>
    <row r="5103" spans="1:5" ht="25.5" hidden="1" x14ac:dyDescent="0.2">
      <c r="A5103" s="348" t="str">
        <f>IF((SUM('Раздел 1'!AA263:AA263)&lt;=SUM('Раздел 1'!AA238:AA238)),"","Неверно!")</f>
        <v/>
      </c>
      <c r="B5103" s="349" t="s">
        <v>2082</v>
      </c>
      <c r="C5103" s="352" t="s">
        <v>2099</v>
      </c>
      <c r="D5103" s="352" t="s">
        <v>7982</v>
      </c>
      <c r="E5103" s="349" t="str">
        <f>CONCATENATE(SUM('Раздел 1'!AA263:AA263),"&lt;=",SUM('Раздел 1'!AA238:AA238))</f>
        <v>0&lt;=0</v>
      </c>
    </row>
    <row r="5104" spans="1:5" ht="25.5" hidden="1" x14ac:dyDescent="0.2">
      <c r="A5104" s="348" t="str">
        <f>IF((SUM('Раздел 1'!AB263:AB263)&lt;=SUM('Раздел 1'!AB238:AB238)),"","Неверно!")</f>
        <v/>
      </c>
      <c r="B5104" s="349" t="s">
        <v>2082</v>
      </c>
      <c r="C5104" s="352" t="s">
        <v>2100</v>
      </c>
      <c r="D5104" s="352" t="s">
        <v>7982</v>
      </c>
      <c r="E5104" s="349" t="str">
        <f>CONCATENATE(SUM('Раздел 1'!AB263:AB263),"&lt;=",SUM('Раздел 1'!AB238:AB238))</f>
        <v>0&lt;=0</v>
      </c>
    </row>
    <row r="5105" spans="1:5" ht="25.5" hidden="1" x14ac:dyDescent="0.2">
      <c r="A5105" s="348" t="str">
        <f>IF((SUM('Раздел 1'!AC263:AC263)&lt;=SUM('Раздел 1'!AC238:AC238)),"","Неверно!")</f>
        <v/>
      </c>
      <c r="B5105" s="349" t="s">
        <v>2082</v>
      </c>
      <c r="C5105" s="352" t="s">
        <v>2101</v>
      </c>
      <c r="D5105" s="352" t="s">
        <v>7982</v>
      </c>
      <c r="E5105" s="349" t="str">
        <f>CONCATENATE(SUM('Раздел 1'!AC263:AC263),"&lt;=",SUM('Раздел 1'!AC238:AC238))</f>
        <v>0&lt;=0</v>
      </c>
    </row>
    <row r="5106" spans="1:5" ht="25.5" hidden="1" x14ac:dyDescent="0.2">
      <c r="A5106" s="348" t="str">
        <f>IF((SUM('Раздел 1'!AD263:AD263)&lt;=SUM('Раздел 1'!AD238:AD238)),"","Неверно!")</f>
        <v/>
      </c>
      <c r="B5106" s="349" t="s">
        <v>2082</v>
      </c>
      <c r="C5106" s="352" t="s">
        <v>2102</v>
      </c>
      <c r="D5106" s="352" t="s">
        <v>7982</v>
      </c>
      <c r="E5106" s="349" t="str">
        <f>CONCATENATE(SUM('Раздел 1'!AD263:AD263),"&lt;=",SUM('Раздел 1'!AD238:AD238))</f>
        <v>620300&lt;=14349974</v>
      </c>
    </row>
    <row r="5107" spans="1:5" ht="25.5" hidden="1" x14ac:dyDescent="0.2">
      <c r="A5107" s="348" t="str">
        <f>IF((SUM('Раздел 1'!AE263:AE263)&lt;=SUM('Раздел 1'!AE238:AE238)),"","Неверно!")</f>
        <v/>
      </c>
      <c r="B5107" s="349" t="s">
        <v>2082</v>
      </c>
      <c r="C5107" s="352" t="s">
        <v>2103</v>
      </c>
      <c r="D5107" s="352" t="s">
        <v>7982</v>
      </c>
      <c r="E5107" s="349" t="str">
        <f>CONCATENATE(SUM('Раздел 1'!AE263:AE263),"&lt;=",SUM('Раздел 1'!AE238:AE238))</f>
        <v>434800&lt;=10610370</v>
      </c>
    </row>
    <row r="5108" spans="1:5" ht="25.5" hidden="1" x14ac:dyDescent="0.2">
      <c r="A5108" s="348" t="str">
        <f>IF((SUM('Раздел 1'!AF263:AF263)&lt;=SUM('Раздел 1'!AF238:AF238)),"","Неверно!")</f>
        <v/>
      </c>
      <c r="B5108" s="349" t="s">
        <v>2082</v>
      </c>
      <c r="C5108" s="352" t="s">
        <v>2104</v>
      </c>
      <c r="D5108" s="352" t="s">
        <v>7982</v>
      </c>
      <c r="E5108" s="349" t="str">
        <f>CONCATENATE(SUM('Раздел 1'!AF263:AF263),"&lt;=",SUM('Раздел 1'!AF238:AF238))</f>
        <v>34600&lt;=1915580</v>
      </c>
    </row>
    <row r="5109" spans="1:5" ht="25.5" hidden="1" x14ac:dyDescent="0.2">
      <c r="A5109" s="348" t="str">
        <f>IF((SUM('Раздел 1'!F263:F263)&lt;=SUM('Раздел 1'!F238:F238)),"","Неверно!")</f>
        <v/>
      </c>
      <c r="B5109" s="349" t="s">
        <v>2082</v>
      </c>
      <c r="C5109" s="352" t="s">
        <v>2105</v>
      </c>
      <c r="D5109" s="352" t="s">
        <v>7982</v>
      </c>
      <c r="E5109" s="349" t="str">
        <f>CONCATENATE(SUM('Раздел 1'!F263:F263),"&lt;=",SUM('Раздел 1'!F238:F238))</f>
        <v>346&lt;=5509</v>
      </c>
    </row>
    <row r="5110" spans="1:5" ht="25.5" hidden="1" x14ac:dyDescent="0.2">
      <c r="A5110" s="348" t="str">
        <f>IF((SUM('Раздел 1'!AG263:AG263)&lt;=SUM('Раздел 1'!AG238:AG238)),"","Неверно!")</f>
        <v/>
      </c>
      <c r="B5110" s="349" t="s">
        <v>2082</v>
      </c>
      <c r="C5110" s="352" t="s">
        <v>2106</v>
      </c>
      <c r="D5110" s="352" t="s">
        <v>7982</v>
      </c>
      <c r="E5110" s="349" t="str">
        <f>CONCATENATE(SUM('Раздел 1'!AG263:AG263),"&lt;=",SUM('Раздел 1'!AG238:AG238))</f>
        <v>18000&lt;=1684600</v>
      </c>
    </row>
    <row r="5111" spans="1:5" ht="25.5" hidden="1" x14ac:dyDescent="0.2">
      <c r="A5111" s="348" t="str">
        <f>IF((SUM('Раздел 1'!AH263:AH263)&lt;=SUM('Раздел 1'!AH238:AH238)),"","Неверно!")</f>
        <v/>
      </c>
      <c r="B5111" s="349" t="s">
        <v>2082</v>
      </c>
      <c r="C5111" s="352" t="s">
        <v>2107</v>
      </c>
      <c r="D5111" s="352" t="s">
        <v>7982</v>
      </c>
      <c r="E5111" s="349" t="str">
        <f>CONCATENATE(SUM('Раздел 1'!AH263:AH263),"&lt;=",SUM('Раздел 1'!AH238:AH238))</f>
        <v>21&lt;=621</v>
      </c>
    </row>
    <row r="5112" spans="1:5" ht="25.5" hidden="1" x14ac:dyDescent="0.2">
      <c r="A5112" s="348" t="str">
        <f>IF((SUM('Раздел 1'!AI263:AI263)&lt;=SUM('Раздел 1'!AI238:AI238)),"","Неверно!")</f>
        <v/>
      </c>
      <c r="B5112" s="349" t="s">
        <v>2082</v>
      </c>
      <c r="C5112" s="352" t="s">
        <v>2108</v>
      </c>
      <c r="D5112" s="352" t="s">
        <v>7982</v>
      </c>
      <c r="E5112" s="349" t="str">
        <f>CONCATENATE(SUM('Раздел 1'!AI263:AI263),"&lt;=",SUM('Раздел 1'!AI238:AI238))</f>
        <v>0&lt;=0</v>
      </c>
    </row>
    <row r="5113" spans="1:5" ht="25.5" hidden="1" x14ac:dyDescent="0.2">
      <c r="A5113" s="348" t="str">
        <f>IF((SUM('Раздел 1'!AJ263:AJ263)&lt;=SUM('Раздел 1'!AJ238:AJ238)),"","Неверно!")</f>
        <v/>
      </c>
      <c r="B5113" s="349" t="s">
        <v>2082</v>
      </c>
      <c r="C5113" s="352" t="s">
        <v>2109</v>
      </c>
      <c r="D5113" s="352" t="s">
        <v>7982</v>
      </c>
      <c r="E5113" s="349" t="str">
        <f>CONCATENATE(SUM('Раздел 1'!AJ263:AJ263),"&lt;=",SUM('Раздел 1'!AJ238:AJ238))</f>
        <v>0&lt;=0</v>
      </c>
    </row>
    <row r="5114" spans="1:5" ht="25.5" hidden="1" x14ac:dyDescent="0.2">
      <c r="A5114" s="348" t="str">
        <f>IF((SUM('Раздел 1'!G263:G263)&lt;=SUM('Раздел 1'!G238:G238)),"","Неверно!")</f>
        <v/>
      </c>
      <c r="B5114" s="349" t="s">
        <v>2082</v>
      </c>
      <c r="C5114" s="352" t="s">
        <v>2110</v>
      </c>
      <c r="D5114" s="352" t="s">
        <v>7982</v>
      </c>
      <c r="E5114" s="349" t="str">
        <f>CONCATENATE(SUM('Раздел 1'!G263:G263),"&lt;=",SUM('Раздел 1'!G238:G238))</f>
        <v>7&lt;=30</v>
      </c>
    </row>
    <row r="5115" spans="1:5" ht="25.5" hidden="1" x14ac:dyDescent="0.2">
      <c r="A5115" s="348" t="str">
        <f>IF((SUM('Раздел 1'!H263:H263)&lt;=SUM('Раздел 1'!H238:H238)),"","Неверно!")</f>
        <v/>
      </c>
      <c r="B5115" s="349" t="s">
        <v>2082</v>
      </c>
      <c r="C5115" s="352" t="s">
        <v>2111</v>
      </c>
      <c r="D5115" s="352" t="s">
        <v>7982</v>
      </c>
      <c r="E5115" s="349" t="str">
        <f>CONCATENATE(SUM('Раздел 1'!H263:H263),"&lt;=",SUM('Раздел 1'!H238:H238))</f>
        <v>17&lt;=26</v>
      </c>
    </row>
    <row r="5116" spans="1:5" ht="25.5" hidden="1" x14ac:dyDescent="0.2">
      <c r="A5116" s="348" t="str">
        <f>IF((SUM('Раздел 1'!I263:I263)&lt;=SUM('Раздел 1'!I238:I238)),"","Неверно!")</f>
        <v/>
      </c>
      <c r="B5116" s="349" t="s">
        <v>2082</v>
      </c>
      <c r="C5116" s="352" t="s">
        <v>2112</v>
      </c>
      <c r="D5116" s="352" t="s">
        <v>7982</v>
      </c>
      <c r="E5116" s="349" t="str">
        <f>CONCATENATE(SUM('Раздел 1'!I263:I263),"&lt;=",SUM('Раздел 1'!I238:I238))</f>
        <v>17&lt;=171</v>
      </c>
    </row>
    <row r="5117" spans="1:5" ht="25.5" hidden="1" x14ac:dyDescent="0.2">
      <c r="A5117" s="348" t="str">
        <f>IF((SUM('Раздел 1'!J263:J263)&lt;=SUM('Раздел 1'!J238:J238)),"","Неверно!")</f>
        <v/>
      </c>
      <c r="B5117" s="349" t="s">
        <v>2082</v>
      </c>
      <c r="C5117" s="352" t="s">
        <v>2113</v>
      </c>
      <c r="D5117" s="352" t="s">
        <v>7982</v>
      </c>
      <c r="E5117" s="349" t="str">
        <f>CONCATENATE(SUM('Раздел 1'!J263:J263),"&lt;=",SUM('Раздел 1'!J238:J238))</f>
        <v>14&lt;=156</v>
      </c>
    </row>
    <row r="5118" spans="1:5" ht="25.5" hidden="1" x14ac:dyDescent="0.2">
      <c r="A5118" s="348" t="str">
        <f>IF((SUM('Раздел 1'!K263:K263)&lt;=SUM('Раздел 1'!K238:K238)),"","Неверно!")</f>
        <v/>
      </c>
      <c r="B5118" s="349" t="s">
        <v>2082</v>
      </c>
      <c r="C5118" s="352" t="s">
        <v>2114</v>
      </c>
      <c r="D5118" s="352" t="s">
        <v>7982</v>
      </c>
      <c r="E5118" s="349" t="str">
        <f>CONCATENATE(SUM('Раздел 1'!K263:K263),"&lt;=",SUM('Раздел 1'!K238:K238))</f>
        <v>0&lt;=0</v>
      </c>
    </row>
    <row r="5119" spans="1:5" ht="25.5" hidden="1" x14ac:dyDescent="0.2">
      <c r="A5119" s="348" t="str">
        <f>IF((SUM('Раздел 1'!L263:L263)&lt;=SUM('Раздел 1'!L238:L238)),"","Неверно!")</f>
        <v/>
      </c>
      <c r="B5119" s="349" t="s">
        <v>2082</v>
      </c>
      <c r="C5119" s="352" t="s">
        <v>2115</v>
      </c>
      <c r="D5119" s="352" t="s">
        <v>7982</v>
      </c>
      <c r="E5119" s="349" t="str">
        <f>CONCATENATE(SUM('Раздел 1'!L263:L263),"&lt;=",SUM('Раздел 1'!L238:L238))</f>
        <v>4&lt;=176</v>
      </c>
    </row>
    <row r="5120" spans="1:5" hidden="1" x14ac:dyDescent="0.2">
      <c r="A5120" s="348" t="str">
        <f>IF((SUM('Раздел 1'!N197:N197)=0),"","Неверно!")</f>
        <v/>
      </c>
      <c r="B5120" s="349" t="s">
        <v>2116</v>
      </c>
      <c r="C5120" s="352" t="s">
        <v>2117</v>
      </c>
      <c r="D5120" s="352" t="s">
        <v>8580</v>
      </c>
      <c r="E5120" s="349" t="str">
        <f>CONCATENATE(SUM('Раздел 1'!N197:N197),"=",0)</f>
        <v>0=0</v>
      </c>
    </row>
    <row r="5121" spans="1:5" hidden="1" x14ac:dyDescent="0.2">
      <c r="A5121" s="348" t="str">
        <f>IF((SUM('Раздел 1'!O197:O197)=0),"","Неверно!")</f>
        <v/>
      </c>
      <c r="B5121" s="349" t="s">
        <v>2116</v>
      </c>
      <c r="C5121" s="352" t="s">
        <v>2118</v>
      </c>
      <c r="D5121" s="352" t="s">
        <v>8580</v>
      </c>
      <c r="E5121" s="349" t="str">
        <f>CONCATENATE(SUM('Раздел 1'!O197:O197),"=",0)</f>
        <v>0=0</v>
      </c>
    </row>
    <row r="5122" spans="1:5" hidden="1" x14ac:dyDescent="0.2">
      <c r="A5122" s="348" t="str">
        <f>IF((SUM('Раздел 1'!P197:P197)=0),"","Неверно!")</f>
        <v/>
      </c>
      <c r="B5122" s="349" t="s">
        <v>2116</v>
      </c>
      <c r="C5122" s="352" t="s">
        <v>2119</v>
      </c>
      <c r="D5122" s="352" t="s">
        <v>8580</v>
      </c>
      <c r="E5122" s="349" t="str">
        <f>CONCATENATE(SUM('Раздел 1'!P197:P197),"=",0)</f>
        <v>0=0</v>
      </c>
    </row>
    <row r="5123" spans="1:5" hidden="1" x14ac:dyDescent="0.2">
      <c r="A5123" s="348" t="str">
        <f>IF((SUM('Раздел 1'!N261:N261)=0),"","Неверно!")</f>
        <v/>
      </c>
      <c r="B5123" s="349" t="s">
        <v>2120</v>
      </c>
      <c r="C5123" s="352" t="s">
        <v>2121</v>
      </c>
      <c r="D5123" s="352" t="s">
        <v>8528</v>
      </c>
      <c r="E5123" s="349" t="str">
        <f>CONCATENATE(SUM('Раздел 1'!N261:N261),"=",0)</f>
        <v>0=0</v>
      </c>
    </row>
    <row r="5124" spans="1:5" hidden="1" x14ac:dyDescent="0.2">
      <c r="A5124" s="348" t="str">
        <f>IF((SUM('Раздел 1'!O261:O261)=0),"","Неверно!")</f>
        <v/>
      </c>
      <c r="B5124" s="349" t="s">
        <v>2120</v>
      </c>
      <c r="C5124" s="352" t="s">
        <v>2122</v>
      </c>
      <c r="D5124" s="352" t="s">
        <v>8528</v>
      </c>
      <c r="E5124" s="349" t="str">
        <f>CONCATENATE(SUM('Раздел 1'!O261:O261),"=",0)</f>
        <v>0=0</v>
      </c>
    </row>
    <row r="5125" spans="1:5" hidden="1" x14ac:dyDescent="0.2">
      <c r="A5125" s="348" t="str">
        <f>IF((SUM('Раздел 1'!P261:P261)=0),"","Неверно!")</f>
        <v/>
      </c>
      <c r="B5125" s="349" t="s">
        <v>2120</v>
      </c>
      <c r="C5125" s="352" t="s">
        <v>2123</v>
      </c>
      <c r="D5125" s="352" t="s">
        <v>8528</v>
      </c>
      <c r="E5125" s="349" t="str">
        <f>CONCATENATE(SUM('Раздел 1'!P261:P261),"=",0)</f>
        <v>0=0</v>
      </c>
    </row>
    <row r="5126" spans="1:5" ht="25.5" hidden="1" x14ac:dyDescent="0.2">
      <c r="A5126" s="348" t="str">
        <f>IF((SUM('Раздел 1'!O218:O218)=0),"","Неверно!")</f>
        <v/>
      </c>
      <c r="B5126" s="349" t="s">
        <v>2124</v>
      </c>
      <c r="C5126" s="352" t="s">
        <v>2125</v>
      </c>
      <c r="D5126" s="352" t="s">
        <v>8550</v>
      </c>
      <c r="E5126" s="349" t="str">
        <f>CONCATENATE(SUM('Раздел 1'!O218:O218),"=",0)</f>
        <v>0=0</v>
      </c>
    </row>
    <row r="5127" spans="1:5" ht="25.5" hidden="1" x14ac:dyDescent="0.2">
      <c r="A5127" s="348" t="str">
        <f>IF((SUM('Раздел 1'!P218:P218)=0),"","Неверно!")</f>
        <v/>
      </c>
      <c r="B5127" s="349" t="s">
        <v>2124</v>
      </c>
      <c r="C5127" s="352" t="s">
        <v>2126</v>
      </c>
      <c r="D5127" s="352" t="s">
        <v>8550</v>
      </c>
      <c r="E5127" s="349" t="str">
        <f>CONCATENATE(SUM('Раздел 1'!P218:P218),"=",0)</f>
        <v>0=0</v>
      </c>
    </row>
    <row r="5128" spans="1:5" ht="25.5" hidden="1" x14ac:dyDescent="0.2">
      <c r="A5128" s="348" t="str">
        <f>IF((SUM('Раздел 1'!Q218:Q218)=0),"","Неверно!")</f>
        <v/>
      </c>
      <c r="B5128" s="349" t="s">
        <v>2124</v>
      </c>
      <c r="C5128" s="352" t="s">
        <v>2127</v>
      </c>
      <c r="D5128" s="352" t="s">
        <v>8550</v>
      </c>
      <c r="E5128" s="349" t="str">
        <f>CONCATENATE(SUM('Раздел 1'!Q218:Q218),"=",0)</f>
        <v>0=0</v>
      </c>
    </row>
    <row r="5129" spans="1:5" hidden="1" x14ac:dyDescent="0.2">
      <c r="A5129" s="348" t="str">
        <f>IF((SUM('Раздел 1'!N236:N236)=0),"","Неверно!")</f>
        <v/>
      </c>
      <c r="B5129" s="349" t="s">
        <v>2128</v>
      </c>
      <c r="C5129" s="352" t="s">
        <v>2129</v>
      </c>
      <c r="D5129" s="352" t="s">
        <v>8526</v>
      </c>
      <c r="E5129" s="349" t="str">
        <f>CONCATENATE(SUM('Раздел 1'!N236:N236),"=",0)</f>
        <v>0=0</v>
      </c>
    </row>
    <row r="5130" spans="1:5" hidden="1" x14ac:dyDescent="0.2">
      <c r="A5130" s="348" t="str">
        <f>IF((SUM('Раздел 1'!O236:O236)=0),"","Неверно!")</f>
        <v/>
      </c>
      <c r="B5130" s="349" t="s">
        <v>2128</v>
      </c>
      <c r="C5130" s="352" t="s">
        <v>2130</v>
      </c>
      <c r="D5130" s="352" t="s">
        <v>8526</v>
      </c>
      <c r="E5130" s="349" t="str">
        <f>CONCATENATE(SUM('Раздел 1'!O236:O236),"=",0)</f>
        <v>0=0</v>
      </c>
    </row>
    <row r="5131" spans="1:5" hidden="1" x14ac:dyDescent="0.2">
      <c r="A5131" s="348" t="str">
        <f>IF((SUM('Раздел 1'!P236:P236)=0),"","Неверно!")</f>
        <v/>
      </c>
      <c r="B5131" s="349" t="s">
        <v>2128</v>
      </c>
      <c r="C5131" s="352" t="s">
        <v>2131</v>
      </c>
      <c r="D5131" s="352" t="s">
        <v>8526</v>
      </c>
      <c r="E5131" s="349" t="str">
        <f>CONCATENATE(SUM('Раздел 1'!P236:P236),"=",0)</f>
        <v>0=0</v>
      </c>
    </row>
    <row r="5132" spans="1:5" hidden="1" x14ac:dyDescent="0.2">
      <c r="A5132" s="348" t="str">
        <f>IF((SUM('Раздел 1'!N89:N89)=0),"","Неверно!")</f>
        <v/>
      </c>
      <c r="B5132" s="349" t="s">
        <v>2132</v>
      </c>
      <c r="C5132" s="352" t="s">
        <v>2133</v>
      </c>
      <c r="D5132" s="352" t="s">
        <v>9156</v>
      </c>
      <c r="E5132" s="349" t="str">
        <f>CONCATENATE(SUM('Раздел 1'!N89:N89),"=",0)</f>
        <v>0=0</v>
      </c>
    </row>
    <row r="5133" spans="1:5" hidden="1" x14ac:dyDescent="0.2">
      <c r="A5133" s="348" t="str">
        <f>IF((SUM('Раздел 1'!P32:P32)=0),"","Неверно!")</f>
        <v/>
      </c>
      <c r="B5133" s="349" t="s">
        <v>2134</v>
      </c>
      <c r="C5133" s="352" t="s">
        <v>2135</v>
      </c>
      <c r="D5133" s="352" t="s">
        <v>8481</v>
      </c>
      <c r="E5133" s="349" t="str">
        <f>CONCATENATE(SUM('Раздел 1'!P32:P32),"=",0)</f>
        <v>0=0</v>
      </c>
    </row>
    <row r="5134" spans="1:5" hidden="1" x14ac:dyDescent="0.2">
      <c r="A5134" s="348" t="str">
        <f>IF((SUM('Раздел 1'!Q32:Q32)=0),"","Неверно!")</f>
        <v/>
      </c>
      <c r="B5134" s="349" t="s">
        <v>2134</v>
      </c>
      <c r="C5134" s="352" t="s">
        <v>2136</v>
      </c>
      <c r="D5134" s="352" t="s">
        <v>8481</v>
      </c>
      <c r="E5134" s="349" t="str">
        <f>CONCATENATE(SUM('Раздел 1'!Q32:Q32),"=",0)</f>
        <v>0=0</v>
      </c>
    </row>
    <row r="5135" spans="1:5" ht="25.5" hidden="1" x14ac:dyDescent="0.2">
      <c r="A5135" s="348" t="str">
        <f>IF((SUM('Раздел 1'!D257:D259)&lt;=SUM('Раздел 1'!D32:D32)),"","Неверно!")</f>
        <v/>
      </c>
      <c r="B5135" s="349" t="s">
        <v>2137</v>
      </c>
      <c r="C5135" s="352" t="s">
        <v>2138</v>
      </c>
      <c r="D5135" s="352" t="s">
        <v>7983</v>
      </c>
      <c r="E5135" s="349" t="str">
        <f>CONCATENATE(SUM('Раздел 1'!D257:D259),"&lt;=",SUM('Раздел 1'!D32:D32))</f>
        <v>0&lt;=3</v>
      </c>
    </row>
    <row r="5136" spans="1:5" ht="25.5" hidden="1" x14ac:dyDescent="0.2">
      <c r="A5136" s="348" t="str">
        <f>IF((SUM('Раздел 1'!M257:M259)&lt;=SUM('Раздел 1'!M32:M32)),"","Неверно!")</f>
        <v/>
      </c>
      <c r="B5136" s="349" t="s">
        <v>2137</v>
      </c>
      <c r="C5136" s="352" t="s">
        <v>2139</v>
      </c>
      <c r="D5136" s="352" t="s">
        <v>7983</v>
      </c>
      <c r="E5136" s="349" t="str">
        <f>CONCATENATE(SUM('Раздел 1'!M257:M259),"&lt;=",SUM('Раздел 1'!M32:M32))</f>
        <v>10&lt;=39</v>
      </c>
    </row>
    <row r="5137" spans="1:5" ht="25.5" hidden="1" x14ac:dyDescent="0.2">
      <c r="A5137" s="348" t="str">
        <f>IF((SUM('Раздел 1'!N257:N259)&lt;=SUM('Раздел 1'!N32:N32)),"","Неверно!")</f>
        <v/>
      </c>
      <c r="B5137" s="349" t="s">
        <v>2137</v>
      </c>
      <c r="C5137" s="352" t="s">
        <v>2140</v>
      </c>
      <c r="D5137" s="352" t="s">
        <v>7983</v>
      </c>
      <c r="E5137" s="349" t="str">
        <f>CONCATENATE(SUM('Раздел 1'!N257:N259),"&lt;=",SUM('Раздел 1'!N32:N32))</f>
        <v>0&lt;=0</v>
      </c>
    </row>
    <row r="5138" spans="1:5" ht="25.5" hidden="1" x14ac:dyDescent="0.2">
      <c r="A5138" s="348" t="str">
        <f>IF((SUM('Раздел 1'!O257:O259)&lt;=SUM('Раздел 1'!O32:O32)),"","Неверно!")</f>
        <v/>
      </c>
      <c r="B5138" s="349" t="s">
        <v>2137</v>
      </c>
      <c r="C5138" s="352" t="s">
        <v>2141</v>
      </c>
      <c r="D5138" s="352" t="s">
        <v>7983</v>
      </c>
      <c r="E5138" s="349" t="str">
        <f>CONCATENATE(SUM('Раздел 1'!O257:O259),"&lt;=",SUM('Раздел 1'!O32:O32))</f>
        <v>10&lt;=39</v>
      </c>
    </row>
    <row r="5139" spans="1:5" ht="25.5" hidden="1" x14ac:dyDescent="0.2">
      <c r="A5139" s="348" t="str">
        <f>IF((SUM('Раздел 1'!P257:P259)&lt;=SUM('Раздел 1'!P32:P32)),"","Неверно!")</f>
        <v/>
      </c>
      <c r="B5139" s="349" t="s">
        <v>2137</v>
      </c>
      <c r="C5139" s="352" t="s">
        <v>2142</v>
      </c>
      <c r="D5139" s="352" t="s">
        <v>7983</v>
      </c>
      <c r="E5139" s="349" t="str">
        <f>CONCATENATE(SUM('Раздел 1'!P257:P259),"&lt;=",SUM('Раздел 1'!P32:P32))</f>
        <v>0&lt;=0</v>
      </c>
    </row>
    <row r="5140" spans="1:5" ht="25.5" hidden="1" x14ac:dyDescent="0.2">
      <c r="A5140" s="348" t="str">
        <f>IF((SUM('Раздел 1'!Q257:Q259)&lt;=SUM('Раздел 1'!Q32:Q32)),"","Неверно!")</f>
        <v/>
      </c>
      <c r="B5140" s="349" t="s">
        <v>2137</v>
      </c>
      <c r="C5140" s="352" t="s">
        <v>2143</v>
      </c>
      <c r="D5140" s="352" t="s">
        <v>7983</v>
      </c>
      <c r="E5140" s="349" t="str">
        <f>CONCATENATE(SUM('Раздел 1'!Q257:Q259),"&lt;=",SUM('Раздел 1'!Q32:Q32))</f>
        <v>0&lt;=0</v>
      </c>
    </row>
    <row r="5141" spans="1:5" ht="25.5" hidden="1" x14ac:dyDescent="0.2">
      <c r="A5141" s="348" t="str">
        <f>IF((SUM('Раздел 1'!R257:R259)&lt;=SUM('Раздел 1'!R32:R32)),"","Неверно!")</f>
        <v/>
      </c>
      <c r="B5141" s="349" t="s">
        <v>2137</v>
      </c>
      <c r="C5141" s="352" t="s">
        <v>2144</v>
      </c>
      <c r="D5141" s="352" t="s">
        <v>7983</v>
      </c>
      <c r="E5141" s="349" t="str">
        <f>CONCATENATE(SUM('Раздел 1'!R257:R259),"&lt;=",SUM('Раздел 1'!R32:R32))</f>
        <v>0&lt;=0</v>
      </c>
    </row>
    <row r="5142" spans="1:5" ht="25.5" hidden="1" x14ac:dyDescent="0.2">
      <c r="A5142" s="348" t="str">
        <f>IF((SUM('Раздел 1'!S257:S259)&lt;=SUM('Раздел 1'!S32:S32)),"","Неверно!")</f>
        <v/>
      </c>
      <c r="B5142" s="349" t="s">
        <v>2137</v>
      </c>
      <c r="C5142" s="352" t="s">
        <v>2145</v>
      </c>
      <c r="D5142" s="352" t="s">
        <v>7983</v>
      </c>
      <c r="E5142" s="349" t="str">
        <f>CONCATENATE(SUM('Раздел 1'!S257:S259),"&lt;=",SUM('Раздел 1'!S32:S32))</f>
        <v>10&lt;=39</v>
      </c>
    </row>
    <row r="5143" spans="1:5" ht="25.5" hidden="1" x14ac:dyDescent="0.2">
      <c r="A5143" s="348" t="str">
        <f>IF((SUM('Раздел 1'!T257:T259)&lt;=SUM('Раздел 1'!T32:T32)),"","Неверно!")</f>
        <v/>
      </c>
      <c r="B5143" s="349" t="s">
        <v>2137</v>
      </c>
      <c r="C5143" s="352" t="s">
        <v>2146</v>
      </c>
      <c r="D5143" s="352" t="s">
        <v>7983</v>
      </c>
      <c r="E5143" s="349" t="str">
        <f>CONCATENATE(SUM('Раздел 1'!T257:T259),"&lt;=",SUM('Раздел 1'!T32:T32))</f>
        <v>0&lt;=0</v>
      </c>
    </row>
    <row r="5144" spans="1:5" ht="25.5" hidden="1" x14ac:dyDescent="0.2">
      <c r="A5144" s="348" t="str">
        <f>IF((SUM('Раздел 1'!U257:U259)&lt;=SUM('Раздел 1'!U32:U32)),"","Неверно!")</f>
        <v/>
      </c>
      <c r="B5144" s="349" t="s">
        <v>2137</v>
      </c>
      <c r="C5144" s="352" t="s">
        <v>2147</v>
      </c>
      <c r="D5144" s="352" t="s">
        <v>7983</v>
      </c>
      <c r="E5144" s="349" t="str">
        <f>CONCATENATE(SUM('Раздел 1'!U257:U259),"&lt;=",SUM('Раздел 1'!U32:U32))</f>
        <v>0&lt;=0</v>
      </c>
    </row>
    <row r="5145" spans="1:5" ht="25.5" hidden="1" x14ac:dyDescent="0.2">
      <c r="A5145" s="348" t="str">
        <f>IF((SUM('Раздел 1'!V257:V259)&lt;=SUM('Раздел 1'!V32:V32)),"","Неверно!")</f>
        <v/>
      </c>
      <c r="B5145" s="349" t="s">
        <v>2137</v>
      </c>
      <c r="C5145" s="352" t="s">
        <v>2148</v>
      </c>
      <c r="D5145" s="352" t="s">
        <v>7983</v>
      </c>
      <c r="E5145" s="349" t="str">
        <f>CONCATENATE(SUM('Раздел 1'!V257:V259),"&lt;=",SUM('Раздел 1'!V32:V32))</f>
        <v>0&lt;=0</v>
      </c>
    </row>
    <row r="5146" spans="1:5" ht="25.5" hidden="1" x14ac:dyDescent="0.2">
      <c r="A5146" s="348" t="str">
        <f>IF((SUM('Раздел 1'!E257:E259)&lt;=SUM('Раздел 1'!E32:E32)),"","Неверно!")</f>
        <v/>
      </c>
      <c r="B5146" s="349" t="s">
        <v>2137</v>
      </c>
      <c r="C5146" s="352" t="s">
        <v>2149</v>
      </c>
      <c r="D5146" s="352" t="s">
        <v>7983</v>
      </c>
      <c r="E5146" s="349" t="str">
        <f>CONCATENATE(SUM('Раздел 1'!E257:E259),"&lt;=",SUM('Раздел 1'!E32:E32))</f>
        <v>16&lt;=51</v>
      </c>
    </row>
    <row r="5147" spans="1:5" ht="25.5" hidden="1" x14ac:dyDescent="0.2">
      <c r="A5147" s="348" t="str">
        <f>IF((SUM('Раздел 1'!W257:W259)&lt;=SUM('Раздел 1'!W32:W32)),"","Неверно!")</f>
        <v/>
      </c>
      <c r="B5147" s="349" t="s">
        <v>2137</v>
      </c>
      <c r="C5147" s="352" t="s">
        <v>2150</v>
      </c>
      <c r="D5147" s="352" t="s">
        <v>7983</v>
      </c>
      <c r="E5147" s="349" t="str">
        <f>CONCATENATE(SUM('Раздел 1'!W257:W259),"&lt;=",SUM('Раздел 1'!W32:W32))</f>
        <v>0&lt;=0</v>
      </c>
    </row>
    <row r="5148" spans="1:5" ht="25.5" hidden="1" x14ac:dyDescent="0.2">
      <c r="A5148" s="348" t="str">
        <f>IF((SUM('Раздел 1'!X257:X259)&lt;=SUM('Раздел 1'!X32:X32)),"","Неверно!")</f>
        <v/>
      </c>
      <c r="B5148" s="349" t="s">
        <v>2137</v>
      </c>
      <c r="C5148" s="352" t="s">
        <v>2151</v>
      </c>
      <c r="D5148" s="352" t="s">
        <v>7983</v>
      </c>
      <c r="E5148" s="349" t="str">
        <f>CONCATENATE(SUM('Раздел 1'!X257:X259),"&lt;=",SUM('Раздел 1'!X32:X32))</f>
        <v>0&lt;=0</v>
      </c>
    </row>
    <row r="5149" spans="1:5" ht="25.5" hidden="1" x14ac:dyDescent="0.2">
      <c r="A5149" s="348" t="str">
        <f>IF((SUM('Раздел 1'!Y257:Y259)&lt;=SUM('Раздел 1'!Y32:Y32)),"","Неверно!")</f>
        <v/>
      </c>
      <c r="B5149" s="349" t="s">
        <v>2137</v>
      </c>
      <c r="C5149" s="352" t="s">
        <v>2152</v>
      </c>
      <c r="D5149" s="352" t="s">
        <v>7983</v>
      </c>
      <c r="E5149" s="349" t="str">
        <f>CONCATENATE(SUM('Раздел 1'!Y257:Y259),"&lt;=",SUM('Раздел 1'!Y32:Y32))</f>
        <v>0&lt;=0</v>
      </c>
    </row>
    <row r="5150" spans="1:5" ht="25.5" hidden="1" x14ac:dyDescent="0.2">
      <c r="A5150" s="348" t="str">
        <f>IF((SUM('Раздел 1'!Z257:Z259)&lt;=SUM('Раздел 1'!Z32:Z32)),"","Неверно!")</f>
        <v/>
      </c>
      <c r="B5150" s="349" t="s">
        <v>2137</v>
      </c>
      <c r="C5150" s="352" t="s">
        <v>2153</v>
      </c>
      <c r="D5150" s="352" t="s">
        <v>7983</v>
      </c>
      <c r="E5150" s="349" t="str">
        <f>CONCATENATE(SUM('Раздел 1'!Z257:Z259),"&lt;=",SUM('Раздел 1'!Z32:Z32))</f>
        <v>0&lt;=0</v>
      </c>
    </row>
    <row r="5151" spans="1:5" ht="25.5" hidden="1" x14ac:dyDescent="0.2">
      <c r="A5151" s="348" t="str">
        <f>IF((SUM('Раздел 1'!AA257:AA259)&lt;=SUM('Раздел 1'!AA32:AA32)),"","Неверно!")</f>
        <v/>
      </c>
      <c r="B5151" s="349" t="s">
        <v>2137</v>
      </c>
      <c r="C5151" s="352" t="s">
        <v>2154</v>
      </c>
      <c r="D5151" s="352" t="s">
        <v>7983</v>
      </c>
      <c r="E5151" s="349" t="str">
        <f>CONCATENATE(SUM('Раздел 1'!AA257:AA259),"&lt;=",SUM('Раздел 1'!AA32:AA32))</f>
        <v>0&lt;=0</v>
      </c>
    </row>
    <row r="5152" spans="1:5" ht="25.5" hidden="1" x14ac:dyDescent="0.2">
      <c r="A5152" s="348" t="str">
        <f>IF((SUM('Раздел 1'!AB257:AB259)&lt;=SUM('Раздел 1'!AB32:AB32)),"","Неверно!")</f>
        <v/>
      </c>
      <c r="B5152" s="349" t="s">
        <v>2137</v>
      </c>
      <c r="C5152" s="352" t="s">
        <v>2155</v>
      </c>
      <c r="D5152" s="352" t="s">
        <v>7983</v>
      </c>
      <c r="E5152" s="349" t="str">
        <f>CONCATENATE(SUM('Раздел 1'!AB257:AB259),"&lt;=",SUM('Раздел 1'!AB32:AB32))</f>
        <v>0&lt;=0</v>
      </c>
    </row>
    <row r="5153" spans="1:5" ht="25.5" hidden="1" x14ac:dyDescent="0.2">
      <c r="A5153" s="348" t="str">
        <f>IF((SUM('Раздел 1'!AC257:AC259)&lt;=SUM('Раздел 1'!AC32:AC32)),"","Неверно!")</f>
        <v/>
      </c>
      <c r="B5153" s="349" t="s">
        <v>2137</v>
      </c>
      <c r="C5153" s="352" t="s">
        <v>2156</v>
      </c>
      <c r="D5153" s="352" t="s">
        <v>7983</v>
      </c>
      <c r="E5153" s="349" t="str">
        <f>CONCATENATE(SUM('Раздел 1'!AC257:AC259),"&lt;=",SUM('Раздел 1'!AC32:AC32))</f>
        <v>0&lt;=0</v>
      </c>
    </row>
    <row r="5154" spans="1:5" ht="25.5" hidden="1" x14ac:dyDescent="0.2">
      <c r="A5154" s="348" t="str">
        <f>IF((SUM('Раздел 1'!AD257:AD259)&lt;=SUM('Раздел 1'!AD32:AD32)),"","Неверно!")</f>
        <v/>
      </c>
      <c r="B5154" s="349" t="s">
        <v>2137</v>
      </c>
      <c r="C5154" s="352" t="s">
        <v>2157</v>
      </c>
      <c r="D5154" s="352" t="s">
        <v>7983</v>
      </c>
      <c r="E5154" s="349" t="str">
        <f>CONCATENATE(SUM('Раздел 1'!AD257:AD259),"&lt;=",SUM('Раздел 1'!AD32:AD32))</f>
        <v>50000&lt;=197000</v>
      </c>
    </row>
    <row r="5155" spans="1:5" ht="25.5" hidden="1" x14ac:dyDescent="0.2">
      <c r="A5155" s="348" t="str">
        <f>IF((SUM('Раздел 1'!AE257:AE259)&lt;=SUM('Раздел 1'!AE32:AE32)),"","Неверно!")</f>
        <v/>
      </c>
      <c r="B5155" s="349" t="s">
        <v>2137</v>
      </c>
      <c r="C5155" s="352" t="s">
        <v>2158</v>
      </c>
      <c r="D5155" s="352" t="s">
        <v>7983</v>
      </c>
      <c r="E5155" s="349" t="str">
        <f>CONCATENATE(SUM('Раздел 1'!AE257:AE259),"&lt;=",SUM('Раздел 1'!AE32:AE32))</f>
        <v>30000&lt;=142000</v>
      </c>
    </row>
    <row r="5156" spans="1:5" ht="25.5" hidden="1" x14ac:dyDescent="0.2">
      <c r="A5156" s="348" t="str">
        <f>IF((SUM('Раздел 1'!AF257:AF259)&lt;=SUM('Раздел 1'!AF32:AF32)),"","Неверно!")</f>
        <v/>
      </c>
      <c r="B5156" s="349" t="s">
        <v>2137</v>
      </c>
      <c r="C5156" s="352" t="s">
        <v>2159</v>
      </c>
      <c r="D5156" s="352" t="s">
        <v>7983</v>
      </c>
      <c r="E5156" s="349" t="str">
        <f>CONCATENATE(SUM('Раздел 1'!AF257:AF259),"&lt;=",SUM('Раздел 1'!AF32:AF32))</f>
        <v>15000&lt;=57000</v>
      </c>
    </row>
    <row r="5157" spans="1:5" ht="25.5" hidden="1" x14ac:dyDescent="0.2">
      <c r="A5157" s="348" t="str">
        <f>IF((SUM('Раздел 1'!F257:F259)&lt;=SUM('Раздел 1'!F32:F32)),"","Неверно!")</f>
        <v/>
      </c>
      <c r="B5157" s="349" t="s">
        <v>2137</v>
      </c>
      <c r="C5157" s="352" t="s">
        <v>2160</v>
      </c>
      <c r="D5157" s="352" t="s">
        <v>7983</v>
      </c>
      <c r="E5157" s="349" t="str">
        <f>CONCATENATE(SUM('Раздел 1'!F257:F259),"&lt;=",SUM('Раздел 1'!F32:F32))</f>
        <v>14&lt;=48</v>
      </c>
    </row>
    <row r="5158" spans="1:5" ht="25.5" hidden="1" x14ac:dyDescent="0.2">
      <c r="A5158" s="348" t="str">
        <f>IF((SUM('Раздел 1'!AG257:AG259)&lt;=SUM('Раздел 1'!AG32:AG32)),"","Неверно!")</f>
        <v/>
      </c>
      <c r="B5158" s="349" t="s">
        <v>2137</v>
      </c>
      <c r="C5158" s="352" t="s">
        <v>2161</v>
      </c>
      <c r="D5158" s="352" t="s">
        <v>7983</v>
      </c>
      <c r="E5158" s="349" t="str">
        <f>CONCATENATE(SUM('Раздел 1'!AG257:AG259),"&lt;=",SUM('Раздел 1'!AG32:AG32))</f>
        <v>0&lt;=20000</v>
      </c>
    </row>
    <row r="5159" spans="1:5" ht="25.5" hidden="1" x14ac:dyDescent="0.2">
      <c r="A5159" s="348" t="str">
        <f>IF((SUM('Раздел 1'!AH257:AH259)&lt;=SUM('Раздел 1'!AH32:AH32)),"","Неверно!")</f>
        <v/>
      </c>
      <c r="B5159" s="349" t="s">
        <v>2137</v>
      </c>
      <c r="C5159" s="352" t="s">
        <v>2162</v>
      </c>
      <c r="D5159" s="352" t="s">
        <v>7983</v>
      </c>
      <c r="E5159" s="349" t="str">
        <f>CONCATENATE(SUM('Раздел 1'!AH257:AH259),"&lt;=",SUM('Раздел 1'!AH32:AH32))</f>
        <v>2&lt;=6</v>
      </c>
    </row>
    <row r="5160" spans="1:5" ht="25.5" hidden="1" x14ac:dyDescent="0.2">
      <c r="A5160" s="348" t="str">
        <f>IF((SUM('Раздел 1'!AI257:AI259)&lt;=SUM('Раздел 1'!AI32:AI32)),"","Неверно!")</f>
        <v/>
      </c>
      <c r="B5160" s="349" t="s">
        <v>2137</v>
      </c>
      <c r="C5160" s="352" t="s">
        <v>2163</v>
      </c>
      <c r="D5160" s="352" t="s">
        <v>7983</v>
      </c>
      <c r="E5160" s="349" t="str">
        <f>CONCATENATE(SUM('Раздел 1'!AI257:AI259),"&lt;=",SUM('Раздел 1'!AI32:AI32))</f>
        <v>0&lt;=0</v>
      </c>
    </row>
    <row r="5161" spans="1:5" ht="25.5" hidden="1" x14ac:dyDescent="0.2">
      <c r="A5161" s="348" t="str">
        <f>IF((SUM('Раздел 1'!AJ257:AJ259)&lt;=SUM('Раздел 1'!AJ32:AJ32)),"","Неверно!")</f>
        <v/>
      </c>
      <c r="B5161" s="349" t="s">
        <v>2137</v>
      </c>
      <c r="C5161" s="352" t="s">
        <v>2164</v>
      </c>
      <c r="D5161" s="352" t="s">
        <v>7983</v>
      </c>
      <c r="E5161" s="349" t="str">
        <f>CONCATENATE(SUM('Раздел 1'!AJ257:AJ259),"&lt;=",SUM('Раздел 1'!AJ32:AJ32))</f>
        <v>0&lt;=0</v>
      </c>
    </row>
    <row r="5162" spans="1:5" ht="25.5" hidden="1" x14ac:dyDescent="0.2">
      <c r="A5162" s="348" t="str">
        <f>IF((SUM('Раздел 1'!G257:G259)&lt;=SUM('Раздел 1'!G32:G32)),"","Неверно!")</f>
        <v/>
      </c>
      <c r="B5162" s="349" t="s">
        <v>2137</v>
      </c>
      <c r="C5162" s="352" t="s">
        <v>2165</v>
      </c>
      <c r="D5162" s="352" t="s">
        <v>7983</v>
      </c>
      <c r="E5162" s="349" t="str">
        <f>CONCATENATE(SUM('Раздел 1'!G257:G259),"&lt;=",SUM('Раздел 1'!G32:G32))</f>
        <v>0&lt;=0</v>
      </c>
    </row>
    <row r="5163" spans="1:5" ht="25.5" hidden="1" x14ac:dyDescent="0.2">
      <c r="A5163" s="348" t="str">
        <f>IF((SUM('Раздел 1'!H257:H259)&lt;=SUM('Раздел 1'!H32:H32)),"","Неверно!")</f>
        <v/>
      </c>
      <c r="B5163" s="349" t="s">
        <v>2137</v>
      </c>
      <c r="C5163" s="352" t="s">
        <v>2166</v>
      </c>
      <c r="D5163" s="352" t="s">
        <v>7983</v>
      </c>
      <c r="E5163" s="349" t="str">
        <f>CONCATENATE(SUM('Раздел 1'!H257:H259),"&lt;=",SUM('Раздел 1'!H32:H32))</f>
        <v>0&lt;=0</v>
      </c>
    </row>
    <row r="5164" spans="1:5" ht="25.5" hidden="1" x14ac:dyDescent="0.2">
      <c r="A5164" s="348" t="str">
        <f>IF((SUM('Раздел 1'!I257:I259)&lt;=SUM('Раздел 1'!I32:I32)),"","Неверно!")</f>
        <v/>
      </c>
      <c r="B5164" s="349" t="s">
        <v>2137</v>
      </c>
      <c r="C5164" s="352" t="s">
        <v>2167</v>
      </c>
      <c r="D5164" s="352" t="s">
        <v>7983</v>
      </c>
      <c r="E5164" s="349" t="str">
        <f>CONCATENATE(SUM('Раздел 1'!I257:I259),"&lt;=",SUM('Раздел 1'!I32:I32))</f>
        <v>1&lt;=1</v>
      </c>
    </row>
    <row r="5165" spans="1:5" ht="25.5" hidden="1" x14ac:dyDescent="0.2">
      <c r="A5165" s="348" t="str">
        <f>IF((SUM('Раздел 1'!J257:J259)&lt;=SUM('Раздел 1'!J32:J32)),"","Неверно!")</f>
        <v/>
      </c>
      <c r="B5165" s="349" t="s">
        <v>2137</v>
      </c>
      <c r="C5165" s="352" t="s">
        <v>2168</v>
      </c>
      <c r="D5165" s="352" t="s">
        <v>7983</v>
      </c>
      <c r="E5165" s="349" t="str">
        <f>CONCATENATE(SUM('Раздел 1'!J257:J259),"&lt;=",SUM('Раздел 1'!J32:J32))</f>
        <v>0&lt;=0</v>
      </c>
    </row>
    <row r="5166" spans="1:5" ht="25.5" hidden="1" x14ac:dyDescent="0.2">
      <c r="A5166" s="348" t="str">
        <f>IF((SUM('Раздел 1'!K257:K259)&lt;=SUM('Раздел 1'!K32:K32)),"","Неверно!")</f>
        <v/>
      </c>
      <c r="B5166" s="349" t="s">
        <v>2137</v>
      </c>
      <c r="C5166" s="352" t="s">
        <v>2169</v>
      </c>
      <c r="D5166" s="352" t="s">
        <v>7983</v>
      </c>
      <c r="E5166" s="349" t="str">
        <f>CONCATENATE(SUM('Раздел 1'!K257:K259),"&lt;=",SUM('Раздел 1'!K32:K32))</f>
        <v>0&lt;=0</v>
      </c>
    </row>
    <row r="5167" spans="1:5" ht="25.5" hidden="1" x14ac:dyDescent="0.2">
      <c r="A5167" s="348" t="str">
        <f>IF((SUM('Раздел 1'!L257:L259)&lt;=SUM('Раздел 1'!L32:L32)),"","Неверно!")</f>
        <v/>
      </c>
      <c r="B5167" s="349" t="s">
        <v>2137</v>
      </c>
      <c r="C5167" s="352" t="s">
        <v>2170</v>
      </c>
      <c r="D5167" s="352" t="s">
        <v>7983</v>
      </c>
      <c r="E5167" s="349" t="str">
        <f>CONCATENATE(SUM('Раздел 1'!L257:L259),"&lt;=",SUM('Раздел 1'!L32:L32))</f>
        <v>3&lt;=8</v>
      </c>
    </row>
    <row r="5168" spans="1:5" hidden="1" x14ac:dyDescent="0.2">
      <c r="A5168" s="348" t="str">
        <f>IF((SUM('Раздел 1'!N20:N20)=0),"","Неверно!")</f>
        <v/>
      </c>
      <c r="B5168" s="349" t="s">
        <v>2171</v>
      </c>
      <c r="C5168" s="352" t="s">
        <v>2172</v>
      </c>
      <c r="D5168" s="352" t="s">
        <v>8552</v>
      </c>
      <c r="E5168" s="349" t="str">
        <f>CONCATENATE(SUM('Раздел 1'!N20:N20),"=",0)</f>
        <v>0=0</v>
      </c>
    </row>
    <row r="5169" spans="1:5" hidden="1" x14ac:dyDescent="0.2">
      <c r="A5169" s="348" t="str">
        <f>IF((SUM('Раздел 1'!N22:N22)=0),"","Неверно!")</f>
        <v/>
      </c>
      <c r="B5169" s="349" t="s">
        <v>2173</v>
      </c>
      <c r="C5169" s="352" t="s">
        <v>2174</v>
      </c>
      <c r="D5169" s="352" t="s">
        <v>8561</v>
      </c>
      <c r="E5169" s="349" t="str">
        <f>CONCATENATE(SUM('Раздел 1'!N22:N22),"=",0)</f>
        <v>0=0</v>
      </c>
    </row>
    <row r="5170" spans="1:5" hidden="1" x14ac:dyDescent="0.2">
      <c r="A5170" s="348" t="str">
        <f>IF((SUM('Раздел 1'!N234:N234)=0),"","Неверно!")</f>
        <v/>
      </c>
      <c r="B5170" s="349" t="s">
        <v>2175</v>
      </c>
      <c r="C5170" s="352" t="s">
        <v>2176</v>
      </c>
      <c r="D5170" s="352" t="s">
        <v>8527</v>
      </c>
      <c r="E5170" s="349" t="str">
        <f>CONCATENATE(SUM('Раздел 1'!N234:N234),"=",0)</f>
        <v>0=0</v>
      </c>
    </row>
    <row r="5171" spans="1:5" hidden="1" x14ac:dyDescent="0.2">
      <c r="A5171" s="348" t="str">
        <f>IF((SUM('Раздел 1'!O234:O234)=0),"","Неверно!")</f>
        <v/>
      </c>
      <c r="B5171" s="349" t="s">
        <v>2175</v>
      </c>
      <c r="C5171" s="352" t="s">
        <v>2177</v>
      </c>
      <c r="D5171" s="352" t="s">
        <v>8527</v>
      </c>
      <c r="E5171" s="349" t="str">
        <f>CONCATENATE(SUM('Раздел 1'!O234:O234),"=",0)</f>
        <v>0=0</v>
      </c>
    </row>
    <row r="5172" spans="1:5" hidden="1" x14ac:dyDescent="0.2">
      <c r="A5172" s="348" t="str">
        <f>IF((SUM('Раздел 1'!P234:P234)=0),"","Неверно!")</f>
        <v/>
      </c>
      <c r="B5172" s="349" t="s">
        <v>2175</v>
      </c>
      <c r="C5172" s="352" t="s">
        <v>2178</v>
      </c>
      <c r="D5172" s="352" t="s">
        <v>8527</v>
      </c>
      <c r="E5172" s="349" t="str">
        <f>CONCATENATE(SUM('Раздел 1'!P234:P234),"=",0)</f>
        <v>0=0</v>
      </c>
    </row>
    <row r="5173" spans="1:5" hidden="1" x14ac:dyDescent="0.2">
      <c r="A5173" s="348" t="str">
        <f>IF((SUM('Раздел 1'!P28:P28)=0),"","Неверно!")</f>
        <v/>
      </c>
      <c r="B5173" s="349" t="s">
        <v>2179</v>
      </c>
      <c r="C5173" s="352" t="s">
        <v>2180</v>
      </c>
      <c r="D5173" s="352" t="s">
        <v>8560</v>
      </c>
      <c r="E5173" s="349" t="str">
        <f>CONCATENATE(SUM('Раздел 1'!P28:P28),"=",0)</f>
        <v>0=0</v>
      </c>
    </row>
    <row r="5174" spans="1:5" hidden="1" x14ac:dyDescent="0.2">
      <c r="A5174" s="348" t="str">
        <f>IF((SUM('Раздел 1'!Q28:Q28)=0),"","Неверно!")</f>
        <v/>
      </c>
      <c r="B5174" s="349" t="s">
        <v>2179</v>
      </c>
      <c r="C5174" s="352" t="s">
        <v>2181</v>
      </c>
      <c r="D5174" s="352" t="s">
        <v>8560</v>
      </c>
      <c r="E5174" s="349" t="str">
        <f>CONCATENATE(SUM('Раздел 1'!Q28:Q28),"=",0)</f>
        <v>0=0</v>
      </c>
    </row>
    <row r="5175" spans="1:5" hidden="1" x14ac:dyDescent="0.2">
      <c r="A5175" s="348" t="str">
        <f>IF((SUM('Раздел 1'!N43:N43)=0),"","Неверно!")</f>
        <v/>
      </c>
      <c r="B5175" s="349" t="s">
        <v>2182</v>
      </c>
      <c r="C5175" s="352" t="s">
        <v>2183</v>
      </c>
      <c r="D5175" s="352" t="s">
        <v>9009</v>
      </c>
      <c r="E5175" s="349" t="str">
        <f>CONCATENATE(SUM('Раздел 1'!N43:N43),"=",0)</f>
        <v>0=0</v>
      </c>
    </row>
    <row r="5176" spans="1:5" hidden="1" x14ac:dyDescent="0.2">
      <c r="A5176" s="348" t="str">
        <f>IF((SUM('Раздел 1'!O43:O43)=0),"","Неверно!")</f>
        <v/>
      </c>
      <c r="B5176" s="349" t="s">
        <v>2182</v>
      </c>
      <c r="C5176" s="352" t="s">
        <v>2184</v>
      </c>
      <c r="D5176" s="352" t="s">
        <v>9009</v>
      </c>
      <c r="E5176" s="349" t="str">
        <f>CONCATENATE(SUM('Раздел 1'!O43:O43),"=",0)</f>
        <v>0=0</v>
      </c>
    </row>
    <row r="5177" spans="1:5" hidden="1" x14ac:dyDescent="0.2">
      <c r="A5177" s="348" t="str">
        <f>IF((SUM('Раздел 1'!P43:P43)=0),"","Неверно!")</f>
        <v/>
      </c>
      <c r="B5177" s="349" t="s">
        <v>2182</v>
      </c>
      <c r="C5177" s="352" t="s">
        <v>2185</v>
      </c>
      <c r="D5177" s="352" t="s">
        <v>9009</v>
      </c>
      <c r="E5177" s="349" t="str">
        <f>CONCATENATE(SUM('Раздел 1'!P43:P43),"=",0)</f>
        <v>0=0</v>
      </c>
    </row>
    <row r="5178" spans="1:5" hidden="1" x14ac:dyDescent="0.2">
      <c r="A5178" s="348" t="str">
        <f>IF((SUM('Раздел 1'!Q65:Q65)=0),"","Неверно!")</f>
        <v/>
      </c>
      <c r="B5178" s="349" t="s">
        <v>2186</v>
      </c>
      <c r="C5178" s="352" t="s">
        <v>2187</v>
      </c>
      <c r="D5178" s="352" t="s">
        <v>8492</v>
      </c>
      <c r="E5178" s="349" t="str">
        <f>CONCATENATE(SUM('Раздел 1'!Q65:Q65),"=",0)</f>
        <v>0=0</v>
      </c>
    </row>
    <row r="5179" spans="1:5" hidden="1" x14ac:dyDescent="0.2">
      <c r="A5179" s="348" t="str">
        <f>IF((SUM('Раздел 1'!N44:N44)=0),"","Неверно!")</f>
        <v/>
      </c>
      <c r="B5179" s="349" t="s">
        <v>2188</v>
      </c>
      <c r="C5179" s="352" t="s">
        <v>2189</v>
      </c>
      <c r="D5179" s="352" t="s">
        <v>8486</v>
      </c>
      <c r="E5179" s="349" t="str">
        <f>CONCATENATE(SUM('Раздел 1'!N44:N44),"=",0)</f>
        <v>0=0</v>
      </c>
    </row>
    <row r="5180" spans="1:5" hidden="1" x14ac:dyDescent="0.2">
      <c r="A5180" s="348" t="str">
        <f>IF((SUM('Раздел 1'!O44:O44)=0),"","Неверно!")</f>
        <v/>
      </c>
      <c r="B5180" s="349" t="s">
        <v>2188</v>
      </c>
      <c r="C5180" s="352" t="s">
        <v>2190</v>
      </c>
      <c r="D5180" s="352" t="s">
        <v>8486</v>
      </c>
      <c r="E5180" s="349" t="str">
        <f>CONCATENATE(SUM('Раздел 1'!O44:O44),"=",0)</f>
        <v>0=0</v>
      </c>
    </row>
    <row r="5181" spans="1:5" hidden="1" x14ac:dyDescent="0.2">
      <c r="A5181" s="348" t="str">
        <f>IF((SUM('Раздел 1'!P44:P44)=0),"","Неверно!")</f>
        <v/>
      </c>
      <c r="B5181" s="349" t="s">
        <v>2188</v>
      </c>
      <c r="C5181" s="352" t="s">
        <v>2191</v>
      </c>
      <c r="D5181" s="352" t="s">
        <v>8486</v>
      </c>
      <c r="E5181" s="349" t="str">
        <f>CONCATENATE(SUM('Раздел 1'!P44:P44),"=",0)</f>
        <v>0=0</v>
      </c>
    </row>
    <row r="5182" spans="1:5" ht="25.5" hidden="1" x14ac:dyDescent="0.2">
      <c r="A5182" s="348" t="str">
        <f>IF((SUM('Раздел 1'!D254:D254)&lt;=SUM('Раздел 1'!D10:D10)),"","Неверно!")</f>
        <v/>
      </c>
      <c r="B5182" s="349" t="s">
        <v>2192</v>
      </c>
      <c r="C5182" s="352" t="s">
        <v>2193</v>
      </c>
      <c r="D5182" s="352" t="s">
        <v>7981</v>
      </c>
      <c r="E5182" s="349" t="str">
        <f>CONCATENATE(SUM('Раздел 1'!D254:D254),"&lt;=",SUM('Раздел 1'!D10:D10))</f>
        <v>112&lt;=1548</v>
      </c>
    </row>
    <row r="5183" spans="1:5" ht="25.5" hidden="1" x14ac:dyDescent="0.2">
      <c r="A5183" s="348" t="str">
        <f>IF((SUM('Раздел 1'!M254:M254)&lt;=SUM('Раздел 1'!M10:M10)),"","Неверно!")</f>
        <v/>
      </c>
      <c r="B5183" s="349" t="s">
        <v>2192</v>
      </c>
      <c r="C5183" s="352" t="s">
        <v>2194</v>
      </c>
      <c r="D5183" s="352" t="s">
        <v>7981</v>
      </c>
      <c r="E5183" s="349" t="str">
        <f>CONCATENATE(SUM('Раздел 1'!M254:M254),"&lt;=",SUM('Раздел 1'!M10:M10))</f>
        <v>654&lt;=27453</v>
      </c>
    </row>
    <row r="5184" spans="1:5" ht="25.5" hidden="1" x14ac:dyDescent="0.2">
      <c r="A5184" s="348" t="str">
        <f>IF((SUM('Раздел 1'!N254:N254)&lt;=SUM('Раздел 1'!N10:N10)),"","Неверно!")</f>
        <v/>
      </c>
      <c r="B5184" s="349" t="s">
        <v>2192</v>
      </c>
      <c r="C5184" s="352" t="s">
        <v>2195</v>
      </c>
      <c r="D5184" s="352" t="s">
        <v>7981</v>
      </c>
      <c r="E5184" s="349" t="str">
        <f>CONCATENATE(SUM('Раздел 1'!N254:N254),"&lt;=",SUM('Раздел 1'!N10:N10))</f>
        <v>654&lt;=654</v>
      </c>
    </row>
    <row r="5185" spans="1:5" ht="25.5" hidden="1" x14ac:dyDescent="0.2">
      <c r="A5185" s="348" t="str">
        <f>IF((SUM('Раздел 1'!O254:O254)&lt;=SUM('Раздел 1'!O10:O10)),"","Неверно!")</f>
        <v/>
      </c>
      <c r="B5185" s="349" t="s">
        <v>2192</v>
      </c>
      <c r="C5185" s="352" t="s">
        <v>2196</v>
      </c>
      <c r="D5185" s="352" t="s">
        <v>7981</v>
      </c>
      <c r="E5185" s="349" t="str">
        <f>CONCATENATE(SUM('Раздел 1'!O254:O254),"&lt;=",SUM('Раздел 1'!O10:O10))</f>
        <v>0&lt;=3017</v>
      </c>
    </row>
    <row r="5186" spans="1:5" ht="25.5" hidden="1" x14ac:dyDescent="0.2">
      <c r="A5186" s="348" t="str">
        <f>IF((SUM('Раздел 1'!P254:P254)&lt;=SUM('Раздел 1'!P10:P10)),"","Неверно!")</f>
        <v/>
      </c>
      <c r="B5186" s="349" t="s">
        <v>2192</v>
      </c>
      <c r="C5186" s="352" t="s">
        <v>2197</v>
      </c>
      <c r="D5186" s="352" t="s">
        <v>7981</v>
      </c>
      <c r="E5186" s="349" t="str">
        <f>CONCATENATE(SUM('Раздел 1'!P254:P254),"&lt;=",SUM('Раздел 1'!P10:P10))</f>
        <v>0&lt;=388</v>
      </c>
    </row>
    <row r="5187" spans="1:5" ht="25.5" hidden="1" x14ac:dyDescent="0.2">
      <c r="A5187" s="348" t="str">
        <f>IF((SUM('Раздел 1'!Q254:Q254)&lt;=SUM('Раздел 1'!Q10:Q10)),"","Неверно!")</f>
        <v/>
      </c>
      <c r="B5187" s="349" t="s">
        <v>2192</v>
      </c>
      <c r="C5187" s="352" t="s">
        <v>2198</v>
      </c>
      <c r="D5187" s="352" t="s">
        <v>7981</v>
      </c>
      <c r="E5187" s="349" t="str">
        <f>CONCATENATE(SUM('Раздел 1'!Q254:Q254),"&lt;=",SUM('Раздел 1'!Q10:Q10))</f>
        <v>0&lt;=23394</v>
      </c>
    </row>
    <row r="5188" spans="1:5" ht="25.5" hidden="1" x14ac:dyDescent="0.2">
      <c r="A5188" s="348" t="str">
        <f>IF((SUM('Раздел 1'!R254:R254)&lt;=SUM('Раздел 1'!R10:R10)),"","Неверно!")</f>
        <v/>
      </c>
      <c r="B5188" s="349" t="s">
        <v>2192</v>
      </c>
      <c r="C5188" s="352" t="s">
        <v>2199</v>
      </c>
      <c r="D5188" s="352" t="s">
        <v>7981</v>
      </c>
      <c r="E5188" s="349" t="str">
        <f>CONCATENATE(SUM('Раздел 1'!R254:R254),"&lt;=",SUM('Раздел 1'!R10:R10))</f>
        <v>110&lt;=1090</v>
      </c>
    </row>
    <row r="5189" spans="1:5" ht="25.5" hidden="1" x14ac:dyDescent="0.2">
      <c r="A5189" s="348" t="str">
        <f>IF((SUM('Раздел 1'!S254:S254)&lt;=SUM('Раздел 1'!S10:S10)),"","Неверно!")</f>
        <v/>
      </c>
      <c r="B5189" s="349" t="s">
        <v>2192</v>
      </c>
      <c r="C5189" s="352" t="s">
        <v>2200</v>
      </c>
      <c r="D5189" s="352" t="s">
        <v>7981</v>
      </c>
      <c r="E5189" s="349" t="str">
        <f>CONCATENATE(SUM('Раздел 1'!S254:S254),"&lt;=",SUM('Раздел 1'!S10:S10))</f>
        <v>544&lt;=19219</v>
      </c>
    </row>
    <row r="5190" spans="1:5" ht="25.5" hidden="1" x14ac:dyDescent="0.2">
      <c r="A5190" s="348" t="str">
        <f>IF((SUM('Раздел 1'!T254:T254)&lt;=SUM('Раздел 1'!T10:T10)),"","Неверно!")</f>
        <v/>
      </c>
      <c r="B5190" s="349" t="s">
        <v>2192</v>
      </c>
      <c r="C5190" s="352" t="s">
        <v>2201</v>
      </c>
      <c r="D5190" s="352" t="s">
        <v>7981</v>
      </c>
      <c r="E5190" s="349" t="str">
        <f>CONCATENATE(SUM('Раздел 1'!T254:T254),"&lt;=",SUM('Раздел 1'!T10:T10))</f>
        <v>0&lt;=6371</v>
      </c>
    </row>
    <row r="5191" spans="1:5" ht="25.5" hidden="1" x14ac:dyDescent="0.2">
      <c r="A5191" s="348" t="str">
        <f>IF((SUM('Раздел 1'!U254:U254)&lt;=SUM('Раздел 1'!U10:U10)),"","Неверно!")</f>
        <v/>
      </c>
      <c r="B5191" s="349" t="s">
        <v>2192</v>
      </c>
      <c r="C5191" s="352" t="s">
        <v>2202</v>
      </c>
      <c r="D5191" s="352" t="s">
        <v>7981</v>
      </c>
      <c r="E5191" s="349" t="str">
        <f>CONCATENATE(SUM('Раздел 1'!U254:U254),"&lt;=",SUM('Раздел 1'!U10:U10))</f>
        <v>0&lt;=354</v>
      </c>
    </row>
    <row r="5192" spans="1:5" ht="25.5" hidden="1" x14ac:dyDescent="0.2">
      <c r="A5192" s="348" t="str">
        <f>IF((SUM('Раздел 1'!V254:V254)&lt;=SUM('Раздел 1'!V10:V10)),"","Неверно!")</f>
        <v/>
      </c>
      <c r="B5192" s="349" t="s">
        <v>2192</v>
      </c>
      <c r="C5192" s="352" t="s">
        <v>2203</v>
      </c>
      <c r="D5192" s="352" t="s">
        <v>7981</v>
      </c>
      <c r="E5192" s="349" t="str">
        <f>CONCATENATE(SUM('Раздел 1'!V254:V254),"&lt;=",SUM('Раздел 1'!V10:V10))</f>
        <v>0&lt;=1</v>
      </c>
    </row>
    <row r="5193" spans="1:5" ht="25.5" hidden="1" x14ac:dyDescent="0.2">
      <c r="A5193" s="348" t="str">
        <f>IF((SUM('Раздел 1'!E254:E254)&lt;=SUM('Раздел 1'!E10:E10)),"","Неверно!")</f>
        <v/>
      </c>
      <c r="B5193" s="349" t="s">
        <v>2192</v>
      </c>
      <c r="C5193" s="352" t="s">
        <v>2204</v>
      </c>
      <c r="D5193" s="352" t="s">
        <v>7981</v>
      </c>
      <c r="E5193" s="349" t="str">
        <f>CONCATENATE(SUM('Раздел 1'!E254:E254),"&lt;=",SUM('Раздел 1'!E10:E10))</f>
        <v>647&lt;=30895</v>
      </c>
    </row>
    <row r="5194" spans="1:5" ht="25.5" hidden="1" x14ac:dyDescent="0.2">
      <c r="A5194" s="348" t="str">
        <f>IF((SUM('Раздел 1'!W254:W254)&lt;=SUM('Раздел 1'!W10:W10)),"","Неверно!")</f>
        <v/>
      </c>
      <c r="B5194" s="349" t="s">
        <v>2192</v>
      </c>
      <c r="C5194" s="352" t="s">
        <v>2205</v>
      </c>
      <c r="D5194" s="352" t="s">
        <v>7981</v>
      </c>
      <c r="E5194" s="349" t="str">
        <f>CONCATENATE(SUM('Раздел 1'!W254:W254),"&lt;=",SUM('Раздел 1'!W10:W10))</f>
        <v>0&lt;=0</v>
      </c>
    </row>
    <row r="5195" spans="1:5" ht="25.5" hidden="1" x14ac:dyDescent="0.2">
      <c r="A5195" s="348" t="str">
        <f>IF((SUM('Раздел 1'!X254:X254)&lt;=SUM('Раздел 1'!X10:X10)),"","Неверно!")</f>
        <v/>
      </c>
      <c r="B5195" s="349" t="s">
        <v>2192</v>
      </c>
      <c r="C5195" s="352" t="s">
        <v>2206</v>
      </c>
      <c r="D5195" s="352" t="s">
        <v>7981</v>
      </c>
      <c r="E5195" s="349" t="str">
        <f>CONCATENATE(SUM('Раздел 1'!X254:X254),"&lt;=",SUM('Раздел 1'!X10:X10))</f>
        <v>0&lt;=417</v>
      </c>
    </row>
    <row r="5196" spans="1:5" ht="25.5" hidden="1" x14ac:dyDescent="0.2">
      <c r="A5196" s="348" t="str">
        <f>IF((SUM('Раздел 1'!Y254:Y254)&lt;=SUM('Раздел 1'!Y10:Y10)),"","Неверно!")</f>
        <v/>
      </c>
      <c r="B5196" s="349" t="s">
        <v>2192</v>
      </c>
      <c r="C5196" s="352" t="s">
        <v>2207</v>
      </c>
      <c r="D5196" s="352" t="s">
        <v>7981</v>
      </c>
      <c r="E5196" s="349" t="str">
        <f>CONCATENATE(SUM('Раздел 1'!Y254:Y254),"&lt;=",SUM('Раздел 1'!Y10:Y10))</f>
        <v>0&lt;=0</v>
      </c>
    </row>
    <row r="5197" spans="1:5" ht="25.5" hidden="1" x14ac:dyDescent="0.2">
      <c r="A5197" s="348" t="str">
        <f>IF((SUM('Раздел 1'!Z254:Z254)&lt;=SUM('Раздел 1'!Z10:Z10)),"","Неверно!")</f>
        <v/>
      </c>
      <c r="B5197" s="349" t="s">
        <v>2192</v>
      </c>
      <c r="C5197" s="352" t="s">
        <v>2208</v>
      </c>
      <c r="D5197" s="352" t="s">
        <v>7981</v>
      </c>
      <c r="E5197" s="349" t="str">
        <f>CONCATENATE(SUM('Раздел 1'!Z254:Z254),"&lt;=",SUM('Раздел 1'!Z10:Z10))</f>
        <v>0&lt;=1</v>
      </c>
    </row>
    <row r="5198" spans="1:5" ht="25.5" hidden="1" x14ac:dyDescent="0.2">
      <c r="A5198" s="348" t="str">
        <f>IF((SUM('Раздел 1'!AA254:AA254)&lt;=SUM('Раздел 1'!AA10:AA10)),"","Неверно!")</f>
        <v/>
      </c>
      <c r="B5198" s="349" t="s">
        <v>2192</v>
      </c>
      <c r="C5198" s="352" t="s">
        <v>2209</v>
      </c>
      <c r="D5198" s="352" t="s">
        <v>7981</v>
      </c>
      <c r="E5198" s="349" t="str">
        <f>CONCATENATE(SUM('Раздел 1'!AA254:AA254),"&lt;=",SUM('Раздел 1'!AA10:AA10))</f>
        <v>0&lt;=0</v>
      </c>
    </row>
    <row r="5199" spans="1:5" ht="25.5" hidden="1" x14ac:dyDescent="0.2">
      <c r="A5199" s="348" t="str">
        <f>IF((SUM('Раздел 1'!AB254:AB254)&lt;=SUM('Раздел 1'!AB10:AB10)),"","Неверно!")</f>
        <v/>
      </c>
      <c r="B5199" s="349" t="s">
        <v>2192</v>
      </c>
      <c r="C5199" s="352" t="s">
        <v>2210</v>
      </c>
      <c r="D5199" s="352" t="s">
        <v>7981</v>
      </c>
      <c r="E5199" s="349" t="str">
        <f>CONCATENATE(SUM('Раздел 1'!AB254:AB254),"&lt;=",SUM('Раздел 1'!AB10:AB10))</f>
        <v>1&lt;=99</v>
      </c>
    </row>
    <row r="5200" spans="1:5" ht="25.5" hidden="1" x14ac:dyDescent="0.2">
      <c r="A5200" s="348" t="str">
        <f>IF((SUM('Раздел 1'!AC254:AC254)&lt;=SUM('Раздел 1'!AC10:AC10)),"","Неверно!")</f>
        <v/>
      </c>
      <c r="B5200" s="349" t="s">
        <v>2192</v>
      </c>
      <c r="C5200" s="352" t="s">
        <v>2211</v>
      </c>
      <c r="D5200" s="352" t="s">
        <v>7981</v>
      </c>
      <c r="E5200" s="349" t="str">
        <f>CONCATENATE(SUM('Раздел 1'!AC254:AC254),"&lt;=",SUM('Раздел 1'!AC10:AC10))</f>
        <v>0&lt;=3007</v>
      </c>
    </row>
    <row r="5201" spans="1:5" ht="25.5" hidden="1" x14ac:dyDescent="0.2">
      <c r="A5201" s="348" t="str">
        <f>IF((SUM('Раздел 1'!AD254:AD254)&lt;=SUM('Раздел 1'!AD10:AD10)),"","Неверно!")</f>
        <v/>
      </c>
      <c r="B5201" s="349" t="s">
        <v>2192</v>
      </c>
      <c r="C5201" s="352" t="s">
        <v>2212</v>
      </c>
      <c r="D5201" s="352" t="s">
        <v>7981</v>
      </c>
      <c r="E5201" s="349" t="str">
        <f>CONCATENATE(SUM('Раздел 1'!AD254:AD254),"&lt;=",SUM('Раздел 1'!AD10:AD10))</f>
        <v>14540698&lt;=153974427</v>
      </c>
    </row>
    <row r="5202" spans="1:5" ht="25.5" hidden="1" x14ac:dyDescent="0.2">
      <c r="A5202" s="348" t="str">
        <f>IF((SUM('Раздел 1'!AE254:AE254)&lt;=SUM('Раздел 1'!AE10:AE10)),"","Неверно!")</f>
        <v/>
      </c>
      <c r="B5202" s="349" t="s">
        <v>2192</v>
      </c>
      <c r="C5202" s="352" t="s">
        <v>2213</v>
      </c>
      <c r="D5202" s="352" t="s">
        <v>7981</v>
      </c>
      <c r="E5202" s="349" t="str">
        <f>CONCATENATE(SUM('Раздел 1'!AE254:AE254),"&lt;=",SUM('Раздел 1'!AE10:AE10))</f>
        <v>7571600&lt;=115176258</v>
      </c>
    </row>
    <row r="5203" spans="1:5" ht="25.5" hidden="1" x14ac:dyDescent="0.2">
      <c r="A5203" s="348" t="str">
        <f>IF((SUM('Раздел 1'!AF254:AF254)&lt;=SUM('Раздел 1'!AF10:AF10)),"","Неверно!")</f>
        <v/>
      </c>
      <c r="B5203" s="349" t="s">
        <v>2192</v>
      </c>
      <c r="C5203" s="352" t="s">
        <v>2214</v>
      </c>
      <c r="D5203" s="352" t="s">
        <v>7981</v>
      </c>
      <c r="E5203" s="349" t="str">
        <f>CONCATENATE(SUM('Раздел 1'!AF254:AF254),"&lt;=",SUM('Раздел 1'!AF10:AF10))</f>
        <v>1222440&lt;=27468875</v>
      </c>
    </row>
    <row r="5204" spans="1:5" ht="25.5" hidden="1" x14ac:dyDescent="0.2">
      <c r="A5204" s="348" t="str">
        <f>IF((SUM('Раздел 1'!F254:F254)&lt;=SUM('Раздел 1'!F10:F10)),"","Неверно!")</f>
        <v/>
      </c>
      <c r="B5204" s="349" t="s">
        <v>2192</v>
      </c>
      <c r="C5204" s="352" t="s">
        <v>2215</v>
      </c>
      <c r="D5204" s="352" t="s">
        <v>7981</v>
      </c>
      <c r="E5204" s="349" t="str">
        <f>CONCATENATE(SUM('Раздел 1'!F254:F254),"&lt;=",SUM('Раздел 1'!F10:F10))</f>
        <v>702&lt;=29998</v>
      </c>
    </row>
    <row r="5205" spans="1:5" ht="25.5" hidden="1" x14ac:dyDescent="0.2">
      <c r="A5205" s="348" t="str">
        <f>IF((SUM('Раздел 1'!AG254:AG254)&lt;=SUM('Раздел 1'!AG10:AG10)),"","Неверно!")</f>
        <v/>
      </c>
      <c r="B5205" s="349" t="s">
        <v>2192</v>
      </c>
      <c r="C5205" s="352" t="s">
        <v>2216</v>
      </c>
      <c r="D5205" s="352" t="s">
        <v>7981</v>
      </c>
      <c r="E5205" s="349" t="str">
        <f>CONCATENATE(SUM('Раздел 1'!AG254:AG254),"&lt;=",SUM('Раздел 1'!AG10:AG10))</f>
        <v>512100&lt;=8829923</v>
      </c>
    </row>
    <row r="5206" spans="1:5" ht="25.5" hidden="1" x14ac:dyDescent="0.2">
      <c r="A5206" s="348" t="str">
        <f>IF((SUM('Раздел 1'!AH254:AH254)&lt;=SUM('Раздел 1'!AH10:AH10)),"","Неверно!")</f>
        <v/>
      </c>
      <c r="B5206" s="349" t="s">
        <v>2192</v>
      </c>
      <c r="C5206" s="352" t="s">
        <v>2217</v>
      </c>
      <c r="D5206" s="352" t="s">
        <v>7981</v>
      </c>
      <c r="E5206" s="349" t="str">
        <f>CONCATENATE(SUM('Раздел 1'!AH254:AH254),"&lt;=",SUM('Раздел 1'!AH10:AH10))</f>
        <v>57&lt;=2445</v>
      </c>
    </row>
    <row r="5207" spans="1:5" ht="25.5" hidden="1" x14ac:dyDescent="0.2">
      <c r="A5207" s="348" t="str">
        <f>IF((SUM('Раздел 1'!AI254:AI254)&lt;=SUM('Раздел 1'!AI10:AI10)),"","Неверно!")</f>
        <v/>
      </c>
      <c r="B5207" s="349" t="s">
        <v>2192</v>
      </c>
      <c r="C5207" s="352" t="s">
        <v>2218</v>
      </c>
      <c r="D5207" s="352" t="s">
        <v>7981</v>
      </c>
      <c r="E5207" s="349" t="str">
        <f>CONCATENATE(SUM('Раздел 1'!AI254:AI254),"&lt;=",SUM('Раздел 1'!AI10:AI10))</f>
        <v>0&lt;=0</v>
      </c>
    </row>
    <row r="5208" spans="1:5" ht="25.5" hidden="1" x14ac:dyDescent="0.2">
      <c r="A5208" s="348" t="str">
        <f>IF((SUM('Раздел 1'!AJ254:AJ254)&lt;=SUM('Раздел 1'!AJ10:AJ10)),"","Неверно!")</f>
        <v/>
      </c>
      <c r="B5208" s="349" t="s">
        <v>2192</v>
      </c>
      <c r="C5208" s="352" t="s">
        <v>2219</v>
      </c>
      <c r="D5208" s="352" t="s">
        <v>7981</v>
      </c>
      <c r="E5208" s="349" t="str">
        <f>CONCATENATE(SUM('Раздел 1'!AJ254:AJ254),"&lt;=",SUM('Раздел 1'!AJ10:AJ10))</f>
        <v>0&lt;=16</v>
      </c>
    </row>
    <row r="5209" spans="1:5" ht="25.5" hidden="1" x14ac:dyDescent="0.2">
      <c r="A5209" s="348" t="str">
        <f>IF((SUM('Раздел 1'!G254:G254)&lt;=SUM('Раздел 1'!G10:G10)),"","Неверно!")</f>
        <v/>
      </c>
      <c r="B5209" s="349" t="s">
        <v>2192</v>
      </c>
      <c r="C5209" s="352" t="s">
        <v>2220</v>
      </c>
      <c r="D5209" s="352" t="s">
        <v>7981</v>
      </c>
      <c r="E5209" s="349" t="str">
        <f>CONCATENATE(SUM('Раздел 1'!G254:G254),"&lt;=",SUM('Раздел 1'!G10:G10))</f>
        <v>1&lt;=153</v>
      </c>
    </row>
    <row r="5210" spans="1:5" ht="25.5" hidden="1" x14ac:dyDescent="0.2">
      <c r="A5210" s="348" t="str">
        <f>IF((SUM('Раздел 1'!H254:H254)&lt;=SUM('Раздел 1'!H10:H10)),"","Неверно!")</f>
        <v/>
      </c>
      <c r="B5210" s="349" t="s">
        <v>2192</v>
      </c>
      <c r="C5210" s="352" t="s">
        <v>2221</v>
      </c>
      <c r="D5210" s="352" t="s">
        <v>7981</v>
      </c>
      <c r="E5210" s="349" t="str">
        <f>CONCATENATE(SUM('Раздел 1'!H254:H254),"&lt;=",SUM('Раздел 1'!H10:H10))</f>
        <v>1&lt;=110</v>
      </c>
    </row>
    <row r="5211" spans="1:5" ht="25.5" hidden="1" x14ac:dyDescent="0.2">
      <c r="A5211" s="348" t="str">
        <f>IF((SUM('Раздел 1'!I254:I254)&lt;=SUM('Раздел 1'!I10:I10)),"","Неверно!")</f>
        <v/>
      </c>
      <c r="B5211" s="349" t="s">
        <v>2192</v>
      </c>
      <c r="C5211" s="352" t="s">
        <v>2222</v>
      </c>
      <c r="D5211" s="352" t="s">
        <v>7981</v>
      </c>
      <c r="E5211" s="349" t="str">
        <f>CONCATENATE(SUM('Раздел 1'!I254:I254),"&lt;=",SUM('Раздел 1'!I10:I10))</f>
        <v>8&lt;=875</v>
      </c>
    </row>
    <row r="5212" spans="1:5" ht="25.5" hidden="1" x14ac:dyDescent="0.2">
      <c r="A5212" s="348" t="str">
        <f>IF((SUM('Раздел 1'!J254:J254)&lt;=SUM('Раздел 1'!J10:J10)),"","Неверно!")</f>
        <v/>
      </c>
      <c r="B5212" s="349" t="s">
        <v>2192</v>
      </c>
      <c r="C5212" s="352" t="s">
        <v>2223</v>
      </c>
      <c r="D5212" s="352" t="s">
        <v>7981</v>
      </c>
      <c r="E5212" s="349" t="str">
        <f>CONCATENATE(SUM('Раздел 1'!J254:J254),"&lt;=",SUM('Раздел 1'!J10:J10))</f>
        <v>6&lt;=845</v>
      </c>
    </row>
    <row r="5213" spans="1:5" ht="25.5" hidden="1" x14ac:dyDescent="0.2">
      <c r="A5213" s="348" t="str">
        <f>IF((SUM('Раздел 1'!K254:K254)&lt;=SUM('Раздел 1'!K10:K10)),"","Неверно!")</f>
        <v/>
      </c>
      <c r="B5213" s="349" t="s">
        <v>2192</v>
      </c>
      <c r="C5213" s="352" t="s">
        <v>2224</v>
      </c>
      <c r="D5213" s="352" t="s">
        <v>7981</v>
      </c>
      <c r="E5213" s="349" t="str">
        <f>CONCATENATE(SUM('Раздел 1'!K254:K254),"&lt;=",SUM('Раздел 1'!K10:K10))</f>
        <v>0&lt;=3</v>
      </c>
    </row>
    <row r="5214" spans="1:5" ht="25.5" hidden="1" x14ac:dyDescent="0.2">
      <c r="A5214" s="348" t="str">
        <f>IF((SUM('Раздел 1'!L254:L254)&lt;=SUM('Раздел 1'!L10:L10)),"","Неверно!")</f>
        <v/>
      </c>
      <c r="B5214" s="349" t="s">
        <v>2192</v>
      </c>
      <c r="C5214" s="352" t="s">
        <v>2225</v>
      </c>
      <c r="D5214" s="352" t="s">
        <v>7981</v>
      </c>
      <c r="E5214" s="349" t="str">
        <f>CONCATENATE(SUM('Раздел 1'!L254:L254),"&lt;=",SUM('Раздел 1'!L10:L10))</f>
        <v>34&lt;=822</v>
      </c>
    </row>
    <row r="5215" spans="1:5" hidden="1" x14ac:dyDescent="0.2">
      <c r="A5215" s="348" t="str">
        <f>IF((SUM('Раздел 1'!P12:P12)=0),"","Неверно!")</f>
        <v/>
      </c>
      <c r="B5215" s="349" t="s">
        <v>2226</v>
      </c>
      <c r="C5215" s="352" t="s">
        <v>2227</v>
      </c>
      <c r="D5215" s="352" t="s">
        <v>8563</v>
      </c>
      <c r="E5215" s="349" t="str">
        <f>CONCATENATE(SUM('Раздел 1'!P12:P12),"=",0)</f>
        <v>0=0</v>
      </c>
    </row>
    <row r="5216" spans="1:5" hidden="1" x14ac:dyDescent="0.2">
      <c r="A5216" s="348" t="str">
        <f>IF((SUM('Раздел 1'!N256:N256)=0),"","Неверно!")</f>
        <v/>
      </c>
      <c r="B5216" s="349" t="s">
        <v>2228</v>
      </c>
      <c r="C5216" s="352" t="s">
        <v>2229</v>
      </c>
      <c r="D5216" s="352" t="s">
        <v>7989</v>
      </c>
      <c r="E5216" s="349" t="str">
        <f>CONCATENATE(SUM('Раздел 1'!N256:N256),"=",0)</f>
        <v>0=0</v>
      </c>
    </row>
    <row r="5217" spans="1:5" hidden="1" x14ac:dyDescent="0.2">
      <c r="A5217" s="348" t="str">
        <f>IF((SUM('Раздел 1'!P35:P35)=0),"","Неверно!")</f>
        <v/>
      </c>
      <c r="B5217" s="349" t="s">
        <v>2230</v>
      </c>
      <c r="C5217" s="352" t="s">
        <v>2231</v>
      </c>
      <c r="D5217" s="352" t="s">
        <v>8482</v>
      </c>
      <c r="E5217" s="349" t="str">
        <f>CONCATENATE(SUM('Раздел 1'!P35:P35),"=",0)</f>
        <v>0=0</v>
      </c>
    </row>
    <row r="5218" spans="1:5" hidden="1" x14ac:dyDescent="0.2">
      <c r="A5218" s="348" t="str">
        <f>IF((SUM('Раздел 1'!Q35:Q35)=0),"","Неверно!")</f>
        <v/>
      </c>
      <c r="B5218" s="349" t="s">
        <v>2230</v>
      </c>
      <c r="C5218" s="352" t="s">
        <v>2232</v>
      </c>
      <c r="D5218" s="352" t="s">
        <v>8482</v>
      </c>
      <c r="E5218" s="349" t="str">
        <f>CONCATENATE(SUM('Раздел 1'!Q35:Q35),"=",0)</f>
        <v>0=0</v>
      </c>
    </row>
    <row r="5219" spans="1:5" hidden="1" x14ac:dyDescent="0.2">
      <c r="A5219" s="348" t="str">
        <f>IF((SUM('Раздел 1'!AI52:AI52)=0),"","Неверно!")</f>
        <v/>
      </c>
      <c r="B5219" s="349" t="s">
        <v>2233</v>
      </c>
      <c r="C5219" s="352" t="s">
        <v>2234</v>
      </c>
      <c r="D5219" s="352" t="s">
        <v>1975</v>
      </c>
      <c r="E5219" s="349" t="str">
        <f>CONCATENATE(SUM('Раздел 1'!AI52:AI52),"=",0)</f>
        <v>0=0</v>
      </c>
    </row>
    <row r="5220" spans="1:5" hidden="1" x14ac:dyDescent="0.2">
      <c r="A5220" s="348" t="str">
        <f>IF((SUM('Раздел 1'!AJ52:AJ52)=0),"","Неверно!")</f>
        <v/>
      </c>
      <c r="B5220" s="349" t="s">
        <v>2233</v>
      </c>
      <c r="C5220" s="352" t="s">
        <v>2235</v>
      </c>
      <c r="D5220" s="352" t="s">
        <v>1975</v>
      </c>
      <c r="E5220" s="349" t="str">
        <f>CONCATENATE(SUM('Раздел 1'!AJ52:AJ52),"=",0)</f>
        <v>0=0</v>
      </c>
    </row>
    <row r="5221" spans="1:5" ht="25.5" hidden="1" x14ac:dyDescent="0.2">
      <c r="A5221" s="348" t="str">
        <f>IF((SUM('Раздел 1'!H10:H10)&gt;=SUM('Разделы 2, 3, 4, 5'!D7:D7)),"","Неверно!")</f>
        <v/>
      </c>
      <c r="B5221" s="349" t="s">
        <v>2236</v>
      </c>
      <c r="C5221" s="352" t="s">
        <v>2237</v>
      </c>
      <c r="D5221" s="352" t="s">
        <v>7768</v>
      </c>
      <c r="E5221" s="349" t="str">
        <f>CONCATENATE(SUM('Раздел 1'!H10:H10),"&gt;=",SUM('Разделы 2, 3, 4, 5'!D7:D7))</f>
        <v>110&gt;=54</v>
      </c>
    </row>
    <row r="5222" spans="1:5" ht="25.5" hidden="1" x14ac:dyDescent="0.2">
      <c r="A5222" s="348" t="str">
        <f>IF((SUM('Раздел 1'!D256:D256)&lt;=SUM('Раздел 1'!D10:D10)),"","Неверно!")</f>
        <v/>
      </c>
      <c r="B5222" s="349" t="s">
        <v>2238</v>
      </c>
      <c r="C5222" s="352" t="s">
        <v>2239</v>
      </c>
      <c r="D5222" s="352" t="s">
        <v>7978</v>
      </c>
      <c r="E5222" s="349" t="str">
        <f>CONCATENATE(SUM('Раздел 1'!D256:D256),"&lt;=",SUM('Раздел 1'!D10:D10))</f>
        <v>0&lt;=1548</v>
      </c>
    </row>
    <row r="5223" spans="1:5" ht="25.5" hidden="1" x14ac:dyDescent="0.2">
      <c r="A5223" s="348" t="str">
        <f>IF((SUM('Раздел 1'!M256:M256)&lt;=SUM('Раздел 1'!M10:M10)),"","Неверно!")</f>
        <v/>
      </c>
      <c r="B5223" s="349" t="s">
        <v>2238</v>
      </c>
      <c r="C5223" s="352" t="s">
        <v>2240</v>
      </c>
      <c r="D5223" s="352" t="s">
        <v>7978</v>
      </c>
      <c r="E5223" s="349" t="str">
        <f>CONCATENATE(SUM('Раздел 1'!M256:M256),"&lt;=",SUM('Раздел 1'!M10:M10))</f>
        <v>16&lt;=27453</v>
      </c>
    </row>
    <row r="5224" spans="1:5" ht="25.5" hidden="1" x14ac:dyDescent="0.2">
      <c r="A5224" s="348" t="str">
        <f>IF((SUM('Раздел 1'!N256:N256)&lt;=SUM('Раздел 1'!N10:N10)),"","Неверно!")</f>
        <v/>
      </c>
      <c r="B5224" s="349" t="s">
        <v>2238</v>
      </c>
      <c r="C5224" s="352" t="s">
        <v>2241</v>
      </c>
      <c r="D5224" s="352" t="s">
        <v>7978</v>
      </c>
      <c r="E5224" s="349" t="str">
        <f>CONCATENATE(SUM('Раздел 1'!N256:N256),"&lt;=",SUM('Раздел 1'!N10:N10))</f>
        <v>0&lt;=654</v>
      </c>
    </row>
    <row r="5225" spans="1:5" ht="25.5" hidden="1" x14ac:dyDescent="0.2">
      <c r="A5225" s="348" t="str">
        <f>IF((SUM('Раздел 1'!O256:O256)&lt;=SUM('Раздел 1'!O10:O10)),"","Неверно!")</f>
        <v/>
      </c>
      <c r="B5225" s="349" t="s">
        <v>2238</v>
      </c>
      <c r="C5225" s="352" t="s">
        <v>2242</v>
      </c>
      <c r="D5225" s="352" t="s">
        <v>7978</v>
      </c>
      <c r="E5225" s="349" t="str">
        <f>CONCATENATE(SUM('Раздел 1'!O256:O256),"&lt;=",SUM('Раздел 1'!O10:O10))</f>
        <v>1&lt;=3017</v>
      </c>
    </row>
    <row r="5226" spans="1:5" ht="25.5" hidden="1" x14ac:dyDescent="0.2">
      <c r="A5226" s="348" t="str">
        <f>IF((SUM('Раздел 1'!P256:P256)&lt;=SUM('Раздел 1'!P10:P10)),"","Неверно!")</f>
        <v/>
      </c>
      <c r="B5226" s="349" t="s">
        <v>2238</v>
      </c>
      <c r="C5226" s="352" t="s">
        <v>2243</v>
      </c>
      <c r="D5226" s="352" t="s">
        <v>7978</v>
      </c>
      <c r="E5226" s="349" t="str">
        <f>CONCATENATE(SUM('Раздел 1'!P256:P256),"&lt;=",SUM('Раздел 1'!P10:P10))</f>
        <v>0&lt;=388</v>
      </c>
    </row>
    <row r="5227" spans="1:5" ht="25.5" hidden="1" x14ac:dyDescent="0.2">
      <c r="A5227" s="348" t="str">
        <f>IF((SUM('Раздел 1'!Q256:Q256)&lt;=SUM('Раздел 1'!Q10:Q10)),"","Неверно!")</f>
        <v/>
      </c>
      <c r="B5227" s="349" t="s">
        <v>2238</v>
      </c>
      <c r="C5227" s="352" t="s">
        <v>2244</v>
      </c>
      <c r="D5227" s="352" t="s">
        <v>7978</v>
      </c>
      <c r="E5227" s="349" t="str">
        <f>CONCATENATE(SUM('Раздел 1'!Q256:Q256),"&lt;=",SUM('Раздел 1'!Q10:Q10))</f>
        <v>15&lt;=23394</v>
      </c>
    </row>
    <row r="5228" spans="1:5" ht="25.5" hidden="1" x14ac:dyDescent="0.2">
      <c r="A5228" s="348" t="str">
        <f>IF((SUM('Раздел 1'!R256:R256)&lt;=SUM('Раздел 1'!R10:R10)),"","Неверно!")</f>
        <v/>
      </c>
      <c r="B5228" s="349" t="s">
        <v>2238</v>
      </c>
      <c r="C5228" s="352" t="s">
        <v>2245</v>
      </c>
      <c r="D5228" s="352" t="s">
        <v>7978</v>
      </c>
      <c r="E5228" s="349" t="str">
        <f>CONCATENATE(SUM('Раздел 1'!R256:R256),"&lt;=",SUM('Раздел 1'!R10:R10))</f>
        <v>0&lt;=1090</v>
      </c>
    </row>
    <row r="5229" spans="1:5" ht="25.5" hidden="1" x14ac:dyDescent="0.2">
      <c r="A5229" s="348" t="str">
        <f>IF((SUM('Раздел 1'!S256:S256)&lt;=SUM('Раздел 1'!S10:S10)),"","Неверно!")</f>
        <v/>
      </c>
      <c r="B5229" s="349" t="s">
        <v>2238</v>
      </c>
      <c r="C5229" s="352" t="s">
        <v>2246</v>
      </c>
      <c r="D5229" s="352" t="s">
        <v>7978</v>
      </c>
      <c r="E5229" s="349" t="str">
        <f>CONCATENATE(SUM('Раздел 1'!S256:S256),"&lt;=",SUM('Раздел 1'!S10:S10))</f>
        <v>16&lt;=19219</v>
      </c>
    </row>
    <row r="5230" spans="1:5" ht="25.5" hidden="1" x14ac:dyDescent="0.2">
      <c r="A5230" s="348" t="str">
        <f>IF((SUM('Раздел 1'!T256:T256)&lt;=SUM('Раздел 1'!T10:T10)),"","Неверно!")</f>
        <v/>
      </c>
      <c r="B5230" s="349" t="s">
        <v>2238</v>
      </c>
      <c r="C5230" s="352" t="s">
        <v>2247</v>
      </c>
      <c r="D5230" s="352" t="s">
        <v>7978</v>
      </c>
      <c r="E5230" s="349" t="str">
        <f>CONCATENATE(SUM('Раздел 1'!T256:T256),"&lt;=",SUM('Раздел 1'!T10:T10))</f>
        <v>0&lt;=6371</v>
      </c>
    </row>
    <row r="5231" spans="1:5" ht="25.5" hidden="1" x14ac:dyDescent="0.2">
      <c r="A5231" s="348" t="str">
        <f>IF((SUM('Раздел 1'!U256:U256)&lt;=SUM('Раздел 1'!U10:U10)),"","Неверно!")</f>
        <v/>
      </c>
      <c r="B5231" s="349" t="s">
        <v>2238</v>
      </c>
      <c r="C5231" s="352" t="s">
        <v>2248</v>
      </c>
      <c r="D5231" s="352" t="s">
        <v>7978</v>
      </c>
      <c r="E5231" s="349" t="str">
        <f>CONCATENATE(SUM('Раздел 1'!U256:U256),"&lt;=",SUM('Раздел 1'!U10:U10))</f>
        <v>0&lt;=354</v>
      </c>
    </row>
    <row r="5232" spans="1:5" ht="25.5" hidden="1" x14ac:dyDescent="0.2">
      <c r="A5232" s="348" t="str">
        <f>IF((SUM('Раздел 1'!V256:V256)&lt;=SUM('Раздел 1'!V10:V10)),"","Неверно!")</f>
        <v/>
      </c>
      <c r="B5232" s="349" t="s">
        <v>2238</v>
      </c>
      <c r="C5232" s="352" t="s">
        <v>2249</v>
      </c>
      <c r="D5232" s="352" t="s">
        <v>7978</v>
      </c>
      <c r="E5232" s="349" t="str">
        <f>CONCATENATE(SUM('Раздел 1'!V256:V256),"&lt;=",SUM('Раздел 1'!V10:V10))</f>
        <v>0&lt;=1</v>
      </c>
    </row>
    <row r="5233" spans="1:5" ht="25.5" hidden="1" x14ac:dyDescent="0.2">
      <c r="A5233" s="348" t="str">
        <f>IF((SUM('Раздел 1'!E256:E256)&lt;=SUM('Раздел 1'!E10:E10)),"","Неверно!")</f>
        <v/>
      </c>
      <c r="B5233" s="349" t="s">
        <v>2238</v>
      </c>
      <c r="C5233" s="352" t="s">
        <v>2250</v>
      </c>
      <c r="D5233" s="352" t="s">
        <v>7978</v>
      </c>
      <c r="E5233" s="349" t="str">
        <f>CONCATENATE(SUM('Раздел 1'!E256:E256),"&lt;=",SUM('Раздел 1'!E10:E10))</f>
        <v>16&lt;=30895</v>
      </c>
    </row>
    <row r="5234" spans="1:5" ht="25.5" hidden="1" x14ac:dyDescent="0.2">
      <c r="A5234" s="348" t="str">
        <f>IF((SUM('Раздел 1'!W256:W256)&lt;=SUM('Раздел 1'!W10:W10)),"","Неверно!")</f>
        <v/>
      </c>
      <c r="B5234" s="349" t="s">
        <v>2238</v>
      </c>
      <c r="C5234" s="352" t="s">
        <v>2251</v>
      </c>
      <c r="D5234" s="352" t="s">
        <v>7978</v>
      </c>
      <c r="E5234" s="349" t="str">
        <f>CONCATENATE(SUM('Раздел 1'!W256:W256),"&lt;=",SUM('Раздел 1'!W10:W10))</f>
        <v>0&lt;=0</v>
      </c>
    </row>
    <row r="5235" spans="1:5" ht="25.5" hidden="1" x14ac:dyDescent="0.2">
      <c r="A5235" s="348" t="str">
        <f>IF((SUM('Раздел 1'!X256:X256)&lt;=SUM('Раздел 1'!X10:X10)),"","Неверно!")</f>
        <v/>
      </c>
      <c r="B5235" s="349" t="s">
        <v>2238</v>
      </c>
      <c r="C5235" s="352" t="s">
        <v>2252</v>
      </c>
      <c r="D5235" s="352" t="s">
        <v>7978</v>
      </c>
      <c r="E5235" s="349" t="str">
        <f>CONCATENATE(SUM('Раздел 1'!X256:X256),"&lt;=",SUM('Раздел 1'!X10:X10))</f>
        <v>0&lt;=417</v>
      </c>
    </row>
    <row r="5236" spans="1:5" ht="25.5" hidden="1" x14ac:dyDescent="0.2">
      <c r="A5236" s="348" t="str">
        <f>IF((SUM('Раздел 1'!Y256:Y256)&lt;=SUM('Раздел 1'!Y10:Y10)),"","Неверно!")</f>
        <v/>
      </c>
      <c r="B5236" s="349" t="s">
        <v>2238</v>
      </c>
      <c r="C5236" s="352" t="s">
        <v>2253</v>
      </c>
      <c r="D5236" s="352" t="s">
        <v>7978</v>
      </c>
      <c r="E5236" s="349" t="str">
        <f>CONCATENATE(SUM('Раздел 1'!Y256:Y256),"&lt;=",SUM('Раздел 1'!Y10:Y10))</f>
        <v>0&lt;=0</v>
      </c>
    </row>
    <row r="5237" spans="1:5" ht="25.5" hidden="1" x14ac:dyDescent="0.2">
      <c r="A5237" s="348" t="str">
        <f>IF((SUM('Раздел 1'!Z256:Z256)&lt;=SUM('Раздел 1'!Z10:Z10)),"","Неверно!")</f>
        <v/>
      </c>
      <c r="B5237" s="349" t="s">
        <v>2238</v>
      </c>
      <c r="C5237" s="352" t="s">
        <v>2254</v>
      </c>
      <c r="D5237" s="352" t="s">
        <v>7978</v>
      </c>
      <c r="E5237" s="349" t="str">
        <f>CONCATENATE(SUM('Раздел 1'!Z256:Z256),"&lt;=",SUM('Раздел 1'!Z10:Z10))</f>
        <v>0&lt;=1</v>
      </c>
    </row>
    <row r="5238" spans="1:5" ht="25.5" hidden="1" x14ac:dyDescent="0.2">
      <c r="A5238" s="348" t="str">
        <f>IF((SUM('Раздел 1'!AA256:AA256)&lt;=SUM('Раздел 1'!AA10:AA10)),"","Неверно!")</f>
        <v/>
      </c>
      <c r="B5238" s="349" t="s">
        <v>2238</v>
      </c>
      <c r="C5238" s="352" t="s">
        <v>2255</v>
      </c>
      <c r="D5238" s="352" t="s">
        <v>7978</v>
      </c>
      <c r="E5238" s="349" t="str">
        <f>CONCATENATE(SUM('Раздел 1'!AA256:AA256),"&lt;=",SUM('Раздел 1'!AA10:AA10))</f>
        <v>0&lt;=0</v>
      </c>
    </row>
    <row r="5239" spans="1:5" ht="25.5" hidden="1" x14ac:dyDescent="0.2">
      <c r="A5239" s="348" t="str">
        <f>IF((SUM('Раздел 1'!AB256:AB256)&lt;=SUM('Раздел 1'!AB10:AB10)),"","Неверно!")</f>
        <v/>
      </c>
      <c r="B5239" s="349" t="s">
        <v>2238</v>
      </c>
      <c r="C5239" s="352" t="s">
        <v>2256</v>
      </c>
      <c r="D5239" s="352" t="s">
        <v>7978</v>
      </c>
      <c r="E5239" s="349" t="str">
        <f>CONCATENATE(SUM('Раздел 1'!AB256:AB256),"&lt;=",SUM('Раздел 1'!AB10:AB10))</f>
        <v>0&lt;=99</v>
      </c>
    </row>
    <row r="5240" spans="1:5" ht="25.5" hidden="1" x14ac:dyDescent="0.2">
      <c r="A5240" s="348" t="str">
        <f>IF((SUM('Раздел 1'!AC256:AC256)&lt;=SUM('Раздел 1'!AC10:AC10)),"","Неверно!")</f>
        <v/>
      </c>
      <c r="B5240" s="349" t="s">
        <v>2238</v>
      </c>
      <c r="C5240" s="352" t="s">
        <v>2257</v>
      </c>
      <c r="D5240" s="352" t="s">
        <v>7978</v>
      </c>
      <c r="E5240" s="349" t="str">
        <f>CONCATENATE(SUM('Раздел 1'!AC256:AC256),"&lt;=",SUM('Раздел 1'!AC10:AC10))</f>
        <v>0&lt;=3007</v>
      </c>
    </row>
    <row r="5241" spans="1:5" ht="25.5" hidden="1" x14ac:dyDescent="0.2">
      <c r="A5241" s="348" t="str">
        <f>IF((SUM('Раздел 1'!AD256:AD256)&lt;=SUM('Раздел 1'!AD10:AD10)),"","Неверно!")</f>
        <v/>
      </c>
      <c r="B5241" s="349" t="s">
        <v>2238</v>
      </c>
      <c r="C5241" s="352" t="s">
        <v>2258</v>
      </c>
      <c r="D5241" s="352" t="s">
        <v>7978</v>
      </c>
      <c r="E5241" s="349" t="str">
        <f>CONCATENATE(SUM('Раздел 1'!AD256:AD256),"&lt;=",SUM('Раздел 1'!AD10:AD10))</f>
        <v>9500&lt;=153974427</v>
      </c>
    </row>
    <row r="5242" spans="1:5" ht="25.5" hidden="1" x14ac:dyDescent="0.2">
      <c r="A5242" s="348" t="str">
        <f>IF((SUM('Раздел 1'!AE256:AE256)&lt;=SUM('Раздел 1'!AE10:AE10)),"","Неверно!")</f>
        <v/>
      </c>
      <c r="B5242" s="349" t="s">
        <v>2238</v>
      </c>
      <c r="C5242" s="352" t="s">
        <v>2259</v>
      </c>
      <c r="D5242" s="352" t="s">
        <v>7978</v>
      </c>
      <c r="E5242" s="349" t="str">
        <f>CONCATENATE(SUM('Раздел 1'!AE256:AE256),"&lt;=",SUM('Раздел 1'!AE10:AE10))</f>
        <v>3900&lt;=115176258</v>
      </c>
    </row>
    <row r="5243" spans="1:5" ht="25.5" hidden="1" x14ac:dyDescent="0.2">
      <c r="A5243" s="348" t="str">
        <f>IF((SUM('Раздел 1'!AF256:AF256)&lt;=SUM('Раздел 1'!AF10:AF10)),"","Неверно!")</f>
        <v/>
      </c>
      <c r="B5243" s="349" t="s">
        <v>2238</v>
      </c>
      <c r="C5243" s="352" t="s">
        <v>2260</v>
      </c>
      <c r="D5243" s="352" t="s">
        <v>7978</v>
      </c>
      <c r="E5243" s="349" t="str">
        <f>CONCATENATE(SUM('Раздел 1'!AF256:AF256),"&lt;=",SUM('Раздел 1'!AF10:AF10))</f>
        <v>2100&lt;=27468875</v>
      </c>
    </row>
    <row r="5244" spans="1:5" ht="25.5" hidden="1" x14ac:dyDescent="0.2">
      <c r="A5244" s="348" t="str">
        <f>IF((SUM('Раздел 1'!F256:F256)&lt;=SUM('Раздел 1'!F10:F10)),"","Неверно!")</f>
        <v/>
      </c>
      <c r="B5244" s="349" t="s">
        <v>2238</v>
      </c>
      <c r="C5244" s="352" t="s">
        <v>2261</v>
      </c>
      <c r="D5244" s="352" t="s">
        <v>7978</v>
      </c>
      <c r="E5244" s="349" t="str">
        <f>CONCATENATE(SUM('Раздел 1'!F256:F256),"&lt;=",SUM('Раздел 1'!F10:F10))</f>
        <v>16&lt;=29998</v>
      </c>
    </row>
    <row r="5245" spans="1:5" ht="25.5" hidden="1" x14ac:dyDescent="0.2">
      <c r="A5245" s="348" t="str">
        <f>IF((SUM('Раздел 1'!AG256:AG256)&lt;=SUM('Раздел 1'!AG10:AG10)),"","Неверно!")</f>
        <v/>
      </c>
      <c r="B5245" s="349" t="s">
        <v>2238</v>
      </c>
      <c r="C5245" s="352" t="s">
        <v>2262</v>
      </c>
      <c r="D5245" s="352" t="s">
        <v>7978</v>
      </c>
      <c r="E5245" s="349" t="str">
        <f>CONCATENATE(SUM('Раздел 1'!AG256:AG256),"&lt;=",SUM('Раздел 1'!AG10:AG10))</f>
        <v>300&lt;=8829923</v>
      </c>
    </row>
    <row r="5246" spans="1:5" ht="25.5" hidden="1" x14ac:dyDescent="0.2">
      <c r="A5246" s="348" t="str">
        <f>IF((SUM('Раздел 1'!AH256:AH256)&lt;=SUM('Раздел 1'!AH10:AH10)),"","Неверно!")</f>
        <v/>
      </c>
      <c r="B5246" s="349" t="s">
        <v>2238</v>
      </c>
      <c r="C5246" s="352" t="s">
        <v>2263</v>
      </c>
      <c r="D5246" s="352" t="s">
        <v>7978</v>
      </c>
      <c r="E5246" s="349" t="str">
        <f>CONCATENATE(SUM('Раздел 1'!AH256:AH256),"&lt;=",SUM('Раздел 1'!AH10:AH10))</f>
        <v>0&lt;=2445</v>
      </c>
    </row>
    <row r="5247" spans="1:5" ht="25.5" hidden="1" x14ac:dyDescent="0.2">
      <c r="A5247" s="348" t="str">
        <f>IF((SUM('Раздел 1'!AI256:AI256)&lt;=SUM('Раздел 1'!AI10:AI10)),"","Неверно!")</f>
        <v/>
      </c>
      <c r="B5247" s="349" t="s">
        <v>2238</v>
      </c>
      <c r="C5247" s="352" t="s">
        <v>2264</v>
      </c>
      <c r="D5247" s="352" t="s">
        <v>7978</v>
      </c>
      <c r="E5247" s="349" t="str">
        <f>CONCATENATE(SUM('Раздел 1'!AI256:AI256),"&lt;=",SUM('Раздел 1'!AI10:AI10))</f>
        <v>0&lt;=0</v>
      </c>
    </row>
    <row r="5248" spans="1:5" ht="25.5" hidden="1" x14ac:dyDescent="0.2">
      <c r="A5248" s="348" t="str">
        <f>IF((SUM('Раздел 1'!AJ256:AJ256)&lt;=SUM('Раздел 1'!AJ10:AJ10)),"","Неверно!")</f>
        <v/>
      </c>
      <c r="B5248" s="349" t="s">
        <v>2238</v>
      </c>
      <c r="C5248" s="352" t="s">
        <v>2265</v>
      </c>
      <c r="D5248" s="352" t="s">
        <v>7978</v>
      </c>
      <c r="E5248" s="349" t="str">
        <f>CONCATENATE(SUM('Раздел 1'!AJ256:AJ256),"&lt;=",SUM('Раздел 1'!AJ10:AJ10))</f>
        <v>16&lt;=16</v>
      </c>
    </row>
    <row r="5249" spans="1:5" ht="25.5" hidden="1" x14ac:dyDescent="0.2">
      <c r="A5249" s="348" t="str">
        <f>IF((SUM('Раздел 1'!G256:G256)&lt;=SUM('Раздел 1'!G10:G10)),"","Неверно!")</f>
        <v/>
      </c>
      <c r="B5249" s="349" t="s">
        <v>2238</v>
      </c>
      <c r="C5249" s="352" t="s">
        <v>2266</v>
      </c>
      <c r="D5249" s="352" t="s">
        <v>7978</v>
      </c>
      <c r="E5249" s="349" t="str">
        <f>CONCATENATE(SUM('Раздел 1'!G256:G256),"&lt;=",SUM('Раздел 1'!G10:G10))</f>
        <v>0&lt;=153</v>
      </c>
    </row>
    <row r="5250" spans="1:5" ht="25.5" hidden="1" x14ac:dyDescent="0.2">
      <c r="A5250" s="348" t="str">
        <f>IF((SUM('Раздел 1'!H256:H256)&lt;=SUM('Раздел 1'!H10:H10)),"","Неверно!")</f>
        <v/>
      </c>
      <c r="B5250" s="349" t="s">
        <v>2238</v>
      </c>
      <c r="C5250" s="352" t="s">
        <v>2267</v>
      </c>
      <c r="D5250" s="352" t="s">
        <v>7978</v>
      </c>
      <c r="E5250" s="349" t="str">
        <f>CONCATENATE(SUM('Раздел 1'!H256:H256),"&lt;=",SUM('Раздел 1'!H10:H10))</f>
        <v>0&lt;=110</v>
      </c>
    </row>
    <row r="5251" spans="1:5" ht="25.5" hidden="1" x14ac:dyDescent="0.2">
      <c r="A5251" s="348" t="str">
        <f>IF((SUM('Раздел 1'!I256:I256)&lt;=SUM('Раздел 1'!I10:I10)),"","Неверно!")</f>
        <v/>
      </c>
      <c r="B5251" s="349" t="s">
        <v>2238</v>
      </c>
      <c r="C5251" s="352" t="s">
        <v>2268</v>
      </c>
      <c r="D5251" s="352" t="s">
        <v>7978</v>
      </c>
      <c r="E5251" s="349" t="str">
        <f>CONCATENATE(SUM('Раздел 1'!I256:I256),"&lt;=",SUM('Раздел 1'!I10:I10))</f>
        <v>0&lt;=875</v>
      </c>
    </row>
    <row r="5252" spans="1:5" ht="25.5" hidden="1" x14ac:dyDescent="0.2">
      <c r="A5252" s="348" t="str">
        <f>IF((SUM('Раздел 1'!J256:J256)&lt;=SUM('Раздел 1'!J10:J10)),"","Неверно!")</f>
        <v/>
      </c>
      <c r="B5252" s="349" t="s">
        <v>2238</v>
      </c>
      <c r="C5252" s="352" t="s">
        <v>2269</v>
      </c>
      <c r="D5252" s="352" t="s">
        <v>7978</v>
      </c>
      <c r="E5252" s="349" t="str">
        <f>CONCATENATE(SUM('Раздел 1'!J256:J256),"&lt;=",SUM('Раздел 1'!J10:J10))</f>
        <v>0&lt;=845</v>
      </c>
    </row>
    <row r="5253" spans="1:5" ht="25.5" hidden="1" x14ac:dyDescent="0.2">
      <c r="A5253" s="348" t="str">
        <f>IF((SUM('Раздел 1'!K256:K256)&lt;=SUM('Раздел 1'!K10:K10)),"","Неверно!")</f>
        <v/>
      </c>
      <c r="B5253" s="349" t="s">
        <v>2238</v>
      </c>
      <c r="C5253" s="352" t="s">
        <v>2270</v>
      </c>
      <c r="D5253" s="352" t="s">
        <v>7978</v>
      </c>
      <c r="E5253" s="349" t="str">
        <f>CONCATENATE(SUM('Раздел 1'!K256:K256),"&lt;=",SUM('Раздел 1'!K10:K10))</f>
        <v>0&lt;=3</v>
      </c>
    </row>
    <row r="5254" spans="1:5" ht="25.5" hidden="1" x14ac:dyDescent="0.2">
      <c r="A5254" s="348" t="str">
        <f>IF((SUM('Раздел 1'!L256:L256)&lt;=SUM('Раздел 1'!L10:L10)),"","Неверно!")</f>
        <v/>
      </c>
      <c r="B5254" s="349" t="s">
        <v>2238</v>
      </c>
      <c r="C5254" s="352" t="s">
        <v>2271</v>
      </c>
      <c r="D5254" s="352" t="s">
        <v>7978</v>
      </c>
      <c r="E5254" s="349" t="str">
        <f>CONCATENATE(SUM('Раздел 1'!L256:L256),"&lt;=",SUM('Раздел 1'!L10:L10))</f>
        <v>0&lt;=822</v>
      </c>
    </row>
    <row r="5255" spans="1:5" ht="25.5" hidden="1" x14ac:dyDescent="0.2">
      <c r="A5255" s="348" t="str">
        <f>IF((SUM('Раздел 1'!M10:M10)&gt;=SUM('Разделы 2, 3, 4, 5'!D13:D13)),"","Неверно!")</f>
        <v/>
      </c>
      <c r="B5255" s="349" t="s">
        <v>2272</v>
      </c>
      <c r="C5255" s="352" t="s">
        <v>2273</v>
      </c>
      <c r="D5255" s="352" t="s">
        <v>8714</v>
      </c>
      <c r="E5255" s="349" t="str">
        <f>CONCATENATE(SUM('Раздел 1'!M10:M10),"&gt;=",SUM('Разделы 2, 3, 4, 5'!D13:D13))</f>
        <v>27453&gt;=250</v>
      </c>
    </row>
    <row r="5256" spans="1:5" hidden="1" x14ac:dyDescent="0.2">
      <c r="A5256" s="348" t="str">
        <f>IF((SUM('Раздел 1'!N38:N38)=0),"","Неверно!")</f>
        <v/>
      </c>
      <c r="B5256" s="349" t="s">
        <v>2274</v>
      </c>
      <c r="C5256" s="352" t="s">
        <v>2275</v>
      </c>
      <c r="D5256" s="352" t="s">
        <v>8485</v>
      </c>
      <c r="E5256" s="349" t="str">
        <f>CONCATENATE(SUM('Раздел 1'!N38:N38),"=",0)</f>
        <v>0=0</v>
      </c>
    </row>
    <row r="5257" spans="1:5" hidden="1" x14ac:dyDescent="0.2">
      <c r="A5257" s="348" t="str">
        <f>IF((SUM('Раздел 1'!Q85:Q85)=0),"","Неверно!")</f>
        <v/>
      </c>
      <c r="B5257" s="349" t="s">
        <v>2276</v>
      </c>
      <c r="C5257" s="352" t="s">
        <v>2277</v>
      </c>
      <c r="D5257" s="352" t="s">
        <v>8494</v>
      </c>
      <c r="E5257" s="349" t="str">
        <f>CONCATENATE(SUM('Раздел 1'!Q85:Q85),"=",0)</f>
        <v>0=0</v>
      </c>
    </row>
    <row r="5258" spans="1:5" ht="25.5" hidden="1" x14ac:dyDescent="0.2">
      <c r="A5258" s="348" t="str">
        <f>IF((SUM('Раздел 1'!D255:D255)&lt;=SUM('Раздел 1'!D10:D10)),"","Неверно!")</f>
        <v/>
      </c>
      <c r="B5258" s="349" t="s">
        <v>2278</v>
      </c>
      <c r="C5258" s="352" t="s">
        <v>2279</v>
      </c>
      <c r="D5258" s="352" t="s">
        <v>7979</v>
      </c>
      <c r="E5258" s="349" t="str">
        <f>CONCATENATE(SUM('Раздел 1'!D255:D255),"&lt;=",SUM('Раздел 1'!D10:D10))</f>
        <v>0&lt;=1548</v>
      </c>
    </row>
    <row r="5259" spans="1:5" ht="25.5" hidden="1" x14ac:dyDescent="0.2">
      <c r="A5259" s="348" t="str">
        <f>IF((SUM('Раздел 1'!M255:M255)&lt;=SUM('Раздел 1'!M10:M10)),"","Неверно!")</f>
        <v/>
      </c>
      <c r="B5259" s="349" t="s">
        <v>2278</v>
      </c>
      <c r="C5259" s="352" t="s">
        <v>2280</v>
      </c>
      <c r="D5259" s="352" t="s">
        <v>7979</v>
      </c>
      <c r="E5259" s="349" t="str">
        <f>CONCATENATE(SUM('Раздел 1'!M255:M255),"&lt;=",SUM('Раздел 1'!M10:M10))</f>
        <v>0&lt;=27453</v>
      </c>
    </row>
    <row r="5260" spans="1:5" ht="25.5" hidden="1" x14ac:dyDescent="0.2">
      <c r="A5260" s="348" t="str">
        <f>IF((SUM('Раздел 1'!N255:N255)&lt;=SUM('Раздел 1'!N10:N10)),"","Неверно!")</f>
        <v/>
      </c>
      <c r="B5260" s="349" t="s">
        <v>2278</v>
      </c>
      <c r="C5260" s="352" t="s">
        <v>2281</v>
      </c>
      <c r="D5260" s="352" t="s">
        <v>7979</v>
      </c>
      <c r="E5260" s="349" t="str">
        <f>CONCATENATE(SUM('Раздел 1'!N255:N255),"&lt;=",SUM('Раздел 1'!N10:N10))</f>
        <v>0&lt;=654</v>
      </c>
    </row>
    <row r="5261" spans="1:5" ht="25.5" hidden="1" x14ac:dyDescent="0.2">
      <c r="A5261" s="348" t="str">
        <f>IF((SUM('Раздел 1'!O255:O255)&lt;=SUM('Раздел 1'!O10:O10)),"","Неверно!")</f>
        <v/>
      </c>
      <c r="B5261" s="349" t="s">
        <v>2278</v>
      </c>
      <c r="C5261" s="352" t="s">
        <v>2282</v>
      </c>
      <c r="D5261" s="352" t="s">
        <v>7979</v>
      </c>
      <c r="E5261" s="349" t="str">
        <f>CONCATENATE(SUM('Раздел 1'!O255:O255),"&lt;=",SUM('Раздел 1'!O10:O10))</f>
        <v>0&lt;=3017</v>
      </c>
    </row>
    <row r="5262" spans="1:5" ht="25.5" hidden="1" x14ac:dyDescent="0.2">
      <c r="A5262" s="348" t="str">
        <f>IF((SUM('Раздел 1'!P255:P255)&lt;=SUM('Раздел 1'!P10:P10)),"","Неверно!")</f>
        <v/>
      </c>
      <c r="B5262" s="349" t="s">
        <v>2278</v>
      </c>
      <c r="C5262" s="352" t="s">
        <v>2283</v>
      </c>
      <c r="D5262" s="352" t="s">
        <v>7979</v>
      </c>
      <c r="E5262" s="349" t="str">
        <f>CONCATENATE(SUM('Раздел 1'!P255:P255),"&lt;=",SUM('Раздел 1'!P10:P10))</f>
        <v>0&lt;=388</v>
      </c>
    </row>
    <row r="5263" spans="1:5" ht="25.5" hidden="1" x14ac:dyDescent="0.2">
      <c r="A5263" s="348" t="str">
        <f>IF((SUM('Раздел 1'!Q255:Q255)&lt;=SUM('Раздел 1'!Q10:Q10)),"","Неверно!")</f>
        <v/>
      </c>
      <c r="B5263" s="349" t="s">
        <v>2278</v>
      </c>
      <c r="C5263" s="352" t="s">
        <v>2284</v>
      </c>
      <c r="D5263" s="352" t="s">
        <v>7979</v>
      </c>
      <c r="E5263" s="349" t="str">
        <f>CONCATENATE(SUM('Раздел 1'!Q255:Q255),"&lt;=",SUM('Раздел 1'!Q10:Q10))</f>
        <v>0&lt;=23394</v>
      </c>
    </row>
    <row r="5264" spans="1:5" ht="25.5" hidden="1" x14ac:dyDescent="0.2">
      <c r="A5264" s="348" t="str">
        <f>IF((SUM('Раздел 1'!R255:R255)&lt;=SUM('Раздел 1'!R10:R10)),"","Неверно!")</f>
        <v/>
      </c>
      <c r="B5264" s="349" t="s">
        <v>2278</v>
      </c>
      <c r="C5264" s="352" t="s">
        <v>2285</v>
      </c>
      <c r="D5264" s="352" t="s">
        <v>7979</v>
      </c>
      <c r="E5264" s="349" t="str">
        <f>CONCATENATE(SUM('Раздел 1'!R255:R255),"&lt;=",SUM('Раздел 1'!R10:R10))</f>
        <v>0&lt;=1090</v>
      </c>
    </row>
    <row r="5265" spans="1:5" ht="25.5" hidden="1" x14ac:dyDescent="0.2">
      <c r="A5265" s="348" t="str">
        <f>IF((SUM('Раздел 1'!S255:S255)&lt;=SUM('Раздел 1'!S10:S10)),"","Неверно!")</f>
        <v/>
      </c>
      <c r="B5265" s="349" t="s">
        <v>2278</v>
      </c>
      <c r="C5265" s="352" t="s">
        <v>2286</v>
      </c>
      <c r="D5265" s="352" t="s">
        <v>7979</v>
      </c>
      <c r="E5265" s="349" t="str">
        <f>CONCATENATE(SUM('Раздел 1'!S255:S255),"&lt;=",SUM('Раздел 1'!S10:S10))</f>
        <v>0&lt;=19219</v>
      </c>
    </row>
    <row r="5266" spans="1:5" ht="25.5" hidden="1" x14ac:dyDescent="0.2">
      <c r="A5266" s="348" t="str">
        <f>IF((SUM('Раздел 1'!T255:T255)&lt;=SUM('Раздел 1'!T10:T10)),"","Неверно!")</f>
        <v/>
      </c>
      <c r="B5266" s="349" t="s">
        <v>2278</v>
      </c>
      <c r="C5266" s="352" t="s">
        <v>2287</v>
      </c>
      <c r="D5266" s="352" t="s">
        <v>7979</v>
      </c>
      <c r="E5266" s="349" t="str">
        <f>CONCATENATE(SUM('Раздел 1'!T255:T255),"&lt;=",SUM('Раздел 1'!T10:T10))</f>
        <v>0&lt;=6371</v>
      </c>
    </row>
    <row r="5267" spans="1:5" ht="25.5" hidden="1" x14ac:dyDescent="0.2">
      <c r="A5267" s="348" t="str">
        <f>IF((SUM('Раздел 1'!U255:U255)&lt;=SUM('Раздел 1'!U10:U10)),"","Неверно!")</f>
        <v/>
      </c>
      <c r="B5267" s="349" t="s">
        <v>2278</v>
      </c>
      <c r="C5267" s="352" t="s">
        <v>2288</v>
      </c>
      <c r="D5267" s="352" t="s">
        <v>7979</v>
      </c>
      <c r="E5267" s="349" t="str">
        <f>CONCATENATE(SUM('Раздел 1'!U255:U255),"&lt;=",SUM('Раздел 1'!U10:U10))</f>
        <v>0&lt;=354</v>
      </c>
    </row>
    <row r="5268" spans="1:5" ht="25.5" hidden="1" x14ac:dyDescent="0.2">
      <c r="A5268" s="348" t="str">
        <f>IF((SUM('Раздел 1'!V255:V255)&lt;=SUM('Раздел 1'!V10:V10)),"","Неверно!")</f>
        <v/>
      </c>
      <c r="B5268" s="349" t="s">
        <v>2278</v>
      </c>
      <c r="C5268" s="352" t="s">
        <v>2289</v>
      </c>
      <c r="D5268" s="352" t="s">
        <v>7979</v>
      </c>
      <c r="E5268" s="349" t="str">
        <f>CONCATENATE(SUM('Раздел 1'!V255:V255),"&lt;=",SUM('Раздел 1'!V10:V10))</f>
        <v>0&lt;=1</v>
      </c>
    </row>
    <row r="5269" spans="1:5" ht="25.5" hidden="1" x14ac:dyDescent="0.2">
      <c r="A5269" s="348" t="str">
        <f>IF((SUM('Раздел 1'!E255:E255)&lt;=SUM('Раздел 1'!E10:E10)),"","Неверно!")</f>
        <v/>
      </c>
      <c r="B5269" s="349" t="s">
        <v>2278</v>
      </c>
      <c r="C5269" s="352" t="s">
        <v>2290</v>
      </c>
      <c r="D5269" s="352" t="s">
        <v>7979</v>
      </c>
      <c r="E5269" s="349" t="str">
        <f>CONCATENATE(SUM('Раздел 1'!E255:E255),"&lt;=",SUM('Раздел 1'!E10:E10))</f>
        <v>0&lt;=30895</v>
      </c>
    </row>
    <row r="5270" spans="1:5" ht="25.5" hidden="1" x14ac:dyDescent="0.2">
      <c r="A5270" s="348" t="str">
        <f>IF((SUM('Раздел 1'!W255:W255)&lt;=SUM('Раздел 1'!W10:W10)),"","Неверно!")</f>
        <v/>
      </c>
      <c r="B5270" s="349" t="s">
        <v>2278</v>
      </c>
      <c r="C5270" s="352" t="s">
        <v>2291</v>
      </c>
      <c r="D5270" s="352" t="s">
        <v>7979</v>
      </c>
      <c r="E5270" s="349" t="str">
        <f>CONCATENATE(SUM('Раздел 1'!W255:W255),"&lt;=",SUM('Раздел 1'!W10:W10))</f>
        <v>0&lt;=0</v>
      </c>
    </row>
    <row r="5271" spans="1:5" ht="25.5" hidden="1" x14ac:dyDescent="0.2">
      <c r="A5271" s="348" t="str">
        <f>IF((SUM('Раздел 1'!X255:X255)&lt;=SUM('Раздел 1'!X10:X10)),"","Неверно!")</f>
        <v/>
      </c>
      <c r="B5271" s="349" t="s">
        <v>2278</v>
      </c>
      <c r="C5271" s="352" t="s">
        <v>2292</v>
      </c>
      <c r="D5271" s="352" t="s">
        <v>7979</v>
      </c>
      <c r="E5271" s="349" t="str">
        <f>CONCATENATE(SUM('Раздел 1'!X255:X255),"&lt;=",SUM('Раздел 1'!X10:X10))</f>
        <v>0&lt;=417</v>
      </c>
    </row>
    <row r="5272" spans="1:5" ht="25.5" hidden="1" x14ac:dyDescent="0.2">
      <c r="A5272" s="348" t="str">
        <f>IF((SUM('Раздел 1'!Y255:Y255)&lt;=SUM('Раздел 1'!Y10:Y10)),"","Неверно!")</f>
        <v/>
      </c>
      <c r="B5272" s="349" t="s">
        <v>2278</v>
      </c>
      <c r="C5272" s="352" t="s">
        <v>2293</v>
      </c>
      <c r="D5272" s="352" t="s">
        <v>7979</v>
      </c>
      <c r="E5272" s="349" t="str">
        <f>CONCATENATE(SUM('Раздел 1'!Y255:Y255),"&lt;=",SUM('Раздел 1'!Y10:Y10))</f>
        <v>0&lt;=0</v>
      </c>
    </row>
    <row r="5273" spans="1:5" ht="25.5" hidden="1" x14ac:dyDescent="0.2">
      <c r="A5273" s="348" t="str">
        <f>IF((SUM('Раздел 1'!Z255:Z255)&lt;=SUM('Раздел 1'!Z10:Z10)),"","Неверно!")</f>
        <v/>
      </c>
      <c r="B5273" s="349" t="s">
        <v>2278</v>
      </c>
      <c r="C5273" s="352" t="s">
        <v>2294</v>
      </c>
      <c r="D5273" s="352" t="s">
        <v>7979</v>
      </c>
      <c r="E5273" s="349" t="str">
        <f>CONCATENATE(SUM('Раздел 1'!Z255:Z255),"&lt;=",SUM('Раздел 1'!Z10:Z10))</f>
        <v>0&lt;=1</v>
      </c>
    </row>
    <row r="5274" spans="1:5" ht="25.5" hidden="1" x14ac:dyDescent="0.2">
      <c r="A5274" s="348" t="str">
        <f>IF((SUM('Раздел 1'!AA255:AA255)&lt;=SUM('Раздел 1'!AA10:AA10)),"","Неверно!")</f>
        <v/>
      </c>
      <c r="B5274" s="349" t="s">
        <v>2278</v>
      </c>
      <c r="C5274" s="352" t="s">
        <v>2295</v>
      </c>
      <c r="D5274" s="352" t="s">
        <v>7979</v>
      </c>
      <c r="E5274" s="349" t="str">
        <f>CONCATENATE(SUM('Раздел 1'!AA255:AA255),"&lt;=",SUM('Раздел 1'!AA10:AA10))</f>
        <v>0&lt;=0</v>
      </c>
    </row>
    <row r="5275" spans="1:5" ht="25.5" hidden="1" x14ac:dyDescent="0.2">
      <c r="A5275" s="348" t="str">
        <f>IF((SUM('Раздел 1'!AB255:AB255)&lt;=SUM('Раздел 1'!AB10:AB10)),"","Неверно!")</f>
        <v/>
      </c>
      <c r="B5275" s="349" t="s">
        <v>2278</v>
      </c>
      <c r="C5275" s="352" t="s">
        <v>2296</v>
      </c>
      <c r="D5275" s="352" t="s">
        <v>7979</v>
      </c>
      <c r="E5275" s="349" t="str">
        <f>CONCATENATE(SUM('Раздел 1'!AB255:AB255),"&lt;=",SUM('Раздел 1'!AB10:AB10))</f>
        <v>0&lt;=99</v>
      </c>
    </row>
    <row r="5276" spans="1:5" ht="25.5" hidden="1" x14ac:dyDescent="0.2">
      <c r="A5276" s="348" t="str">
        <f>IF((SUM('Раздел 1'!AC255:AC255)&lt;=SUM('Раздел 1'!AC10:AC10)),"","Неверно!")</f>
        <v/>
      </c>
      <c r="B5276" s="349" t="s">
        <v>2278</v>
      </c>
      <c r="C5276" s="352" t="s">
        <v>2297</v>
      </c>
      <c r="D5276" s="352" t="s">
        <v>7979</v>
      </c>
      <c r="E5276" s="349" t="str">
        <f>CONCATENATE(SUM('Раздел 1'!AC255:AC255),"&lt;=",SUM('Раздел 1'!AC10:AC10))</f>
        <v>0&lt;=3007</v>
      </c>
    </row>
    <row r="5277" spans="1:5" ht="25.5" hidden="1" x14ac:dyDescent="0.2">
      <c r="A5277" s="348" t="str">
        <f>IF((SUM('Раздел 1'!AD255:AD255)&lt;=SUM('Раздел 1'!AD10:AD10)),"","Неверно!")</f>
        <v/>
      </c>
      <c r="B5277" s="349" t="s">
        <v>2278</v>
      </c>
      <c r="C5277" s="352" t="s">
        <v>2298</v>
      </c>
      <c r="D5277" s="352" t="s">
        <v>7979</v>
      </c>
      <c r="E5277" s="349" t="str">
        <f>CONCATENATE(SUM('Раздел 1'!AD255:AD255),"&lt;=",SUM('Раздел 1'!AD10:AD10))</f>
        <v>0&lt;=153974427</v>
      </c>
    </row>
    <row r="5278" spans="1:5" ht="25.5" hidden="1" x14ac:dyDescent="0.2">
      <c r="A5278" s="348" t="str">
        <f>IF((SUM('Раздел 1'!AE255:AE255)&lt;=SUM('Раздел 1'!AE10:AE10)),"","Неверно!")</f>
        <v/>
      </c>
      <c r="B5278" s="349" t="s">
        <v>2278</v>
      </c>
      <c r="C5278" s="352" t="s">
        <v>2299</v>
      </c>
      <c r="D5278" s="352" t="s">
        <v>7979</v>
      </c>
      <c r="E5278" s="349" t="str">
        <f>CONCATENATE(SUM('Раздел 1'!AE255:AE255),"&lt;=",SUM('Раздел 1'!AE10:AE10))</f>
        <v>0&lt;=115176258</v>
      </c>
    </row>
    <row r="5279" spans="1:5" ht="25.5" hidden="1" x14ac:dyDescent="0.2">
      <c r="A5279" s="348" t="str">
        <f>IF((SUM('Раздел 1'!AF255:AF255)&lt;=SUM('Раздел 1'!AF10:AF10)),"","Неверно!")</f>
        <v/>
      </c>
      <c r="B5279" s="349" t="s">
        <v>2278</v>
      </c>
      <c r="C5279" s="352" t="s">
        <v>2300</v>
      </c>
      <c r="D5279" s="352" t="s">
        <v>7979</v>
      </c>
      <c r="E5279" s="349" t="str">
        <f>CONCATENATE(SUM('Раздел 1'!AF255:AF255),"&lt;=",SUM('Раздел 1'!AF10:AF10))</f>
        <v>0&lt;=27468875</v>
      </c>
    </row>
    <row r="5280" spans="1:5" ht="25.5" hidden="1" x14ac:dyDescent="0.2">
      <c r="A5280" s="348" t="str">
        <f>IF((SUM('Раздел 1'!F255:F255)&lt;=SUM('Раздел 1'!F10:F10)),"","Неверно!")</f>
        <v/>
      </c>
      <c r="B5280" s="349" t="s">
        <v>2278</v>
      </c>
      <c r="C5280" s="352" t="s">
        <v>2301</v>
      </c>
      <c r="D5280" s="352" t="s">
        <v>7979</v>
      </c>
      <c r="E5280" s="349" t="str">
        <f>CONCATENATE(SUM('Раздел 1'!F255:F255),"&lt;=",SUM('Раздел 1'!F10:F10))</f>
        <v>0&lt;=29998</v>
      </c>
    </row>
    <row r="5281" spans="1:5" ht="25.5" hidden="1" x14ac:dyDescent="0.2">
      <c r="A5281" s="348" t="str">
        <f>IF((SUM('Раздел 1'!AG255:AG255)&lt;=SUM('Раздел 1'!AG10:AG10)),"","Неверно!")</f>
        <v/>
      </c>
      <c r="B5281" s="349" t="s">
        <v>2278</v>
      </c>
      <c r="C5281" s="352" t="s">
        <v>2302</v>
      </c>
      <c r="D5281" s="352" t="s">
        <v>7979</v>
      </c>
      <c r="E5281" s="349" t="str">
        <f>CONCATENATE(SUM('Раздел 1'!AG255:AG255),"&lt;=",SUM('Раздел 1'!AG10:AG10))</f>
        <v>0&lt;=8829923</v>
      </c>
    </row>
    <row r="5282" spans="1:5" ht="25.5" hidden="1" x14ac:dyDescent="0.2">
      <c r="A5282" s="348" t="str">
        <f>IF((SUM('Раздел 1'!AH255:AH255)&lt;=SUM('Раздел 1'!AH10:AH10)),"","Неверно!")</f>
        <v/>
      </c>
      <c r="B5282" s="349" t="s">
        <v>2278</v>
      </c>
      <c r="C5282" s="352" t="s">
        <v>2303</v>
      </c>
      <c r="D5282" s="352" t="s">
        <v>7979</v>
      </c>
      <c r="E5282" s="349" t="str">
        <f>CONCATENATE(SUM('Раздел 1'!AH255:AH255),"&lt;=",SUM('Раздел 1'!AH10:AH10))</f>
        <v>0&lt;=2445</v>
      </c>
    </row>
    <row r="5283" spans="1:5" ht="25.5" hidden="1" x14ac:dyDescent="0.2">
      <c r="A5283" s="348" t="str">
        <f>IF((SUM('Раздел 1'!AI255:AI255)&lt;=SUM('Раздел 1'!AI10:AI10)),"","Неверно!")</f>
        <v/>
      </c>
      <c r="B5283" s="349" t="s">
        <v>2278</v>
      </c>
      <c r="C5283" s="352" t="s">
        <v>2304</v>
      </c>
      <c r="D5283" s="352" t="s">
        <v>7979</v>
      </c>
      <c r="E5283" s="349" t="str">
        <f>CONCATENATE(SUM('Раздел 1'!AI255:AI255),"&lt;=",SUM('Раздел 1'!AI10:AI10))</f>
        <v>0&lt;=0</v>
      </c>
    </row>
    <row r="5284" spans="1:5" ht="25.5" hidden="1" x14ac:dyDescent="0.2">
      <c r="A5284" s="348" t="str">
        <f>IF((SUM('Раздел 1'!G255:G255)&lt;=SUM('Раздел 1'!G10:G10)),"","Неверно!")</f>
        <v/>
      </c>
      <c r="B5284" s="349" t="s">
        <v>2278</v>
      </c>
      <c r="C5284" s="352" t="s">
        <v>2305</v>
      </c>
      <c r="D5284" s="352" t="s">
        <v>7979</v>
      </c>
      <c r="E5284" s="349" t="str">
        <f>CONCATENATE(SUM('Раздел 1'!G255:G255),"&lt;=",SUM('Раздел 1'!G10:G10))</f>
        <v>0&lt;=153</v>
      </c>
    </row>
    <row r="5285" spans="1:5" ht="25.5" hidden="1" x14ac:dyDescent="0.2">
      <c r="A5285" s="348" t="str">
        <f>IF((SUM('Раздел 1'!H255:H255)&lt;=SUM('Раздел 1'!H10:H10)),"","Неверно!")</f>
        <v/>
      </c>
      <c r="B5285" s="349" t="s">
        <v>2278</v>
      </c>
      <c r="C5285" s="352" t="s">
        <v>2306</v>
      </c>
      <c r="D5285" s="352" t="s">
        <v>7979</v>
      </c>
      <c r="E5285" s="349" t="str">
        <f>CONCATENATE(SUM('Раздел 1'!H255:H255),"&lt;=",SUM('Раздел 1'!H10:H10))</f>
        <v>0&lt;=110</v>
      </c>
    </row>
    <row r="5286" spans="1:5" ht="25.5" hidden="1" x14ac:dyDescent="0.2">
      <c r="A5286" s="348" t="str">
        <f>IF((SUM('Раздел 1'!I255:I255)&lt;=SUM('Раздел 1'!I10:I10)),"","Неверно!")</f>
        <v/>
      </c>
      <c r="B5286" s="349" t="s">
        <v>2278</v>
      </c>
      <c r="C5286" s="352" t="s">
        <v>2307</v>
      </c>
      <c r="D5286" s="352" t="s">
        <v>7979</v>
      </c>
      <c r="E5286" s="349" t="str">
        <f>CONCATENATE(SUM('Раздел 1'!I255:I255),"&lt;=",SUM('Раздел 1'!I10:I10))</f>
        <v>0&lt;=875</v>
      </c>
    </row>
    <row r="5287" spans="1:5" ht="25.5" hidden="1" x14ac:dyDescent="0.2">
      <c r="A5287" s="348" t="str">
        <f>IF((SUM('Раздел 1'!J255:J255)&lt;=SUM('Раздел 1'!J10:J10)),"","Неверно!")</f>
        <v/>
      </c>
      <c r="B5287" s="349" t="s">
        <v>2278</v>
      </c>
      <c r="C5287" s="352" t="s">
        <v>2308</v>
      </c>
      <c r="D5287" s="352" t="s">
        <v>7979</v>
      </c>
      <c r="E5287" s="349" t="str">
        <f>CONCATENATE(SUM('Раздел 1'!J255:J255),"&lt;=",SUM('Раздел 1'!J10:J10))</f>
        <v>0&lt;=845</v>
      </c>
    </row>
    <row r="5288" spans="1:5" ht="25.5" hidden="1" x14ac:dyDescent="0.2">
      <c r="A5288" s="348" t="str">
        <f>IF((SUM('Раздел 1'!K255:K255)&lt;=SUM('Раздел 1'!K10:K10)),"","Неверно!")</f>
        <v/>
      </c>
      <c r="B5288" s="349" t="s">
        <v>2278</v>
      </c>
      <c r="C5288" s="352" t="s">
        <v>2309</v>
      </c>
      <c r="D5288" s="352" t="s">
        <v>7979</v>
      </c>
      <c r="E5288" s="349" t="str">
        <f>CONCATENATE(SUM('Раздел 1'!K255:K255),"&lt;=",SUM('Раздел 1'!K10:K10))</f>
        <v>0&lt;=3</v>
      </c>
    </row>
    <row r="5289" spans="1:5" ht="25.5" hidden="1" x14ac:dyDescent="0.2">
      <c r="A5289" s="348" t="str">
        <f>IF((SUM('Раздел 1'!L255:L255)&lt;=SUM('Раздел 1'!L10:L10)),"","Неверно!")</f>
        <v/>
      </c>
      <c r="B5289" s="349" t="s">
        <v>2278</v>
      </c>
      <c r="C5289" s="352" t="s">
        <v>2310</v>
      </c>
      <c r="D5289" s="352" t="s">
        <v>7979</v>
      </c>
      <c r="E5289" s="349" t="str">
        <f>CONCATENATE(SUM('Раздел 1'!L255:L255),"&lt;=",SUM('Раздел 1'!L10:L10))</f>
        <v>0&lt;=822</v>
      </c>
    </row>
    <row r="5290" spans="1:5" hidden="1" x14ac:dyDescent="0.2">
      <c r="A5290" s="348" t="str">
        <f>IF((SUM('Раздел 1'!N216:N216)=0),"","Неверно!")</f>
        <v/>
      </c>
      <c r="B5290" s="349" t="s">
        <v>2311</v>
      </c>
      <c r="C5290" s="352" t="s">
        <v>2312</v>
      </c>
      <c r="D5290" s="352" t="s">
        <v>8584</v>
      </c>
      <c r="E5290" s="349" t="str">
        <f>CONCATENATE(SUM('Раздел 1'!N216:N216),"=",0)</f>
        <v>0=0</v>
      </c>
    </row>
    <row r="5291" spans="1:5" hidden="1" x14ac:dyDescent="0.2">
      <c r="A5291" s="348" t="str">
        <f>IF((SUM('Раздел 1'!O216:O216)=0),"","Неверно!")</f>
        <v/>
      </c>
      <c r="B5291" s="349" t="s">
        <v>2311</v>
      </c>
      <c r="C5291" s="352" t="s">
        <v>2313</v>
      </c>
      <c r="D5291" s="352" t="s">
        <v>8584</v>
      </c>
      <c r="E5291" s="349" t="str">
        <f>CONCATENATE(SUM('Раздел 1'!O216:O216),"=",0)</f>
        <v>0=0</v>
      </c>
    </row>
    <row r="5292" spans="1:5" hidden="1" x14ac:dyDescent="0.2">
      <c r="A5292" s="348" t="str">
        <f>IF((SUM('Раздел 1'!P216:P216)=0),"","Неверно!")</f>
        <v/>
      </c>
      <c r="B5292" s="349" t="s">
        <v>2311</v>
      </c>
      <c r="C5292" s="352" t="s">
        <v>2314</v>
      </c>
      <c r="D5292" s="352" t="s">
        <v>8584</v>
      </c>
      <c r="E5292" s="349" t="str">
        <f>CONCATENATE(SUM('Раздел 1'!P216:P216),"=",0)</f>
        <v>0=0</v>
      </c>
    </row>
    <row r="5293" spans="1:5" hidden="1" x14ac:dyDescent="0.2">
      <c r="A5293" s="348" t="str">
        <f>IF((SUM('Раздел 1'!N202:N202)=0),"","Неверно!")</f>
        <v/>
      </c>
      <c r="B5293" s="349" t="s">
        <v>2315</v>
      </c>
      <c r="C5293" s="352" t="s">
        <v>2316</v>
      </c>
      <c r="D5293" s="352" t="s">
        <v>8566</v>
      </c>
      <c r="E5293" s="349" t="str">
        <f>CONCATENATE(SUM('Раздел 1'!N202:N202),"=",0)</f>
        <v>0=0</v>
      </c>
    </row>
    <row r="5294" spans="1:5" hidden="1" x14ac:dyDescent="0.2">
      <c r="A5294" s="348" t="str">
        <f>IF((SUM('Раздел 1'!O202:O202)=0),"","Неверно!")</f>
        <v/>
      </c>
      <c r="B5294" s="349" t="s">
        <v>2315</v>
      </c>
      <c r="C5294" s="352" t="s">
        <v>2317</v>
      </c>
      <c r="D5294" s="352" t="s">
        <v>8566</v>
      </c>
      <c r="E5294" s="349" t="str">
        <f>CONCATENATE(SUM('Раздел 1'!O202:O202),"=",0)</f>
        <v>0=0</v>
      </c>
    </row>
    <row r="5295" spans="1:5" hidden="1" x14ac:dyDescent="0.2">
      <c r="A5295" s="348" t="str">
        <f>IF((SUM('Раздел 1'!P202:P202)=0),"","Неверно!")</f>
        <v/>
      </c>
      <c r="B5295" s="349" t="s">
        <v>2315</v>
      </c>
      <c r="C5295" s="352" t="s">
        <v>2318</v>
      </c>
      <c r="D5295" s="352" t="s">
        <v>8566</v>
      </c>
      <c r="E5295" s="349" t="str">
        <f>CONCATENATE(SUM('Раздел 1'!P202:P202),"=",0)</f>
        <v>0=0</v>
      </c>
    </row>
    <row r="5296" spans="1:5" hidden="1" x14ac:dyDescent="0.2">
      <c r="A5296" s="348" t="str">
        <f>IF((SUM('Раздел 1'!AI173:AI173)=0),"","Неверно!")</f>
        <v/>
      </c>
      <c r="B5296" s="349" t="s">
        <v>2319</v>
      </c>
      <c r="C5296" s="352" t="s">
        <v>2320</v>
      </c>
      <c r="D5296" s="352" t="s">
        <v>1975</v>
      </c>
      <c r="E5296" s="349" t="str">
        <f>CONCATENATE(SUM('Раздел 1'!AI173:AI173),"=",0)</f>
        <v>0=0</v>
      </c>
    </row>
    <row r="5297" spans="1:5" hidden="1" x14ac:dyDescent="0.2">
      <c r="A5297" s="348" t="str">
        <f>IF((SUM('Раздел 1'!AJ173:AJ173)=0),"","Неверно!")</f>
        <v/>
      </c>
      <c r="B5297" s="349" t="s">
        <v>2319</v>
      </c>
      <c r="C5297" s="352" t="s">
        <v>2321</v>
      </c>
      <c r="D5297" s="352" t="s">
        <v>1975</v>
      </c>
      <c r="E5297" s="349" t="str">
        <f>CONCATENATE(SUM('Раздел 1'!AJ173:AJ173),"=",0)</f>
        <v>0=0</v>
      </c>
    </row>
    <row r="5298" spans="1:5" hidden="1" x14ac:dyDescent="0.2">
      <c r="A5298" s="348" t="str">
        <f>IF((SUM('Раздел 1'!N28:N28)=0),"","Неверно!")</f>
        <v/>
      </c>
      <c r="B5298" s="349" t="s">
        <v>2322</v>
      </c>
      <c r="C5298" s="352" t="s">
        <v>2323</v>
      </c>
      <c r="D5298" s="352" t="s">
        <v>8558</v>
      </c>
      <c r="E5298" s="349" t="str">
        <f>CONCATENATE(SUM('Раздел 1'!N28:N28),"=",0)</f>
        <v>0=0</v>
      </c>
    </row>
    <row r="5299" spans="1:5" hidden="1" x14ac:dyDescent="0.2">
      <c r="A5299" s="348" t="str">
        <f>IF((SUM('Раздел 1'!N224:N224)=0),"","Неверно!")</f>
        <v/>
      </c>
      <c r="B5299" s="349" t="s">
        <v>2324</v>
      </c>
      <c r="C5299" s="352" t="s">
        <v>2325</v>
      </c>
      <c r="D5299" s="352" t="s">
        <v>8529</v>
      </c>
      <c r="E5299" s="349" t="str">
        <f>CONCATENATE(SUM('Раздел 1'!N224:N224),"=",0)</f>
        <v>0=0</v>
      </c>
    </row>
    <row r="5300" spans="1:5" hidden="1" x14ac:dyDescent="0.2">
      <c r="A5300" s="348" t="str">
        <f>IF((SUM('Раздел 1'!O224:O224)=0),"","Неверно!")</f>
        <v/>
      </c>
      <c r="B5300" s="349" t="s">
        <v>2324</v>
      </c>
      <c r="C5300" s="352" t="s">
        <v>2326</v>
      </c>
      <c r="D5300" s="352" t="s">
        <v>8529</v>
      </c>
      <c r="E5300" s="349" t="str">
        <f>CONCATENATE(SUM('Раздел 1'!O224:O224),"=",0)</f>
        <v>0=0</v>
      </c>
    </row>
    <row r="5301" spans="1:5" hidden="1" x14ac:dyDescent="0.2">
      <c r="A5301" s="348" t="str">
        <f>IF((SUM('Раздел 1'!P224:P224)=0),"","Неверно!")</f>
        <v/>
      </c>
      <c r="B5301" s="349" t="s">
        <v>2324</v>
      </c>
      <c r="C5301" s="352" t="s">
        <v>2327</v>
      </c>
      <c r="D5301" s="352" t="s">
        <v>8529</v>
      </c>
      <c r="E5301" s="349" t="str">
        <f>CONCATENATE(SUM('Раздел 1'!P224:P224),"=",0)</f>
        <v>0=0</v>
      </c>
    </row>
    <row r="5302" spans="1:5" hidden="1" x14ac:dyDescent="0.2">
      <c r="A5302" s="348" t="str">
        <f>IF((SUM('Раздел 1'!N62:N62)=0),"","Неверно!")</f>
        <v/>
      </c>
      <c r="B5302" s="349" t="s">
        <v>2328</v>
      </c>
      <c r="C5302" s="352" t="s">
        <v>2329</v>
      </c>
      <c r="D5302" s="352" t="s">
        <v>8490</v>
      </c>
      <c r="E5302" s="349" t="str">
        <f>CONCATENATE(SUM('Раздел 1'!N62:N62),"=",0)</f>
        <v>0=0</v>
      </c>
    </row>
    <row r="5303" spans="1:5" hidden="1" x14ac:dyDescent="0.2">
      <c r="A5303" s="348" t="str">
        <f>IF((SUM('Раздел 1'!AI219:AI219)=0),"","Неверно!")</f>
        <v/>
      </c>
      <c r="B5303" s="349" t="s">
        <v>2330</v>
      </c>
      <c r="C5303" s="352" t="s">
        <v>2331</v>
      </c>
      <c r="D5303" s="352" t="s">
        <v>1975</v>
      </c>
      <c r="E5303" s="349" t="str">
        <f>CONCATENATE(SUM('Раздел 1'!AI219:AI219),"=",0)</f>
        <v>0=0</v>
      </c>
    </row>
    <row r="5304" spans="1:5" hidden="1" x14ac:dyDescent="0.2">
      <c r="A5304" s="348" t="str">
        <f>IF((SUM('Раздел 1'!AJ219:AJ219)=0),"","Неверно!")</f>
        <v/>
      </c>
      <c r="B5304" s="349" t="s">
        <v>2330</v>
      </c>
      <c r="C5304" s="352" t="s">
        <v>2332</v>
      </c>
      <c r="D5304" s="352" t="s">
        <v>1975</v>
      </c>
      <c r="E5304" s="349" t="str">
        <f>CONCATENATE(SUM('Раздел 1'!AJ219:AJ219),"=",0)</f>
        <v>0=0</v>
      </c>
    </row>
    <row r="5305" spans="1:5" hidden="1" x14ac:dyDescent="0.2">
      <c r="A5305" s="348" t="str">
        <f>IF((SUM('Раздел 1'!P24:P24)=0),"","Неверно!")</f>
        <v/>
      </c>
      <c r="B5305" s="349" t="s">
        <v>2333</v>
      </c>
      <c r="C5305" s="352" t="s">
        <v>2334</v>
      </c>
      <c r="D5305" s="352" t="s">
        <v>8579</v>
      </c>
      <c r="E5305" s="349" t="str">
        <f>CONCATENATE(SUM('Раздел 1'!P24:P24),"=",0)</f>
        <v>0=0</v>
      </c>
    </row>
    <row r="5306" spans="1:5" hidden="1" x14ac:dyDescent="0.2">
      <c r="A5306" s="348" t="str">
        <f>IF((SUM('Раздел 1'!Q208:Q208)=0),"","Неверно!")</f>
        <v/>
      </c>
      <c r="B5306" s="349" t="s">
        <v>2335</v>
      </c>
      <c r="C5306" s="352" t="s">
        <v>2336</v>
      </c>
      <c r="D5306" s="352" t="s">
        <v>8583</v>
      </c>
      <c r="E5306" s="349" t="str">
        <f>CONCATENATE(SUM('Раздел 1'!Q208:Q208),"=",0)</f>
        <v>0=0</v>
      </c>
    </row>
    <row r="5307" spans="1:5" hidden="1" x14ac:dyDescent="0.2">
      <c r="A5307" s="348" t="str">
        <f>IF((SUM('Раздел 1'!P258:P258)=0),"","Неверно!")</f>
        <v/>
      </c>
      <c r="B5307" s="349" t="s">
        <v>2337</v>
      </c>
      <c r="C5307" s="352" t="s">
        <v>2338</v>
      </c>
      <c r="D5307" s="352" t="s">
        <v>7986</v>
      </c>
      <c r="E5307" s="349" t="str">
        <f>CONCATENATE(SUM('Раздел 1'!P258:P258),"=",0)</f>
        <v>0=0</v>
      </c>
    </row>
    <row r="5308" spans="1:5" hidden="1" x14ac:dyDescent="0.2">
      <c r="A5308" s="348" t="str">
        <f>IF((SUM('Раздел 1'!Q258:Q258)=0),"","Неверно!")</f>
        <v/>
      </c>
      <c r="B5308" s="349" t="s">
        <v>2337</v>
      </c>
      <c r="C5308" s="352" t="s">
        <v>2339</v>
      </c>
      <c r="D5308" s="352" t="s">
        <v>7986</v>
      </c>
      <c r="E5308" s="349" t="str">
        <f>CONCATENATE(SUM('Раздел 1'!Q258:Q258),"=",0)</f>
        <v>0=0</v>
      </c>
    </row>
    <row r="5309" spans="1:5" hidden="1" x14ac:dyDescent="0.2">
      <c r="A5309" s="348" t="str">
        <f>IF((SUM('Раздел 1'!N246:N246)=0),"","Неверно!")</f>
        <v/>
      </c>
      <c r="B5309" s="349" t="s">
        <v>2340</v>
      </c>
      <c r="C5309" s="352" t="s">
        <v>2341</v>
      </c>
      <c r="D5309" s="352" t="s">
        <v>8551</v>
      </c>
      <c r="E5309" s="349" t="str">
        <f>CONCATENATE(SUM('Раздел 1'!N246:N246),"=",0)</f>
        <v>0=0</v>
      </c>
    </row>
    <row r="5310" spans="1:5" ht="38.25" hidden="1" x14ac:dyDescent="0.2">
      <c r="A5310" s="348" t="str">
        <f>IF((SUM('Раздел 1'!N48:N48)=0),"","Неверно!")</f>
        <v/>
      </c>
      <c r="B5310" s="349" t="s">
        <v>2342</v>
      </c>
      <c r="C5310" s="352" t="s">
        <v>2343</v>
      </c>
      <c r="D5310" s="352" t="s">
        <v>8735</v>
      </c>
      <c r="E5310" s="349" t="str">
        <f>CONCATENATE(SUM('Раздел 1'!N48:N48),"=",0)</f>
        <v>0=0</v>
      </c>
    </row>
    <row r="5311" spans="1:5" hidden="1" x14ac:dyDescent="0.2">
      <c r="A5311" s="348" t="str">
        <f>IF((SUM('Раздел 1'!N26:N26)=0),"","Неверно!")</f>
        <v/>
      </c>
      <c r="B5311" s="349" t="s">
        <v>2344</v>
      </c>
      <c r="C5311" s="352" t="s">
        <v>2345</v>
      </c>
      <c r="D5311" s="352" t="s">
        <v>8589</v>
      </c>
      <c r="E5311" s="349" t="str">
        <f>CONCATENATE(SUM('Раздел 1'!N26:N26),"=",0)</f>
        <v>0=0</v>
      </c>
    </row>
    <row r="5312" spans="1:5" hidden="1" x14ac:dyDescent="0.2">
      <c r="A5312" s="348" t="str">
        <f>IF((SUM('Раздел 1'!N257:N257)=0),"","Неверно!")</f>
        <v/>
      </c>
      <c r="B5312" s="349" t="s">
        <v>2346</v>
      </c>
      <c r="C5312" s="352" t="s">
        <v>2347</v>
      </c>
      <c r="D5312" s="352" t="s">
        <v>7990</v>
      </c>
      <c r="E5312" s="349" t="str">
        <f>CONCATENATE(SUM('Раздел 1'!N257:N257),"=",0)</f>
        <v>0=0</v>
      </c>
    </row>
    <row r="5313" spans="1:5" ht="25.5" hidden="1" x14ac:dyDescent="0.2">
      <c r="A5313" s="348" t="str">
        <f>IF((SUM('Раздел 1'!L10:L10)&gt;=SUM('Разделы 2, 3, 4, 5'!D11:D11)),"","Неверно!")</f>
        <v/>
      </c>
      <c r="B5313" s="349" t="s">
        <v>2348</v>
      </c>
      <c r="C5313" s="352" t="s">
        <v>2349</v>
      </c>
      <c r="D5313" s="352" t="s">
        <v>7766</v>
      </c>
      <c r="E5313" s="349" t="str">
        <f>CONCATENATE(SUM('Раздел 1'!L10:L10),"&gt;=",SUM('Разделы 2, 3, 4, 5'!D11:D11))</f>
        <v>822&gt;=4</v>
      </c>
    </row>
    <row r="5314" spans="1:5" hidden="1" x14ac:dyDescent="0.2">
      <c r="A5314" s="348" t="str">
        <f>IF((SUM('Раздел 1'!P248:P248)=0),"","Неверно!")</f>
        <v/>
      </c>
      <c r="B5314" s="349" t="s">
        <v>2350</v>
      </c>
      <c r="C5314" s="352" t="s">
        <v>2351</v>
      </c>
      <c r="D5314" s="352" t="s">
        <v>8564</v>
      </c>
      <c r="E5314" s="349" t="str">
        <f>CONCATENATE(SUM('Раздел 1'!P248:P248),"=",0)</f>
        <v>0=0</v>
      </c>
    </row>
    <row r="5315" spans="1:5" hidden="1" x14ac:dyDescent="0.2">
      <c r="A5315" s="348" t="str">
        <f>IF((SUM('Раздел 1'!Q47:Q47)=0),"","Неверно!")</f>
        <v/>
      </c>
      <c r="B5315" s="349" t="s">
        <v>2352</v>
      </c>
      <c r="C5315" s="352" t="s">
        <v>2353</v>
      </c>
      <c r="D5315" s="352" t="s">
        <v>8050</v>
      </c>
      <c r="E5315" s="349" t="str">
        <f>CONCATENATE(SUM('Раздел 1'!Q47:Q47),"=",0)</f>
        <v>0=0</v>
      </c>
    </row>
    <row r="5316" spans="1:5" hidden="1" x14ac:dyDescent="0.2">
      <c r="A5316" s="348" t="str">
        <f>IF((SUM('Раздел 1'!N59:N59)=0),"","Неверно!")</f>
        <v/>
      </c>
      <c r="B5316" s="349" t="s">
        <v>2354</v>
      </c>
      <c r="C5316" s="352" t="s">
        <v>2355</v>
      </c>
      <c r="D5316" s="352" t="s">
        <v>8489</v>
      </c>
      <c r="E5316" s="349" t="str">
        <f>CONCATENATE(SUM('Раздел 1'!N59:N59),"=",0)</f>
        <v>0=0</v>
      </c>
    </row>
    <row r="5317" spans="1:5" hidden="1" x14ac:dyDescent="0.2">
      <c r="A5317" s="348" t="str">
        <f>IF((SUM('Раздел 1'!O59:O59)=0),"","Неверно!")</f>
        <v/>
      </c>
      <c r="B5317" s="349" t="s">
        <v>2354</v>
      </c>
      <c r="C5317" s="352" t="s">
        <v>2356</v>
      </c>
      <c r="D5317" s="352" t="s">
        <v>8489</v>
      </c>
      <c r="E5317" s="349" t="str">
        <f>CONCATENATE(SUM('Раздел 1'!O59:O59),"=",0)</f>
        <v>0=0</v>
      </c>
    </row>
    <row r="5318" spans="1:5" hidden="1" x14ac:dyDescent="0.2">
      <c r="A5318" s="348" t="str">
        <f>IF((SUM('Раздел 1'!P59:P59)=0),"","Неверно!")</f>
        <v/>
      </c>
      <c r="B5318" s="349" t="s">
        <v>2354</v>
      </c>
      <c r="C5318" s="352" t="s">
        <v>2357</v>
      </c>
      <c r="D5318" s="352" t="s">
        <v>8489</v>
      </c>
      <c r="E5318" s="349" t="str">
        <f>CONCATENATE(SUM('Раздел 1'!P59:P59),"=",0)</f>
        <v>0=0</v>
      </c>
    </row>
    <row r="5319" spans="1:5" hidden="1" x14ac:dyDescent="0.2">
      <c r="A5319" s="348" t="str">
        <f>IF((SUM('Раздел 1'!AI196:AI196)=0),"","Неверно!")</f>
        <v/>
      </c>
      <c r="B5319" s="349" t="s">
        <v>2358</v>
      </c>
      <c r="C5319" s="352" t="s">
        <v>2359</v>
      </c>
      <c r="D5319" s="352" t="s">
        <v>1975</v>
      </c>
      <c r="E5319" s="349" t="str">
        <f>CONCATENATE(SUM('Раздел 1'!AI196:AI196),"=",0)</f>
        <v>0=0</v>
      </c>
    </row>
    <row r="5320" spans="1:5" hidden="1" x14ac:dyDescent="0.2">
      <c r="A5320" s="348" t="str">
        <f>IF((SUM('Раздел 1'!N41:N41)=0),"","Неверно!")</f>
        <v/>
      </c>
      <c r="B5320" s="349" t="s">
        <v>2360</v>
      </c>
      <c r="C5320" s="352" t="s">
        <v>2361</v>
      </c>
      <c r="D5320" s="352" t="s">
        <v>9007</v>
      </c>
      <c r="E5320" s="349" t="str">
        <f>CONCATENATE(SUM('Раздел 1'!N41:N41),"=",0)</f>
        <v>0=0</v>
      </c>
    </row>
    <row r="5321" spans="1:5" hidden="1" x14ac:dyDescent="0.2">
      <c r="A5321" s="348" t="str">
        <f>IF((SUM('Раздел 1'!N209:N209)=0),"","Неверно!")</f>
        <v/>
      </c>
      <c r="B5321" s="349" t="s">
        <v>2362</v>
      </c>
      <c r="C5321" s="352" t="s">
        <v>2363</v>
      </c>
      <c r="D5321" s="352" t="s">
        <v>8586</v>
      </c>
      <c r="E5321" s="349" t="str">
        <f>CONCATENATE(SUM('Раздел 1'!N209:N209),"=",0)</f>
        <v>0=0</v>
      </c>
    </row>
    <row r="5322" spans="1:5" ht="25.5" hidden="1" x14ac:dyDescent="0.2">
      <c r="A5322" s="348" t="str">
        <f>IF((SUM('Раздел 1'!H10:H10)&gt;=SUM('Разделы 2, 3, 4, 5'!D6:D6)),"","Неверно!")</f>
        <v/>
      </c>
      <c r="B5322" s="349" t="s">
        <v>2364</v>
      </c>
      <c r="C5322" s="352" t="s">
        <v>2365</v>
      </c>
      <c r="D5322" s="352" t="s">
        <v>7773</v>
      </c>
      <c r="E5322" s="349" t="str">
        <f>CONCATENATE(SUM('Раздел 1'!H10:H10),"&gt;=",SUM('Разделы 2, 3, 4, 5'!D6:D6))</f>
        <v>110&gt;=25</v>
      </c>
    </row>
    <row r="5323" spans="1:5" hidden="1" x14ac:dyDescent="0.2">
      <c r="A5323" s="348" t="str">
        <f>IF((SUM('Раздел 1'!D260:D260)&lt;=SUM('Раздел 1'!D105:D105)),"","Неверно!")</f>
        <v/>
      </c>
      <c r="B5323" s="349" t="s">
        <v>2366</v>
      </c>
      <c r="C5323" s="352" t="s">
        <v>2367</v>
      </c>
      <c r="D5323" s="352" t="s">
        <v>7988</v>
      </c>
      <c r="E5323" s="349" t="str">
        <f>CONCATENATE(SUM('Раздел 1'!D260:D260),"&lt;=",SUM('Раздел 1'!D105:D105))</f>
        <v>21&lt;=156</v>
      </c>
    </row>
    <row r="5324" spans="1:5" ht="25.5" hidden="1" x14ac:dyDescent="0.2">
      <c r="A5324" s="348" t="str">
        <f>IF((SUM('Раздел 1'!M260:M260)&lt;=SUM('Раздел 1'!M105:M105)),"","Неверно!")</f>
        <v/>
      </c>
      <c r="B5324" s="349" t="s">
        <v>2366</v>
      </c>
      <c r="C5324" s="352" t="s">
        <v>2368</v>
      </c>
      <c r="D5324" s="352" t="s">
        <v>7988</v>
      </c>
      <c r="E5324" s="349" t="str">
        <f>CONCATENATE(SUM('Раздел 1'!M260:M260),"&lt;=",SUM('Раздел 1'!M105:M105))</f>
        <v>8&lt;=2756</v>
      </c>
    </row>
    <row r="5325" spans="1:5" ht="25.5" hidden="1" x14ac:dyDescent="0.2">
      <c r="A5325" s="348" t="str">
        <f>IF((SUM('Раздел 1'!N260:N260)&lt;=SUM('Раздел 1'!N105:N105)),"","Неверно!")</f>
        <v/>
      </c>
      <c r="B5325" s="349" t="s">
        <v>2366</v>
      </c>
      <c r="C5325" s="352" t="s">
        <v>2369</v>
      </c>
      <c r="D5325" s="352" t="s">
        <v>7988</v>
      </c>
      <c r="E5325" s="349" t="str">
        <f>CONCATENATE(SUM('Раздел 1'!N260:N260),"&lt;=",SUM('Раздел 1'!N105:N105))</f>
        <v>0&lt;=0</v>
      </c>
    </row>
    <row r="5326" spans="1:5" ht="25.5" hidden="1" x14ac:dyDescent="0.2">
      <c r="A5326" s="348" t="str">
        <f>IF((SUM('Раздел 1'!O260:O260)&lt;=SUM('Раздел 1'!O105:O105)),"","Неверно!")</f>
        <v/>
      </c>
      <c r="B5326" s="349" t="s">
        <v>2366</v>
      </c>
      <c r="C5326" s="352" t="s">
        <v>2370</v>
      </c>
      <c r="D5326" s="352" t="s">
        <v>7988</v>
      </c>
      <c r="E5326" s="349" t="str">
        <f>CONCATENATE(SUM('Раздел 1'!O260:O260),"&lt;=",SUM('Раздел 1'!O105:O105))</f>
        <v>0&lt;=0</v>
      </c>
    </row>
    <row r="5327" spans="1:5" ht="25.5" hidden="1" x14ac:dyDescent="0.2">
      <c r="A5327" s="348" t="str">
        <f>IF((SUM('Раздел 1'!P260:P260)&lt;=SUM('Раздел 1'!P105:P105)),"","Неверно!")</f>
        <v/>
      </c>
      <c r="B5327" s="349" t="s">
        <v>2366</v>
      </c>
      <c r="C5327" s="352" t="s">
        <v>2371</v>
      </c>
      <c r="D5327" s="352" t="s">
        <v>7988</v>
      </c>
      <c r="E5327" s="349" t="str">
        <f>CONCATENATE(SUM('Раздел 1'!P260:P260),"&lt;=",SUM('Раздел 1'!P105:P105))</f>
        <v>0&lt;=0</v>
      </c>
    </row>
    <row r="5328" spans="1:5" ht="25.5" hidden="1" x14ac:dyDescent="0.2">
      <c r="A5328" s="348" t="str">
        <f>IF((SUM('Раздел 1'!Q260:Q260)&lt;=SUM('Раздел 1'!Q105:Q105)),"","Неверно!")</f>
        <v/>
      </c>
      <c r="B5328" s="349" t="s">
        <v>2366</v>
      </c>
      <c r="C5328" s="352" t="s">
        <v>2372</v>
      </c>
      <c r="D5328" s="352" t="s">
        <v>7988</v>
      </c>
      <c r="E5328" s="349" t="str">
        <f>CONCATENATE(SUM('Раздел 1'!Q260:Q260),"&lt;=",SUM('Раздел 1'!Q105:Q105))</f>
        <v>8&lt;=2756</v>
      </c>
    </row>
    <row r="5329" spans="1:5" ht="25.5" hidden="1" x14ac:dyDescent="0.2">
      <c r="A5329" s="348" t="str">
        <f>IF((SUM('Раздел 1'!R260:R260)&lt;=SUM('Раздел 1'!R105:R105)),"","Неверно!")</f>
        <v/>
      </c>
      <c r="B5329" s="349" t="s">
        <v>2366</v>
      </c>
      <c r="C5329" s="352" t="s">
        <v>2373</v>
      </c>
      <c r="D5329" s="352" t="s">
        <v>7988</v>
      </c>
      <c r="E5329" s="349" t="str">
        <f>CONCATENATE(SUM('Раздел 1'!R260:R260),"&lt;=",SUM('Раздел 1'!R105:R105))</f>
        <v>0&lt;=0</v>
      </c>
    </row>
    <row r="5330" spans="1:5" ht="25.5" hidden="1" x14ac:dyDescent="0.2">
      <c r="A5330" s="348" t="str">
        <f>IF((SUM('Раздел 1'!S260:S260)&lt;=SUM('Раздел 1'!S105:S105)),"","Неверно!")</f>
        <v/>
      </c>
      <c r="B5330" s="349" t="s">
        <v>2366</v>
      </c>
      <c r="C5330" s="352" t="s">
        <v>2374</v>
      </c>
      <c r="D5330" s="352" t="s">
        <v>7988</v>
      </c>
      <c r="E5330" s="349" t="str">
        <f>CONCATENATE(SUM('Раздел 1'!S260:S260),"&lt;=",SUM('Раздел 1'!S105:S105))</f>
        <v>7&lt;=1792</v>
      </c>
    </row>
    <row r="5331" spans="1:5" ht="25.5" hidden="1" x14ac:dyDescent="0.2">
      <c r="A5331" s="348" t="str">
        <f>IF((SUM('Раздел 1'!T260:T260)&lt;=SUM('Раздел 1'!T105:T105)),"","Неверно!")</f>
        <v/>
      </c>
      <c r="B5331" s="349" t="s">
        <v>2366</v>
      </c>
      <c r="C5331" s="352" t="s">
        <v>2375</v>
      </c>
      <c r="D5331" s="352" t="s">
        <v>7988</v>
      </c>
      <c r="E5331" s="349" t="str">
        <f>CONCATENATE(SUM('Раздел 1'!T260:T260),"&lt;=",SUM('Раздел 1'!T105:T105))</f>
        <v>1&lt;=931</v>
      </c>
    </row>
    <row r="5332" spans="1:5" ht="25.5" hidden="1" x14ac:dyDescent="0.2">
      <c r="A5332" s="348" t="str">
        <f>IF((SUM('Раздел 1'!U260:U260)&lt;=SUM('Раздел 1'!U105:U105)),"","Неверно!")</f>
        <v/>
      </c>
      <c r="B5332" s="349" t="s">
        <v>2366</v>
      </c>
      <c r="C5332" s="352" t="s">
        <v>2376</v>
      </c>
      <c r="D5332" s="352" t="s">
        <v>7988</v>
      </c>
      <c r="E5332" s="349" t="str">
        <f>CONCATENATE(SUM('Раздел 1'!U260:U260),"&lt;=",SUM('Раздел 1'!U105:U105))</f>
        <v>0&lt;=33</v>
      </c>
    </row>
    <row r="5333" spans="1:5" ht="25.5" hidden="1" x14ac:dyDescent="0.2">
      <c r="A5333" s="348" t="str">
        <f>IF((SUM('Раздел 1'!V260:V260)&lt;=SUM('Раздел 1'!V105:V105)),"","Неверно!")</f>
        <v/>
      </c>
      <c r="B5333" s="349" t="s">
        <v>2366</v>
      </c>
      <c r="C5333" s="352" t="s">
        <v>2377</v>
      </c>
      <c r="D5333" s="352" t="s">
        <v>7988</v>
      </c>
      <c r="E5333" s="349" t="str">
        <f>CONCATENATE(SUM('Раздел 1'!V260:V260),"&lt;=",SUM('Раздел 1'!V105:V105))</f>
        <v>0&lt;=0</v>
      </c>
    </row>
    <row r="5334" spans="1:5" hidden="1" x14ac:dyDescent="0.2">
      <c r="A5334" s="348" t="str">
        <f>IF((SUM('Раздел 1'!E260:E260)&lt;=SUM('Раздел 1'!E105:E105)),"","Неверно!")</f>
        <v/>
      </c>
      <c r="B5334" s="349" t="s">
        <v>2366</v>
      </c>
      <c r="C5334" s="352" t="s">
        <v>2378</v>
      </c>
      <c r="D5334" s="352" t="s">
        <v>7988</v>
      </c>
      <c r="E5334" s="349" t="str">
        <f>CONCATENATE(SUM('Раздел 1'!E260:E260),"&lt;=",SUM('Раздел 1'!E105:E105))</f>
        <v>8&lt;=3061</v>
      </c>
    </row>
    <row r="5335" spans="1:5" ht="25.5" hidden="1" x14ac:dyDescent="0.2">
      <c r="A5335" s="348" t="str">
        <f>IF((SUM('Раздел 1'!W260:W260)&lt;=SUM('Раздел 1'!W105:W105)),"","Неверно!")</f>
        <v/>
      </c>
      <c r="B5335" s="349" t="s">
        <v>2366</v>
      </c>
      <c r="C5335" s="352" t="s">
        <v>2379</v>
      </c>
      <c r="D5335" s="352" t="s">
        <v>7988</v>
      </c>
      <c r="E5335" s="349" t="str">
        <f>CONCATENATE(SUM('Раздел 1'!W260:W260),"&lt;=",SUM('Раздел 1'!W105:W105))</f>
        <v>0&lt;=0</v>
      </c>
    </row>
    <row r="5336" spans="1:5" ht="25.5" hidden="1" x14ac:dyDescent="0.2">
      <c r="A5336" s="348" t="str">
        <f>IF((SUM('Раздел 1'!X260:X260)&lt;=SUM('Раздел 1'!X105:X105)),"","Неверно!")</f>
        <v/>
      </c>
      <c r="B5336" s="349" t="s">
        <v>2366</v>
      </c>
      <c r="C5336" s="352" t="s">
        <v>2380</v>
      </c>
      <c r="D5336" s="352" t="s">
        <v>7988</v>
      </c>
      <c r="E5336" s="349" t="str">
        <f>CONCATENATE(SUM('Раздел 1'!X260:X260),"&lt;=",SUM('Раздел 1'!X105:X105))</f>
        <v>0&lt;=0</v>
      </c>
    </row>
    <row r="5337" spans="1:5" ht="25.5" hidden="1" x14ac:dyDescent="0.2">
      <c r="A5337" s="348" t="str">
        <f>IF((SUM('Раздел 1'!Y260:Y260)&lt;=SUM('Раздел 1'!Y105:Y105)),"","Неверно!")</f>
        <v/>
      </c>
      <c r="B5337" s="349" t="s">
        <v>2366</v>
      </c>
      <c r="C5337" s="352" t="s">
        <v>2381</v>
      </c>
      <c r="D5337" s="352" t="s">
        <v>7988</v>
      </c>
      <c r="E5337" s="349" t="str">
        <f>CONCATENATE(SUM('Раздел 1'!Y260:Y260),"&lt;=",SUM('Раздел 1'!Y105:Y105))</f>
        <v>0&lt;=0</v>
      </c>
    </row>
    <row r="5338" spans="1:5" ht="25.5" hidden="1" x14ac:dyDescent="0.2">
      <c r="A5338" s="348" t="str">
        <f>IF((SUM('Раздел 1'!Z260:Z260)&lt;=SUM('Раздел 1'!Z105:Z105)),"","Неверно!")</f>
        <v/>
      </c>
      <c r="B5338" s="349" t="s">
        <v>2366</v>
      </c>
      <c r="C5338" s="352" t="s">
        <v>2382</v>
      </c>
      <c r="D5338" s="352" t="s">
        <v>7988</v>
      </c>
      <c r="E5338" s="349" t="str">
        <f>CONCATENATE(SUM('Раздел 1'!Z260:Z260),"&lt;=",SUM('Раздел 1'!Z105:Z105))</f>
        <v>0&lt;=0</v>
      </c>
    </row>
    <row r="5339" spans="1:5" ht="25.5" hidden="1" x14ac:dyDescent="0.2">
      <c r="A5339" s="348" t="str">
        <f>IF((SUM('Раздел 1'!AA260:AA260)&lt;=SUM('Раздел 1'!AA105:AA105)),"","Неверно!")</f>
        <v/>
      </c>
      <c r="B5339" s="349" t="s">
        <v>2366</v>
      </c>
      <c r="C5339" s="352" t="s">
        <v>2383</v>
      </c>
      <c r="D5339" s="352" t="s">
        <v>7988</v>
      </c>
      <c r="E5339" s="349" t="str">
        <f>CONCATENATE(SUM('Раздел 1'!AA260:AA260),"&lt;=",SUM('Раздел 1'!AA105:AA105))</f>
        <v>0&lt;=0</v>
      </c>
    </row>
    <row r="5340" spans="1:5" ht="25.5" hidden="1" x14ac:dyDescent="0.2">
      <c r="A5340" s="348" t="str">
        <f>IF((SUM('Раздел 1'!AB260:AB260)&lt;=SUM('Раздел 1'!AB105:AB105)),"","Неверно!")</f>
        <v/>
      </c>
      <c r="B5340" s="349" t="s">
        <v>2366</v>
      </c>
      <c r="C5340" s="352" t="s">
        <v>2384</v>
      </c>
      <c r="D5340" s="352" t="s">
        <v>7988</v>
      </c>
      <c r="E5340" s="349" t="str">
        <f>CONCATENATE(SUM('Раздел 1'!AB260:AB260),"&lt;=",SUM('Раздел 1'!AB105:AB105))</f>
        <v>0&lt;=0</v>
      </c>
    </row>
    <row r="5341" spans="1:5" ht="25.5" hidden="1" x14ac:dyDescent="0.2">
      <c r="A5341" s="348" t="str">
        <f>IF((SUM('Раздел 1'!AC260:AC260)&lt;=SUM('Раздел 1'!AC105:AC105)),"","Неверно!")</f>
        <v/>
      </c>
      <c r="B5341" s="349" t="s">
        <v>2366</v>
      </c>
      <c r="C5341" s="352" t="s">
        <v>2385</v>
      </c>
      <c r="D5341" s="352" t="s">
        <v>7988</v>
      </c>
      <c r="E5341" s="349" t="str">
        <f>CONCATENATE(SUM('Раздел 1'!AC260:AC260),"&lt;=",SUM('Раздел 1'!AC105:AC105))</f>
        <v>7&lt;=1497</v>
      </c>
    </row>
    <row r="5342" spans="1:5" ht="25.5" hidden="1" x14ac:dyDescent="0.2">
      <c r="A5342" s="348" t="str">
        <f>IF((SUM('Раздел 1'!AD260:AD260)&lt;=SUM('Раздел 1'!AD105:AD105)),"","Неверно!")</f>
        <v/>
      </c>
      <c r="B5342" s="349" t="s">
        <v>2366</v>
      </c>
      <c r="C5342" s="352" t="s">
        <v>2386</v>
      </c>
      <c r="D5342" s="352" t="s">
        <v>7988</v>
      </c>
      <c r="E5342" s="349" t="str">
        <f>CONCATENATE(SUM('Раздел 1'!AD260:AD260),"&lt;=",SUM('Раздел 1'!AD105:AD105))</f>
        <v>180000&lt;=54974000</v>
      </c>
    </row>
    <row r="5343" spans="1:5" ht="25.5" hidden="1" x14ac:dyDescent="0.2">
      <c r="A5343" s="348" t="str">
        <f>IF((SUM('Раздел 1'!AE260:AE260)&lt;=SUM('Раздел 1'!AE105:AE105)),"","Неверно!")</f>
        <v/>
      </c>
      <c r="B5343" s="349" t="s">
        <v>2366</v>
      </c>
      <c r="C5343" s="352" t="s">
        <v>2387</v>
      </c>
      <c r="D5343" s="352" t="s">
        <v>7988</v>
      </c>
      <c r="E5343" s="349" t="str">
        <f>CONCATENATE(SUM('Раздел 1'!AE260:AE260),"&lt;=",SUM('Раздел 1'!AE105:AE105))</f>
        <v>180000&lt;=44708000</v>
      </c>
    </row>
    <row r="5344" spans="1:5" ht="25.5" hidden="1" x14ac:dyDescent="0.2">
      <c r="A5344" s="348" t="str">
        <f>IF((SUM('Раздел 1'!AF260:AF260)&lt;=SUM('Раздел 1'!AF105:AF105)),"","Неверно!")</f>
        <v/>
      </c>
      <c r="B5344" s="349" t="s">
        <v>2366</v>
      </c>
      <c r="C5344" s="352" t="s">
        <v>2388</v>
      </c>
      <c r="D5344" s="352" t="s">
        <v>7988</v>
      </c>
      <c r="E5344" s="349" t="str">
        <f>CONCATENATE(SUM('Раздел 1'!AF260:AF260),"&lt;=",SUM('Раздел 1'!AF105:AF105))</f>
        <v>30000&lt;=10742450</v>
      </c>
    </row>
    <row r="5345" spans="1:5" hidden="1" x14ac:dyDescent="0.2">
      <c r="A5345" s="348" t="str">
        <f>IF((SUM('Раздел 1'!F260:F260)&lt;=SUM('Раздел 1'!F105:F105)),"","Неверно!")</f>
        <v/>
      </c>
      <c r="B5345" s="349" t="s">
        <v>2366</v>
      </c>
      <c r="C5345" s="352" t="s">
        <v>2389</v>
      </c>
      <c r="D5345" s="352" t="s">
        <v>7988</v>
      </c>
      <c r="E5345" s="349" t="str">
        <f>CONCATENATE(SUM('Раздел 1'!F260:F260),"&lt;=",SUM('Раздел 1'!F105:F105))</f>
        <v>8&lt;=3006</v>
      </c>
    </row>
    <row r="5346" spans="1:5" ht="25.5" hidden="1" x14ac:dyDescent="0.2">
      <c r="A5346" s="348" t="str">
        <f>IF((SUM('Раздел 1'!AG260:AG260)&lt;=SUM('Раздел 1'!AG105:AG105)),"","Неверно!")</f>
        <v/>
      </c>
      <c r="B5346" s="349" t="s">
        <v>2366</v>
      </c>
      <c r="C5346" s="352" t="s">
        <v>2390</v>
      </c>
      <c r="D5346" s="352" t="s">
        <v>7988</v>
      </c>
      <c r="E5346" s="349" t="str">
        <f>CONCATENATE(SUM('Раздел 1'!AG260:AG260),"&lt;=",SUM('Раздел 1'!AG105:AG105))</f>
        <v>0&lt;=2929890</v>
      </c>
    </row>
    <row r="5347" spans="1:5" ht="25.5" hidden="1" x14ac:dyDescent="0.2">
      <c r="A5347" s="348" t="str">
        <f>IF((SUM('Раздел 1'!AH260:AH260)&lt;=SUM('Раздел 1'!AH105:AH105)),"","Неверно!")</f>
        <v/>
      </c>
      <c r="B5347" s="349" t="s">
        <v>2366</v>
      </c>
      <c r="C5347" s="352" t="s">
        <v>2391</v>
      </c>
      <c r="D5347" s="352" t="s">
        <v>7988</v>
      </c>
      <c r="E5347" s="349" t="str">
        <f>CONCATENATE(SUM('Раздел 1'!AH260:AH260),"&lt;=",SUM('Раздел 1'!AH105:AH105))</f>
        <v>21&lt;=211</v>
      </c>
    </row>
    <row r="5348" spans="1:5" ht="25.5" hidden="1" x14ac:dyDescent="0.2">
      <c r="A5348" s="348" t="str">
        <f>IF((SUM('Раздел 1'!AI260:AI260)&lt;=SUM('Раздел 1'!AI105:AI105)),"","Неверно!")</f>
        <v/>
      </c>
      <c r="B5348" s="349" t="s">
        <v>2366</v>
      </c>
      <c r="C5348" s="352" t="s">
        <v>2392</v>
      </c>
      <c r="D5348" s="352" t="s">
        <v>7988</v>
      </c>
      <c r="E5348" s="349" t="str">
        <f>CONCATENATE(SUM('Раздел 1'!AI260:AI260),"&lt;=",SUM('Раздел 1'!AI105:AI105))</f>
        <v>0&lt;=0</v>
      </c>
    </row>
    <row r="5349" spans="1:5" ht="25.5" hidden="1" x14ac:dyDescent="0.2">
      <c r="A5349" s="348" t="str">
        <f>IF((SUM('Раздел 1'!AJ260:AJ260)&lt;=SUM('Раздел 1'!AJ105:AJ105)),"","Неверно!")</f>
        <v/>
      </c>
      <c r="B5349" s="349" t="s">
        <v>2366</v>
      </c>
      <c r="C5349" s="352" t="s">
        <v>2393</v>
      </c>
      <c r="D5349" s="352" t="s">
        <v>7988</v>
      </c>
      <c r="E5349" s="349" t="str">
        <f>CONCATENATE(SUM('Раздел 1'!AJ260:AJ260),"&lt;=",SUM('Раздел 1'!AJ105:AJ105))</f>
        <v>0&lt;=0</v>
      </c>
    </row>
    <row r="5350" spans="1:5" hidden="1" x14ac:dyDescent="0.2">
      <c r="A5350" s="348" t="str">
        <f>IF((SUM('Раздел 1'!G260:G260)&lt;=SUM('Раздел 1'!G105:G105)),"","Неверно!")</f>
        <v/>
      </c>
      <c r="B5350" s="349" t="s">
        <v>2366</v>
      </c>
      <c r="C5350" s="352" t="s">
        <v>2394</v>
      </c>
      <c r="D5350" s="352" t="s">
        <v>7988</v>
      </c>
      <c r="E5350" s="349" t="str">
        <f>CONCATENATE(SUM('Раздел 1'!G260:G260),"&lt;=",SUM('Раздел 1'!G105:G105))</f>
        <v>0&lt;=41</v>
      </c>
    </row>
    <row r="5351" spans="1:5" hidden="1" x14ac:dyDescent="0.2">
      <c r="A5351" s="348" t="str">
        <f>IF((SUM('Раздел 1'!H260:H260)&lt;=SUM('Раздел 1'!H105:H105)),"","Неверно!")</f>
        <v/>
      </c>
      <c r="B5351" s="349" t="s">
        <v>2366</v>
      </c>
      <c r="C5351" s="352" t="s">
        <v>2395</v>
      </c>
      <c r="D5351" s="352" t="s">
        <v>7988</v>
      </c>
      <c r="E5351" s="349" t="str">
        <f>CONCATENATE(SUM('Раздел 1'!H260:H260),"&lt;=",SUM('Раздел 1'!H105:H105))</f>
        <v>0&lt;=22</v>
      </c>
    </row>
    <row r="5352" spans="1:5" hidden="1" x14ac:dyDescent="0.2">
      <c r="A5352" s="348" t="str">
        <f>IF((SUM('Раздел 1'!I260:I260)&lt;=SUM('Раздел 1'!I105:I105)),"","Неверно!")</f>
        <v/>
      </c>
      <c r="B5352" s="349" t="s">
        <v>2366</v>
      </c>
      <c r="C5352" s="352" t="s">
        <v>2396</v>
      </c>
      <c r="D5352" s="352" t="s">
        <v>7988</v>
      </c>
      <c r="E5352" s="349" t="str">
        <f>CONCATENATE(SUM('Раздел 1'!I260:I260),"&lt;=",SUM('Раздел 1'!I105:I105))</f>
        <v>0&lt;=57</v>
      </c>
    </row>
    <row r="5353" spans="1:5" hidden="1" x14ac:dyDescent="0.2">
      <c r="A5353" s="348" t="str">
        <f>IF((SUM('Раздел 1'!J260:J260)&lt;=SUM('Раздел 1'!J105:J105)),"","Неверно!")</f>
        <v/>
      </c>
      <c r="B5353" s="349" t="s">
        <v>2366</v>
      </c>
      <c r="C5353" s="352" t="s">
        <v>2397</v>
      </c>
      <c r="D5353" s="352" t="s">
        <v>7988</v>
      </c>
      <c r="E5353" s="349" t="str">
        <f>CONCATENATE(SUM('Раздел 1'!J260:J260),"&lt;=",SUM('Раздел 1'!J105:J105))</f>
        <v>0&lt;=163</v>
      </c>
    </row>
    <row r="5354" spans="1:5" hidden="1" x14ac:dyDescent="0.2">
      <c r="A5354" s="348" t="str">
        <f>IF((SUM('Раздел 1'!K260:K260)&lt;=SUM('Раздел 1'!K105:K105)),"","Неверно!")</f>
        <v/>
      </c>
      <c r="B5354" s="349" t="s">
        <v>2366</v>
      </c>
      <c r="C5354" s="352" t="s">
        <v>2398</v>
      </c>
      <c r="D5354" s="352" t="s">
        <v>7988</v>
      </c>
      <c r="E5354" s="349" t="str">
        <f>CONCATENATE(SUM('Раздел 1'!K260:K260),"&lt;=",SUM('Раздел 1'!K105:K105))</f>
        <v>0&lt;=0</v>
      </c>
    </row>
    <row r="5355" spans="1:5" hidden="1" x14ac:dyDescent="0.2">
      <c r="A5355" s="348" t="str">
        <f>IF((SUM('Раздел 1'!L260:L260)&lt;=SUM('Раздел 1'!L105:L105)),"","Неверно!")</f>
        <v/>
      </c>
      <c r="B5355" s="349" t="s">
        <v>2366</v>
      </c>
      <c r="C5355" s="352" t="s">
        <v>2399</v>
      </c>
      <c r="D5355" s="352" t="s">
        <v>7988</v>
      </c>
      <c r="E5355" s="349" t="str">
        <f>CONCATENATE(SUM('Раздел 1'!L260:L260),"&lt;=",SUM('Раздел 1'!L105:L105))</f>
        <v>0&lt;=30</v>
      </c>
    </row>
    <row r="5356" spans="1:5" hidden="1" x14ac:dyDescent="0.2">
      <c r="A5356" s="348" t="str">
        <f>IF((SUM('Раздел 1'!AI220:AI220)=0),"","Неверно!")</f>
        <v/>
      </c>
      <c r="B5356" s="349" t="s">
        <v>2400</v>
      </c>
      <c r="C5356" s="352" t="s">
        <v>2401</v>
      </c>
      <c r="D5356" s="352" t="s">
        <v>1975</v>
      </c>
      <c r="E5356" s="349" t="str">
        <f>CONCATENATE(SUM('Раздел 1'!AI220:AI220),"=",0)</f>
        <v>0=0</v>
      </c>
    </row>
    <row r="5357" spans="1:5" hidden="1" x14ac:dyDescent="0.2">
      <c r="A5357" s="348" t="str">
        <f>IF((SUM('Раздел 1'!AJ220:AJ220)=0),"","Неверно!")</f>
        <v/>
      </c>
      <c r="B5357" s="349" t="s">
        <v>2400</v>
      </c>
      <c r="C5357" s="352" t="s">
        <v>2402</v>
      </c>
      <c r="D5357" s="352" t="s">
        <v>1975</v>
      </c>
      <c r="E5357" s="349" t="str">
        <f>CONCATENATE(SUM('Раздел 1'!AJ220:AJ220),"=",0)</f>
        <v>0=0</v>
      </c>
    </row>
    <row r="5358" spans="1:5" hidden="1" x14ac:dyDescent="0.2">
      <c r="A5358" s="348" t="str">
        <f>IF((SUM('Раздел 1'!N42:N42)=0),"","Неверно!")</f>
        <v/>
      </c>
      <c r="B5358" s="349" t="s">
        <v>2403</v>
      </c>
      <c r="C5358" s="352" t="s">
        <v>2404</v>
      </c>
      <c r="D5358" s="352" t="s">
        <v>9008</v>
      </c>
      <c r="E5358" s="349" t="str">
        <f>CONCATENATE(SUM('Раздел 1'!N42:N42),"=",0)</f>
        <v>0=0</v>
      </c>
    </row>
    <row r="5359" spans="1:5" hidden="1" x14ac:dyDescent="0.2">
      <c r="A5359" s="348" t="str">
        <f>IF((SUM('Раздел 1'!O42:O42)=0),"","Неверно!")</f>
        <v/>
      </c>
      <c r="B5359" s="349" t="s">
        <v>2403</v>
      </c>
      <c r="C5359" s="352" t="s">
        <v>2405</v>
      </c>
      <c r="D5359" s="352" t="s">
        <v>9008</v>
      </c>
      <c r="E5359" s="349" t="str">
        <f>CONCATENATE(SUM('Раздел 1'!O42:O42),"=",0)</f>
        <v>0=0</v>
      </c>
    </row>
    <row r="5360" spans="1:5" hidden="1" x14ac:dyDescent="0.2">
      <c r="A5360" s="348" t="str">
        <f>IF((SUM('Раздел 1'!P42:P42)=0),"","Неверно!")</f>
        <v/>
      </c>
      <c r="B5360" s="349" t="s">
        <v>2403</v>
      </c>
      <c r="C5360" s="352" t="s">
        <v>2406</v>
      </c>
      <c r="D5360" s="352" t="s">
        <v>9008</v>
      </c>
      <c r="E5360" s="349" t="str">
        <f>CONCATENATE(SUM('Раздел 1'!P42:P42),"=",0)</f>
        <v>0=0</v>
      </c>
    </row>
    <row r="5361" spans="1:5" ht="25.5" hidden="1" x14ac:dyDescent="0.2">
      <c r="A5361" s="348" t="str">
        <f>IF((SUM('Раздел 1'!D262:D262)&lt;=SUM('Раздел 1'!D235:D235)),"","Неверно!")</f>
        <v/>
      </c>
      <c r="B5361" s="349" t="s">
        <v>2407</v>
      </c>
      <c r="C5361" s="352" t="s">
        <v>2408</v>
      </c>
      <c r="D5361" s="352" t="s">
        <v>7987</v>
      </c>
      <c r="E5361" s="349" t="str">
        <f>CONCATENATE(SUM('Раздел 1'!D262:D262),"&lt;=",SUM('Раздел 1'!D235:D235))</f>
        <v>0&lt;=0</v>
      </c>
    </row>
    <row r="5362" spans="1:5" ht="25.5" hidden="1" x14ac:dyDescent="0.2">
      <c r="A5362" s="348" t="str">
        <f>IF((SUM('Раздел 1'!M262:M262)&lt;=SUM('Раздел 1'!M235:M235)),"","Неверно!")</f>
        <v/>
      </c>
      <c r="B5362" s="349" t="s">
        <v>2407</v>
      </c>
      <c r="C5362" s="352" t="s">
        <v>2409</v>
      </c>
      <c r="D5362" s="352" t="s">
        <v>7987</v>
      </c>
      <c r="E5362" s="349" t="str">
        <f>CONCATENATE(SUM('Раздел 1'!M262:M262),"&lt;=",SUM('Раздел 1'!M235:M235))</f>
        <v>0&lt;=3</v>
      </c>
    </row>
    <row r="5363" spans="1:5" ht="25.5" hidden="1" x14ac:dyDescent="0.2">
      <c r="A5363" s="348" t="str">
        <f>IF((SUM('Раздел 1'!N262:N262)&lt;=SUM('Раздел 1'!N235:N235)),"","Неверно!")</f>
        <v/>
      </c>
      <c r="B5363" s="349" t="s">
        <v>2407</v>
      </c>
      <c r="C5363" s="352" t="s">
        <v>2410</v>
      </c>
      <c r="D5363" s="352" t="s">
        <v>7987</v>
      </c>
      <c r="E5363" s="349" t="str">
        <f>CONCATENATE(SUM('Раздел 1'!N262:N262),"&lt;=",SUM('Раздел 1'!N235:N235))</f>
        <v>0&lt;=0</v>
      </c>
    </row>
    <row r="5364" spans="1:5" ht="25.5" hidden="1" x14ac:dyDescent="0.2">
      <c r="A5364" s="348" t="str">
        <f>IF((SUM('Раздел 1'!O262:O262)&lt;=SUM('Раздел 1'!O235:O235)),"","Неверно!")</f>
        <v/>
      </c>
      <c r="B5364" s="349" t="s">
        <v>2407</v>
      </c>
      <c r="C5364" s="352" t="s">
        <v>2411</v>
      </c>
      <c r="D5364" s="352" t="s">
        <v>7987</v>
      </c>
      <c r="E5364" s="349" t="str">
        <f>CONCATENATE(SUM('Раздел 1'!O262:O262),"&lt;=",SUM('Раздел 1'!O235:O235))</f>
        <v>0&lt;=0</v>
      </c>
    </row>
    <row r="5365" spans="1:5" ht="25.5" hidden="1" x14ac:dyDescent="0.2">
      <c r="A5365" s="348" t="str">
        <f>IF((SUM('Раздел 1'!P262:P262)&lt;=SUM('Раздел 1'!P235:P235)),"","Неверно!")</f>
        <v/>
      </c>
      <c r="B5365" s="349" t="s">
        <v>2407</v>
      </c>
      <c r="C5365" s="352" t="s">
        <v>2412</v>
      </c>
      <c r="D5365" s="352" t="s">
        <v>7987</v>
      </c>
      <c r="E5365" s="349" t="str">
        <f>CONCATENATE(SUM('Раздел 1'!P262:P262),"&lt;=",SUM('Раздел 1'!P235:P235))</f>
        <v>0&lt;=0</v>
      </c>
    </row>
    <row r="5366" spans="1:5" ht="25.5" hidden="1" x14ac:dyDescent="0.2">
      <c r="A5366" s="348" t="str">
        <f>IF((SUM('Раздел 1'!Q262:Q262)&lt;=SUM('Раздел 1'!Q235:Q235)),"","Неверно!")</f>
        <v/>
      </c>
      <c r="B5366" s="349" t="s">
        <v>2407</v>
      </c>
      <c r="C5366" s="352" t="s">
        <v>2413</v>
      </c>
      <c r="D5366" s="352" t="s">
        <v>7987</v>
      </c>
      <c r="E5366" s="349" t="str">
        <f>CONCATENATE(SUM('Раздел 1'!Q262:Q262),"&lt;=",SUM('Раздел 1'!Q235:Q235))</f>
        <v>0&lt;=3</v>
      </c>
    </row>
    <row r="5367" spans="1:5" ht="25.5" hidden="1" x14ac:dyDescent="0.2">
      <c r="A5367" s="348" t="str">
        <f>IF((SUM('Раздел 1'!R262:R262)&lt;=SUM('Раздел 1'!R235:R235)),"","Неверно!")</f>
        <v/>
      </c>
      <c r="B5367" s="349" t="s">
        <v>2407</v>
      </c>
      <c r="C5367" s="352" t="s">
        <v>2414</v>
      </c>
      <c r="D5367" s="352" t="s">
        <v>7987</v>
      </c>
      <c r="E5367" s="349" t="str">
        <f>CONCATENATE(SUM('Раздел 1'!R262:R262),"&lt;=",SUM('Раздел 1'!R235:R235))</f>
        <v>0&lt;=0</v>
      </c>
    </row>
    <row r="5368" spans="1:5" ht="25.5" hidden="1" x14ac:dyDescent="0.2">
      <c r="A5368" s="348" t="str">
        <f>IF((SUM('Раздел 1'!S262:S262)&lt;=SUM('Раздел 1'!S235:S235)),"","Неверно!")</f>
        <v/>
      </c>
      <c r="B5368" s="349" t="s">
        <v>2407</v>
      </c>
      <c r="C5368" s="352" t="s">
        <v>2415</v>
      </c>
      <c r="D5368" s="352" t="s">
        <v>7987</v>
      </c>
      <c r="E5368" s="349" t="str">
        <f>CONCATENATE(SUM('Раздел 1'!S262:S262),"&lt;=",SUM('Раздел 1'!S235:S235))</f>
        <v>0&lt;=3</v>
      </c>
    </row>
    <row r="5369" spans="1:5" ht="25.5" hidden="1" x14ac:dyDescent="0.2">
      <c r="A5369" s="348" t="str">
        <f>IF((SUM('Раздел 1'!T262:T262)&lt;=SUM('Раздел 1'!T235:T235)),"","Неверно!")</f>
        <v/>
      </c>
      <c r="B5369" s="349" t="s">
        <v>2407</v>
      </c>
      <c r="C5369" s="352" t="s">
        <v>2416</v>
      </c>
      <c r="D5369" s="352" t="s">
        <v>7987</v>
      </c>
      <c r="E5369" s="349" t="str">
        <f>CONCATENATE(SUM('Раздел 1'!T262:T262),"&lt;=",SUM('Раздел 1'!T235:T235))</f>
        <v>0&lt;=0</v>
      </c>
    </row>
    <row r="5370" spans="1:5" ht="25.5" hidden="1" x14ac:dyDescent="0.2">
      <c r="A5370" s="348" t="str">
        <f>IF((SUM('Раздел 1'!U262:U262)&lt;=SUM('Раздел 1'!U235:U235)),"","Неверно!")</f>
        <v/>
      </c>
      <c r="B5370" s="349" t="s">
        <v>2407</v>
      </c>
      <c r="C5370" s="352" t="s">
        <v>2417</v>
      </c>
      <c r="D5370" s="352" t="s">
        <v>7987</v>
      </c>
      <c r="E5370" s="349" t="str">
        <f>CONCATENATE(SUM('Раздел 1'!U262:U262),"&lt;=",SUM('Раздел 1'!U235:U235))</f>
        <v>0&lt;=0</v>
      </c>
    </row>
    <row r="5371" spans="1:5" ht="25.5" hidden="1" x14ac:dyDescent="0.2">
      <c r="A5371" s="348" t="str">
        <f>IF((SUM('Раздел 1'!V262:V262)&lt;=SUM('Раздел 1'!V235:V235)),"","Неверно!")</f>
        <v/>
      </c>
      <c r="B5371" s="349" t="s">
        <v>2407</v>
      </c>
      <c r="C5371" s="352" t="s">
        <v>2418</v>
      </c>
      <c r="D5371" s="352" t="s">
        <v>7987</v>
      </c>
      <c r="E5371" s="349" t="str">
        <f>CONCATENATE(SUM('Раздел 1'!V262:V262),"&lt;=",SUM('Раздел 1'!V235:V235))</f>
        <v>0&lt;=0</v>
      </c>
    </row>
    <row r="5372" spans="1:5" ht="25.5" hidden="1" x14ac:dyDescent="0.2">
      <c r="A5372" s="348" t="str">
        <f>IF((SUM('Раздел 1'!E262:E262)&lt;=SUM('Раздел 1'!E235:E235)),"","Неверно!")</f>
        <v/>
      </c>
      <c r="B5372" s="349" t="s">
        <v>2407</v>
      </c>
      <c r="C5372" s="352" t="s">
        <v>2419</v>
      </c>
      <c r="D5372" s="352" t="s">
        <v>7987</v>
      </c>
      <c r="E5372" s="349" t="str">
        <f>CONCATENATE(SUM('Раздел 1'!E262:E262),"&lt;=",SUM('Раздел 1'!E235:E235))</f>
        <v>0&lt;=3</v>
      </c>
    </row>
    <row r="5373" spans="1:5" ht="25.5" hidden="1" x14ac:dyDescent="0.2">
      <c r="A5373" s="348" t="str">
        <f>IF((SUM('Раздел 1'!W262:W262)&lt;=SUM('Раздел 1'!W235:W235)),"","Неверно!")</f>
        <v/>
      </c>
      <c r="B5373" s="349" t="s">
        <v>2407</v>
      </c>
      <c r="C5373" s="352" t="s">
        <v>2420</v>
      </c>
      <c r="D5373" s="352" t="s">
        <v>7987</v>
      </c>
      <c r="E5373" s="349" t="str">
        <f>CONCATENATE(SUM('Раздел 1'!W262:W262),"&lt;=",SUM('Раздел 1'!W235:W235))</f>
        <v>0&lt;=0</v>
      </c>
    </row>
    <row r="5374" spans="1:5" ht="25.5" hidden="1" x14ac:dyDescent="0.2">
      <c r="A5374" s="348" t="str">
        <f>IF((SUM('Раздел 1'!X262:X262)&lt;=SUM('Раздел 1'!X235:X235)),"","Неверно!")</f>
        <v/>
      </c>
      <c r="B5374" s="349" t="s">
        <v>2407</v>
      </c>
      <c r="C5374" s="352" t="s">
        <v>2421</v>
      </c>
      <c r="D5374" s="352" t="s">
        <v>7987</v>
      </c>
      <c r="E5374" s="349" t="str">
        <f>CONCATENATE(SUM('Раздел 1'!X262:X262),"&lt;=",SUM('Раздел 1'!X235:X235))</f>
        <v>0&lt;=0</v>
      </c>
    </row>
    <row r="5375" spans="1:5" ht="25.5" hidden="1" x14ac:dyDescent="0.2">
      <c r="A5375" s="348" t="str">
        <f>IF((SUM('Раздел 1'!Y262:Y262)&lt;=SUM('Раздел 1'!Y235:Y235)),"","Неверно!")</f>
        <v/>
      </c>
      <c r="B5375" s="349" t="s">
        <v>2407</v>
      </c>
      <c r="C5375" s="352" t="s">
        <v>2422</v>
      </c>
      <c r="D5375" s="352" t="s">
        <v>7987</v>
      </c>
      <c r="E5375" s="349" t="str">
        <f>CONCATENATE(SUM('Раздел 1'!Y262:Y262),"&lt;=",SUM('Раздел 1'!Y235:Y235))</f>
        <v>0&lt;=0</v>
      </c>
    </row>
    <row r="5376" spans="1:5" ht="25.5" hidden="1" x14ac:dyDescent="0.2">
      <c r="A5376" s="348" t="str">
        <f>IF((SUM('Раздел 1'!Z262:Z262)&lt;=SUM('Раздел 1'!Z235:Z235)),"","Неверно!")</f>
        <v/>
      </c>
      <c r="B5376" s="349" t="s">
        <v>2407</v>
      </c>
      <c r="C5376" s="352" t="s">
        <v>2423</v>
      </c>
      <c r="D5376" s="352" t="s">
        <v>7987</v>
      </c>
      <c r="E5376" s="349" t="str">
        <f>CONCATENATE(SUM('Раздел 1'!Z262:Z262),"&lt;=",SUM('Раздел 1'!Z235:Z235))</f>
        <v>0&lt;=0</v>
      </c>
    </row>
    <row r="5377" spans="1:5" ht="25.5" hidden="1" x14ac:dyDescent="0.2">
      <c r="A5377" s="348" t="str">
        <f>IF((SUM('Раздел 1'!AA262:AA262)&lt;=SUM('Раздел 1'!AA235:AA235)),"","Неверно!")</f>
        <v/>
      </c>
      <c r="B5377" s="349" t="s">
        <v>2407</v>
      </c>
      <c r="C5377" s="352" t="s">
        <v>2424</v>
      </c>
      <c r="D5377" s="352" t="s">
        <v>7987</v>
      </c>
      <c r="E5377" s="349" t="str">
        <f>CONCATENATE(SUM('Раздел 1'!AA262:AA262),"&lt;=",SUM('Раздел 1'!AA235:AA235))</f>
        <v>0&lt;=0</v>
      </c>
    </row>
    <row r="5378" spans="1:5" ht="25.5" hidden="1" x14ac:dyDescent="0.2">
      <c r="A5378" s="348" t="str">
        <f>IF((SUM('Раздел 1'!AB262:AB262)&lt;=SUM('Раздел 1'!AB235:AB235)),"","Неверно!")</f>
        <v/>
      </c>
      <c r="B5378" s="349" t="s">
        <v>2407</v>
      </c>
      <c r="C5378" s="352" t="s">
        <v>2425</v>
      </c>
      <c r="D5378" s="352" t="s">
        <v>7987</v>
      </c>
      <c r="E5378" s="349" t="str">
        <f>CONCATENATE(SUM('Раздел 1'!AB262:AB262),"&lt;=",SUM('Раздел 1'!AB235:AB235))</f>
        <v>0&lt;=0</v>
      </c>
    </row>
    <row r="5379" spans="1:5" ht="25.5" hidden="1" x14ac:dyDescent="0.2">
      <c r="A5379" s="348" t="str">
        <f>IF((SUM('Раздел 1'!AC262:AC262)&lt;=SUM('Раздел 1'!AC235:AC235)),"","Неверно!")</f>
        <v/>
      </c>
      <c r="B5379" s="349" t="s">
        <v>2407</v>
      </c>
      <c r="C5379" s="352" t="s">
        <v>2426</v>
      </c>
      <c r="D5379" s="352" t="s">
        <v>7987</v>
      </c>
      <c r="E5379" s="349" t="str">
        <f>CONCATENATE(SUM('Раздел 1'!AC262:AC262),"&lt;=",SUM('Раздел 1'!AC235:AC235))</f>
        <v>0&lt;=0</v>
      </c>
    </row>
    <row r="5380" spans="1:5" ht="25.5" hidden="1" x14ac:dyDescent="0.2">
      <c r="A5380" s="348" t="str">
        <f>IF((SUM('Раздел 1'!AD262:AD262)&lt;=SUM('Раздел 1'!AD235:AD235)),"","Неверно!")</f>
        <v/>
      </c>
      <c r="B5380" s="349" t="s">
        <v>2407</v>
      </c>
      <c r="C5380" s="352" t="s">
        <v>2427</v>
      </c>
      <c r="D5380" s="352" t="s">
        <v>7987</v>
      </c>
      <c r="E5380" s="349" t="str">
        <f>CONCATENATE(SUM('Раздел 1'!AD262:AD262),"&lt;=",SUM('Раздел 1'!AD235:AD235))</f>
        <v>0&lt;=12000</v>
      </c>
    </row>
    <row r="5381" spans="1:5" ht="25.5" hidden="1" x14ac:dyDescent="0.2">
      <c r="A5381" s="348" t="str">
        <f>IF((SUM('Раздел 1'!AE262:AE262)&lt;=SUM('Раздел 1'!AE235:AE235)),"","Неверно!")</f>
        <v/>
      </c>
      <c r="B5381" s="349" t="s">
        <v>2407</v>
      </c>
      <c r="C5381" s="352" t="s">
        <v>2428</v>
      </c>
      <c r="D5381" s="352" t="s">
        <v>7987</v>
      </c>
      <c r="E5381" s="349" t="str">
        <f>CONCATENATE(SUM('Раздел 1'!AE262:AE262),"&lt;=",SUM('Раздел 1'!AE235:AE235))</f>
        <v>0&lt;=8000</v>
      </c>
    </row>
    <row r="5382" spans="1:5" ht="25.5" hidden="1" x14ac:dyDescent="0.2">
      <c r="A5382" s="348" t="str">
        <f>IF((SUM('Раздел 1'!AF262:AF262)&lt;=SUM('Раздел 1'!AF235:AF235)),"","Неверно!")</f>
        <v/>
      </c>
      <c r="B5382" s="349" t="s">
        <v>2407</v>
      </c>
      <c r="C5382" s="352" t="s">
        <v>2429</v>
      </c>
      <c r="D5382" s="352" t="s">
        <v>7987</v>
      </c>
      <c r="E5382" s="349" t="str">
        <f>CONCATENATE(SUM('Раздел 1'!AF262:AF262),"&lt;=",SUM('Раздел 1'!AF235:AF235))</f>
        <v>0&lt;=0</v>
      </c>
    </row>
    <row r="5383" spans="1:5" ht="25.5" hidden="1" x14ac:dyDescent="0.2">
      <c r="A5383" s="348" t="str">
        <f>IF((SUM('Раздел 1'!F262:F262)&lt;=SUM('Раздел 1'!F235:F235)),"","Неверно!")</f>
        <v/>
      </c>
      <c r="B5383" s="349" t="s">
        <v>2407</v>
      </c>
      <c r="C5383" s="352" t="s">
        <v>2430</v>
      </c>
      <c r="D5383" s="352" t="s">
        <v>7987</v>
      </c>
      <c r="E5383" s="349" t="str">
        <f>CONCATENATE(SUM('Раздел 1'!F262:F262),"&lt;=",SUM('Раздел 1'!F235:F235))</f>
        <v>0&lt;=3</v>
      </c>
    </row>
    <row r="5384" spans="1:5" ht="25.5" hidden="1" x14ac:dyDescent="0.2">
      <c r="A5384" s="348" t="str">
        <f>IF((SUM('Раздел 1'!AG262:AG262)&lt;=SUM('Раздел 1'!AG235:AG235)),"","Неверно!")</f>
        <v/>
      </c>
      <c r="B5384" s="349" t="s">
        <v>2407</v>
      </c>
      <c r="C5384" s="352" t="s">
        <v>2431</v>
      </c>
      <c r="D5384" s="352" t="s">
        <v>7987</v>
      </c>
      <c r="E5384" s="349" t="str">
        <f>CONCATENATE(SUM('Раздел 1'!AG262:AG262),"&lt;=",SUM('Раздел 1'!AG235:AG235))</f>
        <v>0&lt;=0</v>
      </c>
    </row>
    <row r="5385" spans="1:5" ht="25.5" hidden="1" x14ac:dyDescent="0.2">
      <c r="A5385" s="348" t="str">
        <f>IF((SUM('Раздел 1'!AH262:AH262)&lt;=SUM('Раздел 1'!AH235:AH235)),"","Неверно!")</f>
        <v/>
      </c>
      <c r="B5385" s="349" t="s">
        <v>2407</v>
      </c>
      <c r="C5385" s="352" t="s">
        <v>2432</v>
      </c>
      <c r="D5385" s="352" t="s">
        <v>7987</v>
      </c>
      <c r="E5385" s="349" t="str">
        <f>CONCATENATE(SUM('Раздел 1'!AH262:AH262),"&lt;=",SUM('Раздел 1'!AH235:AH235))</f>
        <v>0&lt;=0</v>
      </c>
    </row>
    <row r="5386" spans="1:5" ht="25.5" hidden="1" x14ac:dyDescent="0.2">
      <c r="A5386" s="348" t="str">
        <f>IF((SUM('Раздел 1'!AI262:AI262)&lt;=SUM('Раздел 1'!AI235:AI235)),"","Неверно!")</f>
        <v/>
      </c>
      <c r="B5386" s="349" t="s">
        <v>2407</v>
      </c>
      <c r="C5386" s="352" t="s">
        <v>2433</v>
      </c>
      <c r="D5386" s="352" t="s">
        <v>7987</v>
      </c>
      <c r="E5386" s="349" t="str">
        <f>CONCATENATE(SUM('Раздел 1'!AI262:AI262),"&lt;=",SUM('Раздел 1'!AI235:AI235))</f>
        <v>0&lt;=0</v>
      </c>
    </row>
    <row r="5387" spans="1:5" ht="25.5" hidden="1" x14ac:dyDescent="0.2">
      <c r="A5387" s="348" t="str">
        <f>IF((SUM('Раздел 1'!AJ262:AJ262)&lt;=SUM('Раздел 1'!AJ235:AJ235)),"","Неверно!")</f>
        <v/>
      </c>
      <c r="B5387" s="349" t="s">
        <v>2407</v>
      </c>
      <c r="C5387" s="352" t="s">
        <v>2434</v>
      </c>
      <c r="D5387" s="352" t="s">
        <v>7987</v>
      </c>
      <c r="E5387" s="349" t="str">
        <f>CONCATENATE(SUM('Раздел 1'!AJ262:AJ262),"&lt;=",SUM('Раздел 1'!AJ235:AJ235))</f>
        <v>0&lt;=0</v>
      </c>
    </row>
    <row r="5388" spans="1:5" ht="25.5" hidden="1" x14ac:dyDescent="0.2">
      <c r="A5388" s="348" t="str">
        <f>IF((SUM('Раздел 1'!G262:G262)&lt;=SUM('Раздел 1'!G235:G235)),"","Неверно!")</f>
        <v/>
      </c>
      <c r="B5388" s="349" t="s">
        <v>2407</v>
      </c>
      <c r="C5388" s="352" t="s">
        <v>2435</v>
      </c>
      <c r="D5388" s="352" t="s">
        <v>7987</v>
      </c>
      <c r="E5388" s="349" t="str">
        <f>CONCATENATE(SUM('Раздел 1'!G262:G262),"&lt;=",SUM('Раздел 1'!G235:G235))</f>
        <v>0&lt;=0</v>
      </c>
    </row>
    <row r="5389" spans="1:5" ht="25.5" hidden="1" x14ac:dyDescent="0.2">
      <c r="A5389" s="348" t="str">
        <f>IF((SUM('Раздел 1'!H262:H262)&lt;=SUM('Раздел 1'!H235:H235)),"","Неверно!")</f>
        <v/>
      </c>
      <c r="B5389" s="349" t="s">
        <v>2407</v>
      </c>
      <c r="C5389" s="352" t="s">
        <v>2436</v>
      </c>
      <c r="D5389" s="352" t="s">
        <v>7987</v>
      </c>
      <c r="E5389" s="349" t="str">
        <f>CONCATENATE(SUM('Раздел 1'!H262:H262),"&lt;=",SUM('Раздел 1'!H235:H235))</f>
        <v>0&lt;=0</v>
      </c>
    </row>
    <row r="5390" spans="1:5" ht="25.5" hidden="1" x14ac:dyDescent="0.2">
      <c r="A5390" s="348" t="str">
        <f>IF((SUM('Раздел 1'!I262:I262)&lt;=SUM('Раздел 1'!I235:I235)),"","Неверно!")</f>
        <v/>
      </c>
      <c r="B5390" s="349" t="s">
        <v>2407</v>
      </c>
      <c r="C5390" s="352" t="s">
        <v>2437</v>
      </c>
      <c r="D5390" s="352" t="s">
        <v>7987</v>
      </c>
      <c r="E5390" s="349" t="str">
        <f>CONCATENATE(SUM('Раздел 1'!I262:I262),"&lt;=",SUM('Раздел 1'!I235:I235))</f>
        <v>0&lt;=0</v>
      </c>
    </row>
    <row r="5391" spans="1:5" ht="25.5" hidden="1" x14ac:dyDescent="0.2">
      <c r="A5391" s="348" t="str">
        <f>IF((SUM('Раздел 1'!J262:J262)&lt;=SUM('Раздел 1'!J235:J235)),"","Неверно!")</f>
        <v/>
      </c>
      <c r="B5391" s="349" t="s">
        <v>2407</v>
      </c>
      <c r="C5391" s="352" t="s">
        <v>2438</v>
      </c>
      <c r="D5391" s="352" t="s">
        <v>7987</v>
      </c>
      <c r="E5391" s="349" t="str">
        <f>CONCATENATE(SUM('Раздел 1'!J262:J262),"&lt;=",SUM('Раздел 1'!J235:J235))</f>
        <v>0&lt;=0</v>
      </c>
    </row>
    <row r="5392" spans="1:5" ht="25.5" hidden="1" x14ac:dyDescent="0.2">
      <c r="A5392" s="348" t="str">
        <f>IF((SUM('Раздел 1'!K262:K262)&lt;=SUM('Раздел 1'!K235:K235)),"","Неверно!")</f>
        <v/>
      </c>
      <c r="B5392" s="349" t="s">
        <v>2407</v>
      </c>
      <c r="C5392" s="352" t="s">
        <v>2439</v>
      </c>
      <c r="D5392" s="352" t="s">
        <v>7987</v>
      </c>
      <c r="E5392" s="349" t="str">
        <f>CONCATENATE(SUM('Раздел 1'!K262:K262),"&lt;=",SUM('Раздел 1'!K235:K235))</f>
        <v>0&lt;=0</v>
      </c>
    </row>
    <row r="5393" spans="1:5" ht="25.5" hidden="1" x14ac:dyDescent="0.2">
      <c r="A5393" s="348" t="str">
        <f>IF((SUM('Раздел 1'!L262:L262)&lt;=SUM('Раздел 1'!L235:L235)),"","Неверно!")</f>
        <v/>
      </c>
      <c r="B5393" s="349" t="s">
        <v>2407</v>
      </c>
      <c r="C5393" s="352" t="s">
        <v>2440</v>
      </c>
      <c r="D5393" s="352" t="s">
        <v>7987</v>
      </c>
      <c r="E5393" s="349" t="str">
        <f>CONCATENATE(SUM('Раздел 1'!L262:L262),"&lt;=",SUM('Раздел 1'!L235:L235))</f>
        <v>0&lt;=0</v>
      </c>
    </row>
    <row r="5394" spans="1:5" hidden="1" x14ac:dyDescent="0.2">
      <c r="A5394" s="348" t="str">
        <f>IF((SUM('Раздел 1'!Q66:Q66)=0),"","Неверно!")</f>
        <v/>
      </c>
      <c r="B5394" s="349" t="s">
        <v>2441</v>
      </c>
      <c r="C5394" s="352" t="s">
        <v>2442</v>
      </c>
      <c r="D5394" s="352" t="s">
        <v>8493</v>
      </c>
      <c r="E5394" s="349" t="str">
        <f>CONCATENATE(SUM('Раздел 1'!Q66:Q66),"=",0)</f>
        <v>0=0</v>
      </c>
    </row>
    <row r="5395" spans="1:5" ht="38.25" hidden="1" x14ac:dyDescent="0.2">
      <c r="A5395" s="348" t="str">
        <f>IF(((SUM('Раздел 1'!S10:S10)&lt;&gt;0)*(SUM('Раздел 1'!AD10:AD10)&lt;&gt;0))+((SUM('Раздел 1'!S10:S10)=0)*(SUM('Раздел 1'!AD10:AD10)=0)),"","Неверно!")</f>
        <v/>
      </c>
      <c r="B5395" s="349" t="s">
        <v>2443</v>
      </c>
      <c r="C5395" s="352" t="s">
        <v>2444</v>
      </c>
      <c r="D5395" s="352" t="s">
        <v>8541</v>
      </c>
      <c r="E5395" s="349" t="str">
        <f>CONCATENATE("(",SUM('Раздел 1'!S10:S10),"&lt;&gt;",0," И ",SUM('Раздел 1'!AD10:AD10),"&lt;&gt;",0,")"," ИЛИ ","(",SUM('Раздел 1'!S10:S10),"=",0," И ",SUM('Раздел 1'!AD10:AD10),"=",0,")")</f>
        <v>(19219&lt;&gt;0 И 153974427&lt;&gt;0) ИЛИ (19219=0 И 153974427=0)</v>
      </c>
    </row>
    <row r="5396" spans="1:5" ht="38.25" hidden="1" x14ac:dyDescent="0.2">
      <c r="A5396" s="348" t="str">
        <f>IF(((SUM('Раздел 1'!S19:S19)&lt;&gt;0)*(SUM('Раздел 1'!AD19:AD19)&lt;&gt;0))+((SUM('Раздел 1'!S19:S19)=0)*(SUM('Раздел 1'!AD19:AD19)=0)),"","Неверно!")</f>
        <v/>
      </c>
      <c r="B5396" s="349" t="s">
        <v>2443</v>
      </c>
      <c r="C5396" s="352" t="s">
        <v>2445</v>
      </c>
      <c r="D5396" s="352" t="s">
        <v>8541</v>
      </c>
      <c r="E5396" s="349" t="str">
        <f>CONCATENATE("(",SUM('Раздел 1'!S19:S19),"&lt;&gt;",0," И ",SUM('Раздел 1'!AD19:AD19),"&lt;&gt;",0,")"," ИЛИ ","(",SUM('Раздел 1'!S19:S19),"=",0," И ",SUM('Раздел 1'!AD19:AD19),"=",0,")")</f>
        <v>(0&lt;&gt;0 И 0&lt;&gt;0) ИЛИ (0=0 И 0=0)</v>
      </c>
    </row>
    <row r="5397" spans="1:5" ht="38.25" hidden="1" x14ac:dyDescent="0.2">
      <c r="A5397" s="348" t="str">
        <f>IF(((SUM('Раздел 1'!S109:S109)&lt;&gt;0)*(SUM('Раздел 1'!AD109:AD109)&lt;&gt;0))+((SUM('Раздел 1'!S109:S109)=0)*(SUM('Раздел 1'!AD109:AD109)=0)),"","Неверно!")</f>
        <v/>
      </c>
      <c r="B5397" s="349" t="s">
        <v>2443</v>
      </c>
      <c r="C5397" s="352" t="s">
        <v>2446</v>
      </c>
      <c r="D5397" s="352" t="s">
        <v>8541</v>
      </c>
      <c r="E5397" s="349" t="str">
        <f>CONCATENATE("(",SUM('Раздел 1'!S109:S109),"&lt;&gt;",0," И ",SUM('Раздел 1'!AD109:AD109),"&lt;&gt;",0,")"," ИЛИ ","(",SUM('Раздел 1'!S109:S109),"=",0," И ",SUM('Раздел 1'!AD109:AD109),"=",0,")")</f>
        <v>(161&lt;&gt;0 И 833000&lt;&gt;0) ИЛИ (161=0 И 833000=0)</v>
      </c>
    </row>
    <row r="5398" spans="1:5" ht="38.25" hidden="1" x14ac:dyDescent="0.2">
      <c r="A5398" s="348" t="str">
        <f>IF(((SUM('Раздел 1'!S110:S110)&lt;&gt;0)*(SUM('Раздел 1'!AD110:AD110)&lt;&gt;0))+((SUM('Раздел 1'!S110:S110)=0)*(SUM('Раздел 1'!AD110:AD110)=0)),"","Неверно!")</f>
        <v/>
      </c>
      <c r="B5398" s="349" t="s">
        <v>2443</v>
      </c>
      <c r="C5398" s="352" t="s">
        <v>2447</v>
      </c>
      <c r="D5398" s="352" t="s">
        <v>8541</v>
      </c>
      <c r="E5398" s="349" t="str">
        <f>CONCATENATE("(",SUM('Раздел 1'!S110:S110),"&lt;&gt;",0," И ",SUM('Раздел 1'!AD110:AD110),"&lt;&gt;",0,")"," ИЛИ ","(",SUM('Раздел 1'!S110:S110),"=",0," И ",SUM('Раздел 1'!AD110:AD110),"=",0,")")</f>
        <v>(13&lt;&gt;0 И 60500&lt;&gt;0) ИЛИ (13=0 И 60500=0)</v>
      </c>
    </row>
    <row r="5399" spans="1:5" ht="38.25" hidden="1" x14ac:dyDescent="0.2">
      <c r="A5399" s="348" t="str">
        <f>IF(((SUM('Раздел 1'!S111:S111)&lt;&gt;0)*(SUM('Раздел 1'!AD111:AD111)&lt;&gt;0))+((SUM('Раздел 1'!S111:S111)=0)*(SUM('Раздел 1'!AD111:AD111)=0)),"","Неверно!")</f>
        <v/>
      </c>
      <c r="B5399" s="349" t="s">
        <v>2443</v>
      </c>
      <c r="C5399" s="352" t="s">
        <v>2448</v>
      </c>
      <c r="D5399" s="352" t="s">
        <v>8541</v>
      </c>
      <c r="E5399" s="349" t="str">
        <f>CONCATENATE("(",SUM('Раздел 1'!S111:S111),"&lt;&gt;",0," И ",SUM('Раздел 1'!AD111:AD111),"&lt;&gt;",0,")"," ИЛИ ","(",SUM('Раздел 1'!S111:S111),"=",0," И ",SUM('Раздел 1'!AD111:AD111),"=",0,")")</f>
        <v>(1&lt;&gt;0 И 500&lt;&gt;0) ИЛИ (1=0 И 500=0)</v>
      </c>
    </row>
    <row r="5400" spans="1:5" ht="38.25" hidden="1" x14ac:dyDescent="0.2">
      <c r="A5400" s="348" t="str">
        <f>IF(((SUM('Раздел 1'!S112:S112)&lt;&gt;0)*(SUM('Раздел 1'!AD112:AD112)&lt;&gt;0))+((SUM('Раздел 1'!S112:S112)=0)*(SUM('Раздел 1'!AD112:AD112)=0)),"","Неверно!")</f>
        <v/>
      </c>
      <c r="B5400" s="349" t="s">
        <v>2443</v>
      </c>
      <c r="C5400" s="352" t="s">
        <v>2449</v>
      </c>
      <c r="D5400" s="352" t="s">
        <v>8541</v>
      </c>
      <c r="E5400" s="349" t="str">
        <f>CONCATENATE("(",SUM('Раздел 1'!S112:S112),"&lt;&gt;",0," И ",SUM('Раздел 1'!AD112:AD112),"&lt;&gt;",0,")"," ИЛИ ","(",SUM('Раздел 1'!S112:S112),"=",0," И ",SUM('Раздел 1'!AD112:AD112),"=",0,")")</f>
        <v>(38&lt;&gt;0 И 102500&lt;&gt;0) ИЛИ (38=0 И 102500=0)</v>
      </c>
    </row>
    <row r="5401" spans="1:5" ht="38.25" hidden="1" x14ac:dyDescent="0.2">
      <c r="A5401" s="348" t="str">
        <f>IF(((SUM('Раздел 1'!S113:S113)&lt;&gt;0)*(SUM('Раздел 1'!AD113:AD113)&lt;&gt;0))+((SUM('Раздел 1'!S113:S113)=0)*(SUM('Раздел 1'!AD113:AD113)=0)),"","Неверно!")</f>
        <v/>
      </c>
      <c r="B5401" s="349" t="s">
        <v>2443</v>
      </c>
      <c r="C5401" s="352" t="s">
        <v>2450</v>
      </c>
      <c r="D5401" s="352" t="s">
        <v>8541</v>
      </c>
      <c r="E5401" s="349" t="str">
        <f>CONCATENATE("(",SUM('Раздел 1'!S113:S113),"&lt;&gt;",0," И ",SUM('Раздел 1'!AD113:AD113),"&lt;&gt;",0,")"," ИЛИ ","(",SUM('Раздел 1'!S113:S113),"=",0," И ",SUM('Раздел 1'!AD113:AD113),"=",0,")")</f>
        <v>(25&lt;&gt;0 И 163000&lt;&gt;0) ИЛИ (25=0 И 163000=0)</v>
      </c>
    </row>
    <row r="5402" spans="1:5" ht="38.25" hidden="1" x14ac:dyDescent="0.2">
      <c r="A5402" s="348" t="str">
        <f>IF(((SUM('Раздел 1'!S114:S114)&lt;&gt;0)*(SUM('Раздел 1'!AD114:AD114)&lt;&gt;0))+((SUM('Раздел 1'!S114:S114)=0)*(SUM('Раздел 1'!AD114:AD114)=0)),"","Неверно!")</f>
        <v/>
      </c>
      <c r="B5402" s="349" t="s">
        <v>2443</v>
      </c>
      <c r="C5402" s="352" t="s">
        <v>2451</v>
      </c>
      <c r="D5402" s="352" t="s">
        <v>8541</v>
      </c>
      <c r="E5402" s="349" t="str">
        <f>CONCATENATE("(",SUM('Раздел 1'!S114:S114),"&lt;&gt;",0," И ",SUM('Раздел 1'!AD114:AD114),"&lt;&gt;",0,")"," ИЛИ ","(",SUM('Раздел 1'!S114:S114),"=",0," И ",SUM('Раздел 1'!AD114:AD114),"=",0,")")</f>
        <v>(1625&lt;&gt;0 И 49917500&lt;&gt;0) ИЛИ (1625=0 И 49917500=0)</v>
      </c>
    </row>
    <row r="5403" spans="1:5" ht="38.25" hidden="1" x14ac:dyDescent="0.2">
      <c r="A5403" s="348" t="str">
        <f>IF(((SUM('Раздел 1'!S115:S115)&lt;&gt;0)*(SUM('Раздел 1'!AD115:AD115)&lt;&gt;0))+((SUM('Раздел 1'!S115:S115)=0)*(SUM('Раздел 1'!AD115:AD115)=0)),"","Неверно!")</f>
        <v/>
      </c>
      <c r="B5403" s="349" t="s">
        <v>2443</v>
      </c>
      <c r="C5403" s="352" t="s">
        <v>2452</v>
      </c>
      <c r="D5403" s="352" t="s">
        <v>8541</v>
      </c>
      <c r="E5403" s="349" t="str">
        <f>CONCATENATE("(",SUM('Раздел 1'!S115:S115),"&lt;&gt;",0," И ",SUM('Раздел 1'!AD115:AD115),"&lt;&gt;",0,")"," ИЛИ ","(",SUM('Раздел 1'!S115:S115),"=",0," И ",SUM('Раздел 1'!AD115:AD115),"=",0,")")</f>
        <v>(49&lt;&gt;0 И 1177000&lt;&gt;0) ИЛИ (49=0 И 1177000=0)</v>
      </c>
    </row>
    <row r="5404" spans="1:5" ht="38.25" hidden="1" x14ac:dyDescent="0.2">
      <c r="A5404" s="348" t="str">
        <f>IF(((SUM('Раздел 1'!S116:S116)&lt;&gt;0)*(SUM('Раздел 1'!AD116:AD116)&lt;&gt;0))+((SUM('Раздел 1'!S116:S116)=0)*(SUM('Раздел 1'!AD116:AD116)=0)),"","Неверно!")</f>
        <v/>
      </c>
      <c r="B5404" s="349" t="s">
        <v>2443</v>
      </c>
      <c r="C5404" s="352" t="s">
        <v>2453</v>
      </c>
      <c r="D5404" s="352" t="s">
        <v>8541</v>
      </c>
      <c r="E5404" s="349" t="str">
        <f>CONCATENATE("(",SUM('Раздел 1'!S116:S116),"&lt;&gt;",0," И ",SUM('Раздел 1'!AD116:AD116),"&lt;&gt;",0,")"," ИЛИ ","(",SUM('Раздел 1'!S116:S116),"=",0," И ",SUM('Раздел 1'!AD116:AD116),"=",0,")")</f>
        <v>(0&lt;&gt;0 И 0&lt;&gt;0) ИЛИ (0=0 И 0=0)</v>
      </c>
    </row>
    <row r="5405" spans="1:5" ht="38.25" hidden="1" x14ac:dyDescent="0.2">
      <c r="A5405" s="348" t="str">
        <f>IF(((SUM('Раздел 1'!S117:S117)&lt;&gt;0)*(SUM('Раздел 1'!AD117:AD117)&lt;&gt;0))+((SUM('Раздел 1'!S117:S117)=0)*(SUM('Раздел 1'!AD117:AD117)=0)),"","Неверно!")</f>
        <v/>
      </c>
      <c r="B5405" s="349" t="s">
        <v>2443</v>
      </c>
      <c r="C5405" s="352" t="s">
        <v>2454</v>
      </c>
      <c r="D5405" s="352" t="s">
        <v>8541</v>
      </c>
      <c r="E5405" s="349" t="str">
        <f>CONCATENATE("(",SUM('Раздел 1'!S117:S117),"&lt;&gt;",0," И ",SUM('Раздел 1'!AD117:AD117),"&lt;&gt;",0,")"," ИЛИ ","(",SUM('Раздел 1'!S117:S117),"=",0," И ",SUM('Раздел 1'!AD117:AD117),"=",0,")")</f>
        <v>(77&lt;&gt;0 И 372500&lt;&gt;0) ИЛИ (77=0 И 372500=0)</v>
      </c>
    </row>
    <row r="5406" spans="1:5" ht="38.25" hidden="1" x14ac:dyDescent="0.2">
      <c r="A5406" s="348" t="str">
        <f>IF(((SUM('Раздел 1'!S118:S118)&lt;&gt;0)*(SUM('Раздел 1'!AD118:AD118)&lt;&gt;0))+((SUM('Раздел 1'!S118:S118)=0)*(SUM('Раздел 1'!AD118:AD118)=0)),"","Неверно!")</f>
        <v/>
      </c>
      <c r="B5406" s="349" t="s">
        <v>2443</v>
      </c>
      <c r="C5406" s="352" t="s">
        <v>2455</v>
      </c>
      <c r="D5406" s="352" t="s">
        <v>8541</v>
      </c>
      <c r="E5406" s="349" t="str">
        <f>CONCATENATE("(",SUM('Раздел 1'!S118:S118),"&lt;&gt;",0," И ",SUM('Раздел 1'!AD118:AD118),"&lt;&gt;",0,")"," ИЛИ ","(",SUM('Раздел 1'!S118:S118),"=",0," И ",SUM('Раздел 1'!AD118:AD118),"=",0,")")</f>
        <v>(0&lt;&gt;0 И 0&lt;&gt;0) ИЛИ (0=0 И 0=0)</v>
      </c>
    </row>
    <row r="5407" spans="1:5" ht="38.25" hidden="1" x14ac:dyDescent="0.2">
      <c r="A5407" s="348" t="str">
        <f>IF(((SUM('Раздел 1'!S20:S20)&lt;&gt;0)*(SUM('Раздел 1'!AD20:AD20)&lt;&gt;0))+((SUM('Раздел 1'!S20:S20)=0)*(SUM('Раздел 1'!AD20:AD20)=0)),"","Неверно!")</f>
        <v/>
      </c>
      <c r="B5407" s="349" t="s">
        <v>2443</v>
      </c>
      <c r="C5407" s="352" t="s">
        <v>2456</v>
      </c>
      <c r="D5407" s="352" t="s">
        <v>8541</v>
      </c>
      <c r="E5407" s="349" t="str">
        <f>CONCATENATE("(",SUM('Раздел 1'!S20:S20),"&lt;&gt;",0," И ",SUM('Раздел 1'!AD20:AD20),"&lt;&gt;",0,")"," ИЛИ ","(",SUM('Раздел 1'!S20:S20),"=",0," И ",SUM('Раздел 1'!AD20:AD20),"=",0,")")</f>
        <v>(0&lt;&gt;0 И 0&lt;&gt;0) ИЛИ (0=0 И 0=0)</v>
      </c>
    </row>
    <row r="5408" spans="1:5" ht="38.25" hidden="1" x14ac:dyDescent="0.2">
      <c r="A5408" s="348" t="str">
        <f>IF(((SUM('Раздел 1'!S119:S119)&lt;&gt;0)*(SUM('Раздел 1'!AD119:AD119)&lt;&gt;0))+((SUM('Раздел 1'!S119:S119)=0)*(SUM('Раздел 1'!AD119:AD119)=0)),"","Неверно!")</f>
        <v/>
      </c>
      <c r="B5408" s="349" t="s">
        <v>2443</v>
      </c>
      <c r="C5408" s="352" t="s">
        <v>2457</v>
      </c>
      <c r="D5408" s="352" t="s">
        <v>8541</v>
      </c>
      <c r="E5408" s="349" t="str">
        <f>CONCATENATE("(",SUM('Раздел 1'!S119:S119),"&lt;&gt;",0," И ",SUM('Раздел 1'!AD119:AD119),"&lt;&gt;",0,")"," ИЛИ ","(",SUM('Раздел 1'!S119:S119),"=",0," И ",SUM('Раздел 1'!AD119:AD119),"=",0,")")</f>
        <v>(0&lt;&gt;0 И 0&lt;&gt;0) ИЛИ (0=0 И 0=0)</v>
      </c>
    </row>
    <row r="5409" spans="1:5" ht="38.25" hidden="1" x14ac:dyDescent="0.2">
      <c r="A5409" s="348" t="str">
        <f>IF(((SUM('Раздел 1'!S120:S120)&lt;&gt;0)*(SUM('Раздел 1'!AD120:AD120)&lt;&gt;0))+((SUM('Раздел 1'!S120:S120)=0)*(SUM('Раздел 1'!AD120:AD120)=0)),"","Неверно!")</f>
        <v/>
      </c>
      <c r="B5409" s="349" t="s">
        <v>2443</v>
      </c>
      <c r="C5409" s="352" t="s">
        <v>2458</v>
      </c>
      <c r="D5409" s="352" t="s">
        <v>8541</v>
      </c>
      <c r="E5409" s="349" t="str">
        <f>CONCATENATE("(",SUM('Раздел 1'!S120:S120),"&lt;&gt;",0," И ",SUM('Раздел 1'!AD120:AD120),"&lt;&gt;",0,")"," ИЛИ ","(",SUM('Раздел 1'!S120:S120),"=",0," И ",SUM('Раздел 1'!AD120:AD120),"=",0,")")</f>
        <v>(0&lt;&gt;0 И 0&lt;&gt;0) ИЛИ (0=0 И 0=0)</v>
      </c>
    </row>
    <row r="5410" spans="1:5" ht="38.25" hidden="1" x14ac:dyDescent="0.2">
      <c r="A5410" s="348" t="str">
        <f>IF(((SUM('Раздел 1'!S121:S121)&lt;&gt;0)*(SUM('Раздел 1'!AD121:AD121)&lt;&gt;0))+((SUM('Раздел 1'!S121:S121)=0)*(SUM('Раздел 1'!AD121:AD121)=0)),"","Неверно!")</f>
        <v/>
      </c>
      <c r="B5410" s="349" t="s">
        <v>2443</v>
      </c>
      <c r="C5410" s="352" t="s">
        <v>2459</v>
      </c>
      <c r="D5410" s="352" t="s">
        <v>8541</v>
      </c>
      <c r="E5410" s="349" t="str">
        <f>CONCATENATE("(",SUM('Раздел 1'!S121:S121),"&lt;&gt;",0," И ",SUM('Раздел 1'!AD121:AD121),"&lt;&gt;",0,")"," ИЛИ ","(",SUM('Раздел 1'!S121:S121),"=",0," И ",SUM('Раздел 1'!AD121:AD121),"=",0,")")</f>
        <v>(0&lt;&gt;0 И 0&lt;&gt;0) ИЛИ (0=0 И 0=0)</v>
      </c>
    </row>
    <row r="5411" spans="1:5" ht="38.25" hidden="1" x14ac:dyDescent="0.2">
      <c r="A5411" s="348" t="str">
        <f>IF(((SUM('Раздел 1'!S122:S122)&lt;&gt;0)*(SUM('Раздел 1'!AD122:AD122)&lt;&gt;0))+((SUM('Раздел 1'!S122:S122)=0)*(SUM('Раздел 1'!AD122:AD122)=0)),"","Неверно!")</f>
        <v/>
      </c>
      <c r="B5411" s="349" t="s">
        <v>2443</v>
      </c>
      <c r="C5411" s="352" t="s">
        <v>2460</v>
      </c>
      <c r="D5411" s="352" t="s">
        <v>8541</v>
      </c>
      <c r="E5411" s="349" t="str">
        <f>CONCATENATE("(",SUM('Раздел 1'!S122:S122),"&lt;&gt;",0," И ",SUM('Раздел 1'!AD122:AD122),"&lt;&gt;",0,")"," ИЛИ ","(",SUM('Раздел 1'!S122:S122),"=",0," И ",SUM('Раздел 1'!AD122:AD122),"=",0,")")</f>
        <v>(0&lt;&gt;0 И 0&lt;&gt;0) ИЛИ (0=0 И 0=0)</v>
      </c>
    </row>
    <row r="5412" spans="1:5" ht="38.25" hidden="1" x14ac:dyDescent="0.2">
      <c r="A5412" s="348" t="str">
        <f>IF(((SUM('Раздел 1'!S123:S123)&lt;&gt;0)*(SUM('Раздел 1'!AD123:AD123)&lt;&gt;0))+((SUM('Раздел 1'!S123:S123)=0)*(SUM('Раздел 1'!AD123:AD123)=0)),"","Неверно!")</f>
        <v/>
      </c>
      <c r="B5412" s="349" t="s">
        <v>2443</v>
      </c>
      <c r="C5412" s="352" t="s">
        <v>2461</v>
      </c>
      <c r="D5412" s="352" t="s">
        <v>8541</v>
      </c>
      <c r="E5412" s="349" t="str">
        <f>CONCATENATE("(",SUM('Раздел 1'!S123:S123),"&lt;&gt;",0," И ",SUM('Раздел 1'!AD123:AD123),"&lt;&gt;",0,")"," ИЛИ ","(",SUM('Раздел 1'!S123:S123),"=",0," И ",SUM('Раздел 1'!AD123:AD123),"=",0,")")</f>
        <v>(0&lt;&gt;0 И 0&lt;&gt;0) ИЛИ (0=0 И 0=0)</v>
      </c>
    </row>
    <row r="5413" spans="1:5" ht="38.25" hidden="1" x14ac:dyDescent="0.2">
      <c r="A5413" s="348" t="str">
        <f>IF(((SUM('Раздел 1'!S124:S124)&lt;&gt;0)*(SUM('Раздел 1'!AD124:AD124)&lt;&gt;0))+((SUM('Раздел 1'!S124:S124)=0)*(SUM('Раздел 1'!AD124:AD124)=0)),"","Неверно!")</f>
        <v/>
      </c>
      <c r="B5413" s="349" t="s">
        <v>2443</v>
      </c>
      <c r="C5413" s="352" t="s">
        <v>2462</v>
      </c>
      <c r="D5413" s="352" t="s">
        <v>8541</v>
      </c>
      <c r="E5413" s="349" t="str">
        <f>CONCATENATE("(",SUM('Раздел 1'!S124:S124),"&lt;&gt;",0," И ",SUM('Раздел 1'!AD124:AD124),"&lt;&gt;",0,")"," ИЛИ ","(",SUM('Раздел 1'!S124:S124),"=",0," И ",SUM('Раздел 1'!AD124:AD124),"=",0,")")</f>
        <v>(2&lt;&gt;0 И 4500&lt;&gt;0) ИЛИ (2=0 И 4500=0)</v>
      </c>
    </row>
    <row r="5414" spans="1:5" ht="38.25" hidden="1" x14ac:dyDescent="0.2">
      <c r="A5414" s="348" t="str">
        <f>IF(((SUM('Раздел 1'!S125:S125)&lt;&gt;0)*(SUM('Раздел 1'!AD125:AD125)&lt;&gt;0))+((SUM('Раздел 1'!S125:S125)=0)*(SUM('Раздел 1'!AD125:AD125)=0)),"","Неверно!")</f>
        <v/>
      </c>
      <c r="B5414" s="349" t="s">
        <v>2443</v>
      </c>
      <c r="C5414" s="352" t="s">
        <v>2463</v>
      </c>
      <c r="D5414" s="352" t="s">
        <v>8541</v>
      </c>
      <c r="E5414" s="349" t="str">
        <f>CONCATENATE("(",SUM('Раздел 1'!S125:S125),"&lt;&gt;",0," И ",SUM('Раздел 1'!AD125:AD125),"&lt;&gt;",0,")"," ИЛИ ","(",SUM('Раздел 1'!S125:S125),"=",0," И ",SUM('Раздел 1'!AD125:AD125),"=",0,")")</f>
        <v>(3&lt;&gt;0 И 64000&lt;&gt;0) ИЛИ (3=0 И 64000=0)</v>
      </c>
    </row>
    <row r="5415" spans="1:5" ht="38.25" hidden="1" x14ac:dyDescent="0.2">
      <c r="A5415" s="348" t="str">
        <f>IF(((SUM('Раздел 1'!S126:S126)&lt;&gt;0)*(SUM('Раздел 1'!AD126:AD126)&lt;&gt;0))+((SUM('Раздел 1'!S126:S126)=0)*(SUM('Раздел 1'!AD126:AD126)=0)),"","Неверно!")</f>
        <v/>
      </c>
      <c r="B5415" s="349" t="s">
        <v>2443</v>
      </c>
      <c r="C5415" s="352" t="s">
        <v>2464</v>
      </c>
      <c r="D5415" s="352" t="s">
        <v>8541</v>
      </c>
      <c r="E5415" s="349" t="str">
        <f>CONCATENATE("(",SUM('Раздел 1'!S126:S126),"&lt;&gt;",0," И ",SUM('Раздел 1'!AD126:AD126),"&lt;&gt;",0,")"," ИЛИ ","(",SUM('Раздел 1'!S126:S126),"=",0," И ",SUM('Раздел 1'!AD126:AD126),"=",0,")")</f>
        <v>(1&lt;&gt;0 И 5000&lt;&gt;0) ИЛИ (1=0 И 5000=0)</v>
      </c>
    </row>
    <row r="5416" spans="1:5" ht="38.25" hidden="1" x14ac:dyDescent="0.2">
      <c r="A5416" s="348" t="str">
        <f>IF(((SUM('Раздел 1'!S127:S127)&lt;&gt;0)*(SUM('Раздел 1'!AD127:AD127)&lt;&gt;0))+((SUM('Раздел 1'!S127:S127)=0)*(SUM('Раздел 1'!AD127:AD127)=0)),"","Неверно!")</f>
        <v/>
      </c>
      <c r="B5416" s="349" t="s">
        <v>2443</v>
      </c>
      <c r="C5416" s="352" t="s">
        <v>2465</v>
      </c>
      <c r="D5416" s="352" t="s">
        <v>8541</v>
      </c>
      <c r="E5416" s="349" t="str">
        <f>CONCATENATE("(",SUM('Раздел 1'!S127:S127),"&lt;&gt;",0," И ",SUM('Раздел 1'!AD127:AD127),"&lt;&gt;",0,")"," ИЛИ ","(",SUM('Раздел 1'!S127:S127),"=",0," И ",SUM('Раздел 1'!AD127:AD127),"=",0,")")</f>
        <v>(35&lt;&gt;0 И 85000&lt;&gt;0) ИЛИ (35=0 И 85000=0)</v>
      </c>
    </row>
    <row r="5417" spans="1:5" ht="38.25" hidden="1" x14ac:dyDescent="0.2">
      <c r="A5417" s="348" t="str">
        <f>IF(((SUM('Раздел 1'!S128:S128)&lt;&gt;0)*(SUM('Раздел 1'!AD128:AD128)&lt;&gt;0))+((SUM('Раздел 1'!S128:S128)=0)*(SUM('Раздел 1'!AD128:AD128)=0)),"","Неверно!")</f>
        <v/>
      </c>
      <c r="B5417" s="349" t="s">
        <v>2443</v>
      </c>
      <c r="C5417" s="352" t="s">
        <v>2466</v>
      </c>
      <c r="D5417" s="352" t="s">
        <v>8541</v>
      </c>
      <c r="E5417" s="349" t="str">
        <f>CONCATENATE("(",SUM('Раздел 1'!S128:S128),"&lt;&gt;",0," И ",SUM('Раздел 1'!AD128:AD128),"&lt;&gt;",0,")"," ИЛИ ","(",SUM('Раздел 1'!S128:S128),"=",0," И ",SUM('Раздел 1'!AD128:AD128),"=",0,")")</f>
        <v>(349&lt;&gt;0 И 322350&lt;&gt;0) ИЛИ (349=0 И 322350=0)</v>
      </c>
    </row>
    <row r="5418" spans="1:5" ht="38.25" hidden="1" x14ac:dyDescent="0.2">
      <c r="A5418" s="348" t="str">
        <f>IF(((SUM('Раздел 1'!S21:S21)&lt;&gt;0)*(SUM('Раздел 1'!AD21:AD21)&lt;&gt;0))+((SUM('Раздел 1'!S21:S21)=0)*(SUM('Раздел 1'!AD21:AD21)=0)),"","Неверно!")</f>
        <v/>
      </c>
      <c r="B5418" s="349" t="s">
        <v>2443</v>
      </c>
      <c r="C5418" s="352" t="s">
        <v>2467</v>
      </c>
      <c r="D5418" s="352" t="s">
        <v>8541</v>
      </c>
      <c r="E5418" s="349" t="str">
        <f>CONCATENATE("(",SUM('Раздел 1'!S21:S21),"&lt;&gt;",0," И ",SUM('Раздел 1'!AD21:AD21),"&lt;&gt;",0,")"," ИЛИ ","(",SUM('Раздел 1'!S21:S21),"=",0," И ",SUM('Раздел 1'!AD21:AD21),"=",0,")")</f>
        <v>(1&lt;&gt;0 И 500&lt;&gt;0) ИЛИ (1=0 И 500=0)</v>
      </c>
    </row>
    <row r="5419" spans="1:5" ht="38.25" hidden="1" x14ac:dyDescent="0.2">
      <c r="A5419" s="348" t="str">
        <f>IF(((SUM('Раздел 1'!S129:S129)&lt;&gt;0)*(SUM('Раздел 1'!AD129:AD129)&lt;&gt;0))+((SUM('Раздел 1'!S129:S129)=0)*(SUM('Раздел 1'!AD129:AD129)=0)),"","Неверно!")</f>
        <v/>
      </c>
      <c r="B5419" s="349" t="s">
        <v>2443</v>
      </c>
      <c r="C5419" s="352" t="s">
        <v>2468</v>
      </c>
      <c r="D5419" s="352" t="s">
        <v>8541</v>
      </c>
      <c r="E5419" s="349" t="str">
        <f>CONCATENATE("(",SUM('Раздел 1'!S129:S129),"&lt;&gt;",0," И ",SUM('Раздел 1'!AD129:AD129),"&lt;&gt;",0,")"," ИЛИ ","(",SUM('Раздел 1'!S129:S129),"=",0," И ",SUM('Раздел 1'!AD129:AD129),"=",0,")")</f>
        <v>(2&lt;&gt;0 И 701500&lt;&gt;0) ИЛИ (2=0 И 701500=0)</v>
      </c>
    </row>
    <row r="5420" spans="1:5" ht="38.25" hidden="1" x14ac:dyDescent="0.2">
      <c r="A5420" s="348" t="str">
        <f>IF(((SUM('Раздел 1'!S130:S130)&lt;&gt;0)*(SUM('Раздел 1'!AD130:AD130)&lt;&gt;0))+((SUM('Раздел 1'!S130:S130)=0)*(SUM('Раздел 1'!AD130:AD130)=0)),"","Неверно!")</f>
        <v/>
      </c>
      <c r="B5420" s="349" t="s">
        <v>2443</v>
      </c>
      <c r="C5420" s="352" t="s">
        <v>2469</v>
      </c>
      <c r="D5420" s="352" t="s">
        <v>8541</v>
      </c>
      <c r="E5420" s="349" t="str">
        <f>CONCATENATE("(",SUM('Раздел 1'!S130:S130),"&lt;&gt;",0," И ",SUM('Раздел 1'!AD130:AD130),"&lt;&gt;",0,")"," ИЛИ ","(",SUM('Раздел 1'!S130:S130),"=",0," И ",SUM('Раздел 1'!AD130:AD130),"=",0,")")</f>
        <v>(3&lt;&gt;0 И 102000&lt;&gt;0) ИЛИ (3=0 И 102000=0)</v>
      </c>
    </row>
    <row r="5421" spans="1:5" ht="38.25" hidden="1" x14ac:dyDescent="0.2">
      <c r="A5421" s="348" t="str">
        <f>IF(((SUM('Раздел 1'!S131:S131)&lt;&gt;0)*(SUM('Раздел 1'!AD131:AD131)&lt;&gt;0))+((SUM('Раздел 1'!S131:S131)=0)*(SUM('Раздел 1'!AD131:AD131)=0)),"","Неверно!")</f>
        <v/>
      </c>
      <c r="B5421" s="349" t="s">
        <v>2443</v>
      </c>
      <c r="C5421" s="352" t="s">
        <v>2470</v>
      </c>
      <c r="D5421" s="352" t="s">
        <v>8541</v>
      </c>
      <c r="E5421" s="349" t="str">
        <f>CONCATENATE("(",SUM('Раздел 1'!S131:S131),"&lt;&gt;",0," И ",SUM('Раздел 1'!AD131:AD131),"&lt;&gt;",0,")"," ИЛИ ","(",SUM('Раздел 1'!S131:S131),"=",0," И ",SUM('Раздел 1'!AD131:AD131),"=",0,")")</f>
        <v>(58&lt;&gt;0 И 120500&lt;&gt;0) ИЛИ (58=0 И 120500=0)</v>
      </c>
    </row>
    <row r="5422" spans="1:5" ht="38.25" hidden="1" x14ac:dyDescent="0.2">
      <c r="A5422" s="348" t="str">
        <f>IF(((SUM('Раздел 1'!S132:S132)&lt;&gt;0)*(SUM('Раздел 1'!AD132:AD132)&lt;&gt;0))+((SUM('Раздел 1'!S132:S132)=0)*(SUM('Раздел 1'!AD132:AD132)=0)),"","Неверно!")</f>
        <v/>
      </c>
      <c r="B5422" s="349" t="s">
        <v>2443</v>
      </c>
      <c r="C5422" s="352" t="s">
        <v>2471</v>
      </c>
      <c r="D5422" s="352" t="s">
        <v>8541</v>
      </c>
      <c r="E5422" s="349" t="str">
        <f>CONCATENATE("(",SUM('Раздел 1'!S132:S132),"&lt;&gt;",0," И ",SUM('Раздел 1'!AD132:AD132),"&lt;&gt;",0,")"," ИЛИ ","(",SUM('Раздел 1'!S132:S132),"=",0," И ",SUM('Раздел 1'!AD132:AD132),"=",0,")")</f>
        <v>(1&lt;&gt;0 И 2000&lt;&gt;0) ИЛИ (1=0 И 2000=0)</v>
      </c>
    </row>
    <row r="5423" spans="1:5" ht="38.25" hidden="1" x14ac:dyDescent="0.2">
      <c r="A5423" s="348" t="str">
        <f>IF(((SUM('Раздел 1'!S133:S133)&lt;&gt;0)*(SUM('Раздел 1'!AD133:AD133)&lt;&gt;0))+((SUM('Раздел 1'!S133:S133)=0)*(SUM('Раздел 1'!AD133:AD133)=0)),"","Неверно!")</f>
        <v/>
      </c>
      <c r="B5423" s="349" t="s">
        <v>2443</v>
      </c>
      <c r="C5423" s="352" t="s">
        <v>2472</v>
      </c>
      <c r="D5423" s="352" t="s">
        <v>8541</v>
      </c>
      <c r="E5423" s="349" t="str">
        <f>CONCATENATE("(",SUM('Раздел 1'!S133:S133),"&lt;&gt;",0," И ",SUM('Раздел 1'!AD133:AD133),"&lt;&gt;",0,")"," ИЛИ ","(",SUM('Раздел 1'!S133:S133),"=",0," И ",SUM('Раздел 1'!AD133:AD133),"=",0,")")</f>
        <v>(0&lt;&gt;0 И 0&lt;&gt;0) ИЛИ (0=0 И 0=0)</v>
      </c>
    </row>
    <row r="5424" spans="1:5" ht="38.25" hidden="1" x14ac:dyDescent="0.2">
      <c r="A5424" s="348" t="str">
        <f>IF(((SUM('Раздел 1'!S134:S134)&lt;&gt;0)*(SUM('Раздел 1'!AD134:AD134)&lt;&gt;0))+((SUM('Раздел 1'!S134:S134)=0)*(SUM('Раздел 1'!AD134:AD134)=0)),"","Неверно!")</f>
        <v/>
      </c>
      <c r="B5424" s="349" t="s">
        <v>2443</v>
      </c>
      <c r="C5424" s="352" t="s">
        <v>2473</v>
      </c>
      <c r="D5424" s="352" t="s">
        <v>8541</v>
      </c>
      <c r="E5424" s="349" t="str">
        <f>CONCATENATE("(",SUM('Раздел 1'!S134:S134),"&lt;&gt;",0," И ",SUM('Раздел 1'!AD134:AD134),"&lt;&gt;",0,")"," ИЛИ ","(",SUM('Раздел 1'!S134:S134),"=",0," И ",SUM('Раздел 1'!AD134:AD134),"=",0,")")</f>
        <v>(4&lt;&gt;0 И 85000&lt;&gt;0) ИЛИ (4=0 И 85000=0)</v>
      </c>
    </row>
    <row r="5425" spans="1:5" ht="38.25" hidden="1" x14ac:dyDescent="0.2">
      <c r="A5425" s="348" t="str">
        <f>IF(((SUM('Раздел 1'!S135:S135)&lt;&gt;0)*(SUM('Раздел 1'!AD135:AD135)&lt;&gt;0))+((SUM('Раздел 1'!S135:S135)=0)*(SUM('Раздел 1'!AD135:AD135)=0)),"","Неверно!")</f>
        <v/>
      </c>
      <c r="B5425" s="349" t="s">
        <v>2443</v>
      </c>
      <c r="C5425" s="352" t="s">
        <v>2474</v>
      </c>
      <c r="D5425" s="352" t="s">
        <v>8541</v>
      </c>
      <c r="E5425" s="349" t="str">
        <f>CONCATENATE("(",SUM('Раздел 1'!S135:S135),"&lt;&gt;",0," И ",SUM('Раздел 1'!AD135:AD135),"&lt;&gt;",0,")"," ИЛИ ","(",SUM('Раздел 1'!S135:S135),"=",0," И ",SUM('Раздел 1'!AD135:AD135),"=",0,")")</f>
        <v>(0&lt;&gt;0 И 0&lt;&gt;0) ИЛИ (0=0 И 0=0)</v>
      </c>
    </row>
    <row r="5426" spans="1:5" ht="38.25" hidden="1" x14ac:dyDescent="0.2">
      <c r="A5426" s="348" t="str">
        <f>IF(((SUM('Раздел 1'!S136:S136)&lt;&gt;0)*(SUM('Раздел 1'!AD136:AD136)&lt;&gt;0))+((SUM('Раздел 1'!S136:S136)=0)*(SUM('Раздел 1'!AD136:AD136)=0)),"","Неверно!")</f>
        <v/>
      </c>
      <c r="B5426" s="349" t="s">
        <v>2443</v>
      </c>
      <c r="C5426" s="352" t="s">
        <v>2475</v>
      </c>
      <c r="D5426" s="352" t="s">
        <v>8541</v>
      </c>
      <c r="E5426" s="349" t="str">
        <f>CONCATENATE("(",SUM('Раздел 1'!S136:S136),"&lt;&gt;",0," И ",SUM('Раздел 1'!AD136:AD136),"&lt;&gt;",0,")"," ИЛИ ","(",SUM('Раздел 1'!S136:S136),"=",0," И ",SUM('Раздел 1'!AD136:AD136),"=",0,")")</f>
        <v>(0&lt;&gt;0 И 0&lt;&gt;0) ИЛИ (0=0 И 0=0)</v>
      </c>
    </row>
    <row r="5427" spans="1:5" ht="38.25" hidden="1" x14ac:dyDescent="0.2">
      <c r="A5427" s="348" t="str">
        <f>IF(((SUM('Раздел 1'!S137:S137)&lt;&gt;0)*(SUM('Раздел 1'!AD137:AD137)&lt;&gt;0))+((SUM('Раздел 1'!S137:S137)=0)*(SUM('Раздел 1'!AD137:AD137)=0)),"","Неверно!")</f>
        <v/>
      </c>
      <c r="B5427" s="349" t="s">
        <v>2443</v>
      </c>
      <c r="C5427" s="352" t="s">
        <v>2476</v>
      </c>
      <c r="D5427" s="352" t="s">
        <v>8541</v>
      </c>
      <c r="E5427" s="349" t="str">
        <f>CONCATENATE("(",SUM('Раздел 1'!S137:S137),"&lt;&gt;",0," И ",SUM('Раздел 1'!AD137:AD137),"&lt;&gt;",0,")"," ИЛИ ","(",SUM('Раздел 1'!S137:S137),"=",0," И ",SUM('Раздел 1'!AD137:AD137),"=",0,")")</f>
        <v>(0&lt;&gt;0 И 0&lt;&gt;0) ИЛИ (0=0 И 0=0)</v>
      </c>
    </row>
    <row r="5428" spans="1:5" ht="38.25" hidden="1" x14ac:dyDescent="0.2">
      <c r="A5428" s="348" t="str">
        <f>IF(((SUM('Раздел 1'!S138:S138)&lt;&gt;0)*(SUM('Раздел 1'!AD138:AD138)&lt;&gt;0))+((SUM('Раздел 1'!S138:S138)=0)*(SUM('Раздел 1'!AD138:AD138)=0)),"","Неверно!")</f>
        <v/>
      </c>
      <c r="B5428" s="349" t="s">
        <v>2443</v>
      </c>
      <c r="C5428" s="352" t="s">
        <v>2477</v>
      </c>
      <c r="D5428" s="352" t="s">
        <v>8541</v>
      </c>
      <c r="E5428" s="349" t="str">
        <f>CONCATENATE("(",SUM('Раздел 1'!S138:S138),"&lt;&gt;",0," И ",SUM('Раздел 1'!AD138:AD138),"&lt;&gt;",0,")"," ИЛИ ","(",SUM('Раздел 1'!S138:S138),"=",0," И ",SUM('Раздел 1'!AD138:AD138),"=",0,")")</f>
        <v>(8&lt;&gt;0 И 165739&lt;&gt;0) ИЛИ (8=0 И 165739=0)</v>
      </c>
    </row>
    <row r="5429" spans="1:5" ht="38.25" hidden="1" x14ac:dyDescent="0.2">
      <c r="A5429" s="348" t="str">
        <f>IF(((SUM('Раздел 1'!S22:S22)&lt;&gt;0)*(SUM('Раздел 1'!AD22:AD22)&lt;&gt;0))+((SUM('Раздел 1'!S22:S22)=0)*(SUM('Раздел 1'!AD22:AD22)=0)),"","Неверно!")</f>
        <v/>
      </c>
      <c r="B5429" s="349" t="s">
        <v>2443</v>
      </c>
      <c r="C5429" s="352" t="s">
        <v>2478</v>
      </c>
      <c r="D5429" s="352" t="s">
        <v>8541</v>
      </c>
      <c r="E5429" s="349" t="str">
        <f>CONCATENATE("(",SUM('Раздел 1'!S22:S22),"&lt;&gt;",0," И ",SUM('Раздел 1'!AD22:AD22),"&lt;&gt;",0,")"," ИЛИ ","(",SUM('Раздел 1'!S22:S22),"=",0," И ",SUM('Раздел 1'!AD22:AD22),"=",0,")")</f>
        <v>(0&lt;&gt;0 И 0&lt;&gt;0) ИЛИ (0=0 И 0=0)</v>
      </c>
    </row>
    <row r="5430" spans="1:5" ht="38.25" hidden="1" x14ac:dyDescent="0.2">
      <c r="A5430" s="348" t="str">
        <f>IF(((SUM('Раздел 1'!S139:S139)&lt;&gt;0)*(SUM('Раздел 1'!AD139:AD139)&lt;&gt;0))+((SUM('Раздел 1'!S139:S139)=0)*(SUM('Раздел 1'!AD139:AD139)=0)),"","Неверно!")</f>
        <v/>
      </c>
      <c r="B5430" s="349" t="s">
        <v>2443</v>
      </c>
      <c r="C5430" s="352" t="s">
        <v>2479</v>
      </c>
      <c r="D5430" s="352" t="s">
        <v>8541</v>
      </c>
      <c r="E5430" s="349" t="str">
        <f>CONCATENATE("(",SUM('Раздел 1'!S139:S139),"&lt;&gt;",0," И ",SUM('Раздел 1'!AD139:AD139),"&lt;&gt;",0,")"," ИЛИ ","(",SUM('Раздел 1'!S139:S139),"=",0," И ",SUM('Раздел 1'!AD139:AD139),"=",0,")")</f>
        <v>(0&lt;&gt;0 И 0&lt;&gt;0) ИЛИ (0=0 И 0=0)</v>
      </c>
    </row>
    <row r="5431" spans="1:5" ht="38.25" hidden="1" x14ac:dyDescent="0.2">
      <c r="A5431" s="348" t="str">
        <f>IF(((SUM('Раздел 1'!S140:S140)&lt;&gt;0)*(SUM('Раздел 1'!AD140:AD140)&lt;&gt;0))+((SUM('Раздел 1'!S140:S140)=0)*(SUM('Раздел 1'!AD140:AD140)=0)),"","Неверно!")</f>
        <v/>
      </c>
      <c r="B5431" s="349" t="s">
        <v>2443</v>
      </c>
      <c r="C5431" s="352" t="s">
        <v>2480</v>
      </c>
      <c r="D5431" s="352" t="s">
        <v>8541</v>
      </c>
      <c r="E5431" s="349" t="str">
        <f>CONCATENATE("(",SUM('Раздел 1'!S140:S140),"&lt;&gt;",0," И ",SUM('Раздел 1'!AD140:AD140),"&lt;&gt;",0,")"," ИЛИ ","(",SUM('Раздел 1'!S140:S140),"=",0," И ",SUM('Раздел 1'!AD140:AD140),"=",0,")")</f>
        <v>(0&lt;&gt;0 И 0&lt;&gt;0) ИЛИ (0=0 И 0=0)</v>
      </c>
    </row>
    <row r="5432" spans="1:5" ht="38.25" hidden="1" x14ac:dyDescent="0.2">
      <c r="A5432" s="348" t="str">
        <f>IF(((SUM('Раздел 1'!S141:S141)&lt;&gt;0)*(SUM('Раздел 1'!AD141:AD141)&lt;&gt;0))+((SUM('Раздел 1'!S141:S141)=0)*(SUM('Раздел 1'!AD141:AD141)=0)),"","Неверно!")</f>
        <v/>
      </c>
      <c r="B5432" s="349" t="s">
        <v>2443</v>
      </c>
      <c r="C5432" s="352" t="s">
        <v>2481</v>
      </c>
      <c r="D5432" s="352" t="s">
        <v>8541</v>
      </c>
      <c r="E5432" s="349" t="str">
        <f>CONCATENATE("(",SUM('Раздел 1'!S141:S141),"&lt;&gt;",0," И ",SUM('Раздел 1'!AD141:AD141),"&lt;&gt;",0,")"," ИЛИ ","(",SUM('Раздел 1'!S141:S141),"=",0," И ",SUM('Раздел 1'!AD141:AD141),"=",0,")")</f>
        <v>(19&lt;&gt;0 И 210000&lt;&gt;0) ИЛИ (19=0 И 210000=0)</v>
      </c>
    </row>
    <row r="5433" spans="1:5" ht="38.25" hidden="1" x14ac:dyDescent="0.2">
      <c r="A5433" s="348" t="str">
        <f>IF(((SUM('Раздел 1'!S142:S142)&lt;&gt;0)*(SUM('Раздел 1'!AD142:AD142)&lt;&gt;0))+((SUM('Раздел 1'!S142:S142)=0)*(SUM('Раздел 1'!AD142:AD142)=0)),"","Неверно!")</f>
        <v/>
      </c>
      <c r="B5433" s="349" t="s">
        <v>2443</v>
      </c>
      <c r="C5433" s="352" t="s">
        <v>2482</v>
      </c>
      <c r="D5433" s="352" t="s">
        <v>8541</v>
      </c>
      <c r="E5433" s="349" t="str">
        <f>CONCATENATE("(",SUM('Раздел 1'!S142:S142),"&lt;&gt;",0," И ",SUM('Раздел 1'!AD142:AD142),"&lt;&gt;",0,")"," ИЛИ ","(",SUM('Раздел 1'!S142:S142),"=",0," И ",SUM('Раздел 1'!AD142:AD142),"=",0,")")</f>
        <v>(1&lt;&gt;0 И 5000&lt;&gt;0) ИЛИ (1=0 И 5000=0)</v>
      </c>
    </row>
    <row r="5434" spans="1:5" ht="38.25" hidden="1" x14ac:dyDescent="0.2">
      <c r="A5434" s="348" t="str">
        <f>IF(((SUM('Раздел 1'!S143:S143)&lt;&gt;0)*(SUM('Раздел 1'!AD143:AD143)&lt;&gt;0))+((SUM('Раздел 1'!S143:S143)=0)*(SUM('Раздел 1'!AD143:AD143)=0)),"","Неверно!")</f>
        <v/>
      </c>
      <c r="B5434" s="349" t="s">
        <v>2443</v>
      </c>
      <c r="C5434" s="352" t="s">
        <v>1251</v>
      </c>
      <c r="D5434" s="352" t="s">
        <v>8541</v>
      </c>
      <c r="E5434" s="349" t="str">
        <f>CONCATENATE("(",SUM('Раздел 1'!S143:S143),"&lt;&gt;",0," И ",SUM('Раздел 1'!AD143:AD143),"&lt;&gt;",0,")"," ИЛИ ","(",SUM('Раздел 1'!S143:S143),"=",0," И ",SUM('Раздел 1'!AD143:AD143),"=",0,")")</f>
        <v>(0&lt;&gt;0 И 0&lt;&gt;0) ИЛИ (0=0 И 0=0)</v>
      </c>
    </row>
    <row r="5435" spans="1:5" ht="38.25" hidden="1" x14ac:dyDescent="0.2">
      <c r="A5435" s="348" t="str">
        <f>IF(((SUM('Раздел 1'!S144:S144)&lt;&gt;0)*(SUM('Раздел 1'!AD144:AD144)&lt;&gt;0))+((SUM('Раздел 1'!S144:S144)=0)*(SUM('Раздел 1'!AD144:AD144)=0)),"","Неверно!")</f>
        <v/>
      </c>
      <c r="B5435" s="349" t="s">
        <v>2443</v>
      </c>
      <c r="C5435" s="352" t="s">
        <v>1252</v>
      </c>
      <c r="D5435" s="352" t="s">
        <v>8541</v>
      </c>
      <c r="E5435" s="349" t="str">
        <f>CONCATENATE("(",SUM('Раздел 1'!S144:S144),"&lt;&gt;",0," И ",SUM('Раздел 1'!AD144:AD144),"&lt;&gt;",0,")"," ИЛИ ","(",SUM('Раздел 1'!S144:S144),"=",0," И ",SUM('Раздел 1'!AD144:AD144),"=",0,")")</f>
        <v>(370&lt;&gt;0 И 3716000&lt;&gt;0) ИЛИ (370=0 И 3716000=0)</v>
      </c>
    </row>
    <row r="5436" spans="1:5" ht="38.25" hidden="1" x14ac:dyDescent="0.2">
      <c r="A5436" s="348" t="str">
        <f>IF(((SUM('Раздел 1'!S145:S145)&lt;&gt;0)*(SUM('Раздел 1'!AD145:AD145)&lt;&gt;0))+((SUM('Раздел 1'!S145:S145)=0)*(SUM('Раздел 1'!AD145:AD145)=0)),"","Неверно!")</f>
        <v/>
      </c>
      <c r="B5436" s="349" t="s">
        <v>2443</v>
      </c>
      <c r="C5436" s="352" t="s">
        <v>1253</v>
      </c>
      <c r="D5436" s="352" t="s">
        <v>8541</v>
      </c>
      <c r="E5436" s="349" t="str">
        <f>CONCATENATE("(",SUM('Раздел 1'!S145:S145),"&lt;&gt;",0," И ",SUM('Раздел 1'!AD145:AD145),"&lt;&gt;",0,")"," ИЛИ ","(",SUM('Раздел 1'!S145:S145),"=",0," И ",SUM('Раздел 1'!AD145:AD145),"=",0,")")</f>
        <v>(75&lt;&gt;0 И 1337000&lt;&gt;0) ИЛИ (75=0 И 1337000=0)</v>
      </c>
    </row>
    <row r="5437" spans="1:5" ht="38.25" hidden="1" x14ac:dyDescent="0.2">
      <c r="A5437" s="348" t="str">
        <f>IF(((SUM('Раздел 1'!S146:S146)&lt;&gt;0)*(SUM('Раздел 1'!AD146:AD146)&lt;&gt;0))+((SUM('Раздел 1'!S146:S146)=0)*(SUM('Раздел 1'!AD146:AD146)=0)),"","Неверно!")</f>
        <v/>
      </c>
      <c r="B5437" s="349" t="s">
        <v>2443</v>
      </c>
      <c r="C5437" s="352" t="s">
        <v>1254</v>
      </c>
      <c r="D5437" s="352" t="s">
        <v>8541</v>
      </c>
      <c r="E5437" s="349" t="str">
        <f>CONCATENATE("(",SUM('Раздел 1'!S146:S146),"&lt;&gt;",0," И ",SUM('Раздел 1'!AD146:AD146),"&lt;&gt;",0,")"," ИЛИ ","(",SUM('Раздел 1'!S146:S146),"=",0," И ",SUM('Раздел 1'!AD146:AD146),"=",0,")")</f>
        <v>(0&lt;&gt;0 И 0&lt;&gt;0) ИЛИ (0=0 И 0=0)</v>
      </c>
    </row>
    <row r="5438" spans="1:5" ht="38.25" hidden="1" x14ac:dyDescent="0.2">
      <c r="A5438" s="348" t="str">
        <f>IF(((SUM('Раздел 1'!S147:S147)&lt;&gt;0)*(SUM('Раздел 1'!AD147:AD147)&lt;&gt;0))+((SUM('Раздел 1'!S147:S147)=0)*(SUM('Раздел 1'!AD147:AD147)=0)),"","Неверно!")</f>
        <v/>
      </c>
      <c r="B5438" s="349" t="s">
        <v>2443</v>
      </c>
      <c r="C5438" s="352" t="s">
        <v>1255</v>
      </c>
      <c r="D5438" s="352" t="s">
        <v>8541</v>
      </c>
      <c r="E5438" s="349" t="str">
        <f>CONCATENATE("(",SUM('Раздел 1'!S147:S147),"&lt;&gt;",0," И ",SUM('Раздел 1'!AD147:AD147),"&lt;&gt;",0,")"," ИЛИ ","(",SUM('Раздел 1'!S147:S147),"=",0," И ",SUM('Раздел 1'!AD147:AD147),"=",0,")")</f>
        <v>(0&lt;&gt;0 И 0&lt;&gt;0) ИЛИ (0=0 И 0=0)</v>
      </c>
    </row>
    <row r="5439" spans="1:5" ht="38.25" hidden="1" x14ac:dyDescent="0.2">
      <c r="A5439" s="348" t="str">
        <f>IF(((SUM('Раздел 1'!S148:S148)&lt;&gt;0)*(SUM('Раздел 1'!AD148:AD148)&lt;&gt;0))+((SUM('Раздел 1'!S148:S148)=0)*(SUM('Раздел 1'!AD148:AD148)=0)),"","Неверно!")</f>
        <v/>
      </c>
      <c r="B5439" s="349" t="s">
        <v>2443</v>
      </c>
      <c r="C5439" s="352" t="s">
        <v>1256</v>
      </c>
      <c r="D5439" s="352" t="s">
        <v>8541</v>
      </c>
      <c r="E5439" s="349" t="str">
        <f>CONCATENATE("(",SUM('Раздел 1'!S148:S148),"&lt;&gt;",0," И ",SUM('Раздел 1'!AD148:AD148),"&lt;&gt;",0,")"," ИЛИ ","(",SUM('Раздел 1'!S148:S148),"=",0," И ",SUM('Раздел 1'!AD148:AD148),"=",0,")")</f>
        <v>(0&lt;&gt;0 И 0&lt;&gt;0) ИЛИ (0=0 И 0=0)</v>
      </c>
    </row>
    <row r="5440" spans="1:5" ht="38.25" hidden="1" x14ac:dyDescent="0.2">
      <c r="A5440" s="348" t="str">
        <f>IF(((SUM('Раздел 1'!S23:S23)&lt;&gt;0)*(SUM('Раздел 1'!AD23:AD23)&lt;&gt;0))+((SUM('Раздел 1'!S23:S23)=0)*(SUM('Раздел 1'!AD23:AD23)=0)),"","Неверно!")</f>
        <v/>
      </c>
      <c r="B5440" s="349" t="s">
        <v>2443</v>
      </c>
      <c r="C5440" s="352" t="s">
        <v>1257</v>
      </c>
      <c r="D5440" s="352" t="s">
        <v>8541</v>
      </c>
      <c r="E5440" s="349" t="str">
        <f>CONCATENATE("(",SUM('Раздел 1'!S23:S23),"&lt;&gt;",0," И ",SUM('Раздел 1'!AD23:AD23),"&lt;&gt;",0,")"," ИЛИ ","(",SUM('Раздел 1'!S23:S23),"=",0," И ",SUM('Раздел 1'!AD23:AD23),"=",0,")")</f>
        <v>(4&lt;&gt;0 И 40000&lt;&gt;0) ИЛИ (4=0 И 40000=0)</v>
      </c>
    </row>
    <row r="5441" spans="1:5" ht="38.25" hidden="1" x14ac:dyDescent="0.2">
      <c r="A5441" s="348" t="str">
        <f>IF(((SUM('Раздел 1'!S149:S149)&lt;&gt;0)*(SUM('Раздел 1'!AD149:AD149)&lt;&gt;0))+((SUM('Раздел 1'!S149:S149)=0)*(SUM('Раздел 1'!AD149:AD149)=0)),"","Неверно!")</f>
        <v/>
      </c>
      <c r="B5441" s="349" t="s">
        <v>2443</v>
      </c>
      <c r="C5441" s="352" t="s">
        <v>1258</v>
      </c>
      <c r="D5441" s="352" t="s">
        <v>8541</v>
      </c>
      <c r="E5441" s="349" t="str">
        <f>CONCATENATE("(",SUM('Раздел 1'!S149:S149),"&lt;&gt;",0," И ",SUM('Раздел 1'!AD149:AD149),"&lt;&gt;",0,")"," ИЛИ ","(",SUM('Раздел 1'!S149:S149),"=",0," И ",SUM('Раздел 1'!AD149:AD149),"=",0,")")</f>
        <v>(1&lt;&gt;0 И 5000&lt;&gt;0) ИЛИ (1=0 И 5000=0)</v>
      </c>
    </row>
    <row r="5442" spans="1:5" ht="38.25" hidden="1" x14ac:dyDescent="0.2">
      <c r="A5442" s="348" t="str">
        <f>IF(((SUM('Раздел 1'!S150:S150)&lt;&gt;0)*(SUM('Раздел 1'!AD150:AD150)&lt;&gt;0))+((SUM('Раздел 1'!S150:S150)=0)*(SUM('Раздел 1'!AD150:AD150)=0)),"","Неверно!")</f>
        <v/>
      </c>
      <c r="B5442" s="349" t="s">
        <v>2443</v>
      </c>
      <c r="C5442" s="352" t="s">
        <v>1259</v>
      </c>
      <c r="D5442" s="352" t="s">
        <v>8541</v>
      </c>
      <c r="E5442" s="349" t="str">
        <f>CONCATENATE("(",SUM('Раздел 1'!S150:S150),"&lt;&gt;",0," И ",SUM('Раздел 1'!AD150:AD150),"&lt;&gt;",0,")"," ИЛИ ","(",SUM('Раздел 1'!S150:S150),"=",0," И ",SUM('Раздел 1'!AD150:AD150),"=",0,")")</f>
        <v>(0&lt;&gt;0 И 0&lt;&gt;0) ИЛИ (0=0 И 0=0)</v>
      </c>
    </row>
    <row r="5443" spans="1:5" ht="38.25" hidden="1" x14ac:dyDescent="0.2">
      <c r="A5443" s="348" t="str">
        <f>IF(((SUM('Раздел 1'!S151:S151)&lt;&gt;0)*(SUM('Раздел 1'!AD151:AD151)&lt;&gt;0))+((SUM('Раздел 1'!S151:S151)=0)*(SUM('Раздел 1'!AD151:AD151)=0)),"","Неверно!")</f>
        <v/>
      </c>
      <c r="B5443" s="349" t="s">
        <v>2443</v>
      </c>
      <c r="C5443" s="352" t="s">
        <v>1260</v>
      </c>
      <c r="D5443" s="352" t="s">
        <v>8541</v>
      </c>
      <c r="E5443" s="349" t="str">
        <f>CONCATENATE("(",SUM('Раздел 1'!S151:S151),"&lt;&gt;",0," И ",SUM('Раздел 1'!AD151:AD151),"&lt;&gt;",0,")"," ИЛИ ","(",SUM('Раздел 1'!S151:S151),"=",0," И ",SUM('Раздел 1'!AD151:AD151),"=",0,")")</f>
        <v>(2&lt;&gt;0 И 10000&lt;&gt;0) ИЛИ (2=0 И 10000=0)</v>
      </c>
    </row>
    <row r="5444" spans="1:5" ht="38.25" hidden="1" x14ac:dyDescent="0.2">
      <c r="A5444" s="348" t="str">
        <f>IF(((SUM('Раздел 1'!S152:S152)&lt;&gt;0)*(SUM('Раздел 1'!AD152:AD152)&lt;&gt;0))+((SUM('Раздел 1'!S152:S152)=0)*(SUM('Раздел 1'!AD152:AD152)=0)),"","Неверно!")</f>
        <v/>
      </c>
      <c r="B5444" s="349" t="s">
        <v>2443</v>
      </c>
      <c r="C5444" s="352" t="s">
        <v>1261</v>
      </c>
      <c r="D5444" s="352" t="s">
        <v>8541</v>
      </c>
      <c r="E5444" s="349" t="str">
        <f>CONCATENATE("(",SUM('Раздел 1'!S152:S152),"&lt;&gt;",0," И ",SUM('Раздел 1'!AD152:AD152),"&lt;&gt;",0,")"," ИЛИ ","(",SUM('Раздел 1'!S152:S152),"=",0," И ",SUM('Раздел 1'!AD152:AD152),"=",0,")")</f>
        <v>(28&lt;&gt;0 И 110000&lt;&gt;0) ИЛИ (28=0 И 110000=0)</v>
      </c>
    </row>
    <row r="5445" spans="1:5" ht="38.25" hidden="1" x14ac:dyDescent="0.2">
      <c r="A5445" s="348" t="str">
        <f>IF(((SUM('Раздел 1'!S153:S153)&lt;&gt;0)*(SUM('Раздел 1'!AD153:AD153)&lt;&gt;0))+((SUM('Раздел 1'!S153:S153)=0)*(SUM('Раздел 1'!AD153:AD153)=0)),"","Неверно!")</f>
        <v/>
      </c>
      <c r="B5445" s="349" t="s">
        <v>2443</v>
      </c>
      <c r="C5445" s="352" t="s">
        <v>1262</v>
      </c>
      <c r="D5445" s="352" t="s">
        <v>8541</v>
      </c>
      <c r="E5445" s="349" t="str">
        <f>CONCATENATE("(",SUM('Раздел 1'!S153:S153),"&lt;&gt;",0," И ",SUM('Раздел 1'!AD153:AD153),"&lt;&gt;",0,")"," ИЛИ ","(",SUM('Раздел 1'!S153:S153),"=",0," И ",SUM('Раздел 1'!AD153:AD153),"=",0,")")</f>
        <v>(0&lt;&gt;0 И 0&lt;&gt;0) ИЛИ (0=0 И 0=0)</v>
      </c>
    </row>
    <row r="5446" spans="1:5" ht="38.25" hidden="1" x14ac:dyDescent="0.2">
      <c r="A5446" s="348" t="str">
        <f>IF(((SUM('Раздел 1'!S154:S154)&lt;&gt;0)*(SUM('Раздел 1'!AD154:AD154)&lt;&gt;0))+((SUM('Раздел 1'!S154:S154)=0)*(SUM('Раздел 1'!AD154:AD154)=0)),"","Неверно!")</f>
        <v/>
      </c>
      <c r="B5446" s="349" t="s">
        <v>2443</v>
      </c>
      <c r="C5446" s="352" t="s">
        <v>1263</v>
      </c>
      <c r="D5446" s="352" t="s">
        <v>8541</v>
      </c>
      <c r="E5446" s="349" t="str">
        <f>CONCATENATE("(",SUM('Раздел 1'!S154:S154),"&lt;&gt;",0," И ",SUM('Раздел 1'!AD154:AD154),"&lt;&gt;",0,")"," ИЛИ ","(",SUM('Раздел 1'!S154:S154),"=",0," И ",SUM('Раздел 1'!AD154:AD154),"=",0,")")</f>
        <v>(0&lt;&gt;0 И 0&lt;&gt;0) ИЛИ (0=0 И 0=0)</v>
      </c>
    </row>
    <row r="5447" spans="1:5" ht="38.25" hidden="1" x14ac:dyDescent="0.2">
      <c r="A5447" s="348" t="str">
        <f>IF(((SUM('Раздел 1'!S155:S155)&lt;&gt;0)*(SUM('Раздел 1'!AD155:AD155)&lt;&gt;0))+((SUM('Раздел 1'!S155:S155)=0)*(SUM('Раздел 1'!AD155:AD155)=0)),"","Неверно!")</f>
        <v/>
      </c>
      <c r="B5447" s="349" t="s">
        <v>2443</v>
      </c>
      <c r="C5447" s="352" t="s">
        <v>1264</v>
      </c>
      <c r="D5447" s="352" t="s">
        <v>8541</v>
      </c>
      <c r="E5447" s="349" t="str">
        <f>CONCATENATE("(",SUM('Раздел 1'!S155:S155),"&lt;&gt;",0," И ",SUM('Раздел 1'!AD155:AD155),"&lt;&gt;",0,")"," ИЛИ ","(",SUM('Раздел 1'!S155:S155),"=",0," И ",SUM('Раздел 1'!AD155:AD155),"=",0,")")</f>
        <v>(0&lt;&gt;0 И 0&lt;&gt;0) ИЛИ (0=0 И 0=0)</v>
      </c>
    </row>
    <row r="5448" spans="1:5" ht="38.25" hidden="1" x14ac:dyDescent="0.2">
      <c r="A5448" s="348" t="str">
        <f>IF(((SUM('Раздел 1'!S156:S156)&lt;&gt;0)*(SUM('Раздел 1'!AD156:AD156)&lt;&gt;0))+((SUM('Раздел 1'!S156:S156)=0)*(SUM('Раздел 1'!AD156:AD156)=0)),"","Неверно!")</f>
        <v/>
      </c>
      <c r="B5448" s="349" t="s">
        <v>2443</v>
      </c>
      <c r="C5448" s="352" t="s">
        <v>1265</v>
      </c>
      <c r="D5448" s="352" t="s">
        <v>8541</v>
      </c>
      <c r="E5448" s="349" t="str">
        <f>CONCATENATE("(",SUM('Раздел 1'!S156:S156),"&lt;&gt;",0," И ",SUM('Раздел 1'!AD156:AD156),"&lt;&gt;",0,")"," ИЛИ ","(",SUM('Раздел 1'!S156:S156),"=",0," И ",SUM('Раздел 1'!AD156:AD156),"=",0,")")</f>
        <v>(0&lt;&gt;0 И 0&lt;&gt;0) ИЛИ (0=0 И 0=0)</v>
      </c>
    </row>
    <row r="5449" spans="1:5" ht="38.25" hidden="1" x14ac:dyDescent="0.2">
      <c r="A5449" s="348" t="str">
        <f>IF(((SUM('Раздел 1'!S157:S157)&lt;&gt;0)*(SUM('Раздел 1'!AD157:AD157)&lt;&gt;0))+((SUM('Раздел 1'!S157:S157)=0)*(SUM('Раздел 1'!AD157:AD157)=0)),"","Неверно!")</f>
        <v/>
      </c>
      <c r="B5449" s="349" t="s">
        <v>2443</v>
      </c>
      <c r="C5449" s="352" t="s">
        <v>1266</v>
      </c>
      <c r="D5449" s="352" t="s">
        <v>8541</v>
      </c>
      <c r="E5449" s="349" t="str">
        <f>CONCATENATE("(",SUM('Раздел 1'!S157:S157),"&lt;&gt;",0," И ",SUM('Раздел 1'!AD157:AD157),"&lt;&gt;",0,")"," ИЛИ ","(",SUM('Раздел 1'!S157:S157),"=",0," И ",SUM('Раздел 1'!AD157:AD157),"=",0,")")</f>
        <v>(1&lt;&gt;0 И 25000&lt;&gt;0) ИЛИ (1=0 И 25000=0)</v>
      </c>
    </row>
    <row r="5450" spans="1:5" ht="38.25" hidden="1" x14ac:dyDescent="0.2">
      <c r="A5450" s="348" t="str">
        <f>IF(((SUM('Раздел 1'!S158:S158)&lt;&gt;0)*(SUM('Раздел 1'!AD158:AD158)&lt;&gt;0))+((SUM('Раздел 1'!S158:S158)=0)*(SUM('Раздел 1'!AD158:AD158)=0)),"","Неверно!")</f>
        <v/>
      </c>
      <c r="B5450" s="349" t="s">
        <v>2443</v>
      </c>
      <c r="C5450" s="352" t="s">
        <v>1267</v>
      </c>
      <c r="D5450" s="352" t="s">
        <v>8541</v>
      </c>
      <c r="E5450" s="349" t="str">
        <f>CONCATENATE("(",SUM('Раздел 1'!S158:S158),"&lt;&gt;",0," И ",SUM('Раздел 1'!AD158:AD158),"&lt;&gt;",0,")"," ИЛИ ","(",SUM('Раздел 1'!S158:S158),"=",0," И ",SUM('Раздел 1'!AD158:AD158),"=",0,")")</f>
        <v>(0&lt;&gt;0 И 0&lt;&gt;0) ИЛИ (0=0 И 0=0)</v>
      </c>
    </row>
    <row r="5451" spans="1:5" ht="38.25" hidden="1" x14ac:dyDescent="0.2">
      <c r="A5451" s="348" t="str">
        <f>IF(((SUM('Раздел 1'!S24:S24)&lt;&gt;0)*(SUM('Раздел 1'!AD24:AD24)&lt;&gt;0))+((SUM('Раздел 1'!S24:S24)=0)*(SUM('Раздел 1'!AD24:AD24)=0)),"","Неверно!")</f>
        <v/>
      </c>
      <c r="B5451" s="349" t="s">
        <v>2443</v>
      </c>
      <c r="C5451" s="352" t="s">
        <v>1268</v>
      </c>
      <c r="D5451" s="352" t="s">
        <v>8541</v>
      </c>
      <c r="E5451" s="349" t="str">
        <f>CONCATENATE("(",SUM('Раздел 1'!S24:S24),"&lt;&gt;",0," И ",SUM('Раздел 1'!AD24:AD24),"&lt;&gt;",0,")"," ИЛИ ","(",SUM('Раздел 1'!S24:S24),"=",0," И ",SUM('Раздел 1'!AD24:AD24),"=",0,")")</f>
        <v>(0&lt;&gt;0 И 0&lt;&gt;0) ИЛИ (0=0 И 0=0)</v>
      </c>
    </row>
    <row r="5452" spans="1:5" ht="38.25" hidden="1" x14ac:dyDescent="0.2">
      <c r="A5452" s="348" t="str">
        <f>IF(((SUM('Раздел 1'!S159:S159)&lt;&gt;0)*(SUM('Раздел 1'!AD159:AD159)&lt;&gt;0))+((SUM('Раздел 1'!S159:S159)=0)*(SUM('Раздел 1'!AD159:AD159)=0)),"","Неверно!")</f>
        <v/>
      </c>
      <c r="B5452" s="349" t="s">
        <v>2443</v>
      </c>
      <c r="C5452" s="352" t="s">
        <v>1269</v>
      </c>
      <c r="D5452" s="352" t="s">
        <v>8541</v>
      </c>
      <c r="E5452" s="349" t="str">
        <f>CONCATENATE("(",SUM('Раздел 1'!S159:S159),"&lt;&gt;",0," И ",SUM('Раздел 1'!AD159:AD159),"&lt;&gt;",0,")"," ИЛИ ","(",SUM('Раздел 1'!S159:S159),"=",0," И ",SUM('Раздел 1'!AD159:AD159),"=",0,")")</f>
        <v>(43&lt;&gt;0 И 182000&lt;&gt;0) ИЛИ (43=0 И 182000=0)</v>
      </c>
    </row>
    <row r="5453" spans="1:5" ht="38.25" hidden="1" x14ac:dyDescent="0.2">
      <c r="A5453" s="348" t="str">
        <f>IF(((SUM('Раздел 1'!S160:S160)&lt;&gt;0)*(SUM('Раздел 1'!AD160:AD160)&lt;&gt;0))+((SUM('Раздел 1'!S160:S160)=0)*(SUM('Раздел 1'!AD160:AD160)=0)),"","Неверно!")</f>
        <v/>
      </c>
      <c r="B5453" s="349" t="s">
        <v>2443</v>
      </c>
      <c r="C5453" s="352" t="s">
        <v>1270</v>
      </c>
      <c r="D5453" s="352" t="s">
        <v>8541</v>
      </c>
      <c r="E5453" s="349" t="str">
        <f>CONCATENATE("(",SUM('Раздел 1'!S160:S160),"&lt;&gt;",0," И ",SUM('Раздел 1'!AD160:AD160),"&lt;&gt;",0,")"," ИЛИ ","(",SUM('Раздел 1'!S160:S160),"=",0," И ",SUM('Раздел 1'!AD160:AD160),"=",0,")")</f>
        <v>(4&lt;&gt;0 И 2000&lt;&gt;0) ИЛИ (4=0 И 2000=0)</v>
      </c>
    </row>
    <row r="5454" spans="1:5" ht="38.25" hidden="1" x14ac:dyDescent="0.2">
      <c r="A5454" s="348" t="str">
        <f>IF(((SUM('Раздел 1'!S161:S161)&lt;&gt;0)*(SUM('Раздел 1'!AD161:AD161)&lt;&gt;0))+((SUM('Раздел 1'!S161:S161)=0)*(SUM('Раздел 1'!AD161:AD161)=0)),"","Неверно!")</f>
        <v/>
      </c>
      <c r="B5454" s="349" t="s">
        <v>2443</v>
      </c>
      <c r="C5454" s="352" t="s">
        <v>1271</v>
      </c>
      <c r="D5454" s="352" t="s">
        <v>8541</v>
      </c>
      <c r="E5454" s="349" t="str">
        <f>CONCATENATE("(",SUM('Раздел 1'!S161:S161),"&lt;&gt;",0," И ",SUM('Раздел 1'!AD161:AD161),"&lt;&gt;",0,")"," ИЛИ ","(",SUM('Раздел 1'!S161:S161),"=",0," И ",SUM('Раздел 1'!AD161:AD161),"=",0,")")</f>
        <v>(0&lt;&gt;0 И 0&lt;&gt;0) ИЛИ (0=0 И 0=0)</v>
      </c>
    </row>
    <row r="5455" spans="1:5" ht="38.25" hidden="1" x14ac:dyDescent="0.2">
      <c r="A5455" s="348" t="str">
        <f>IF(((SUM('Раздел 1'!S162:S162)&lt;&gt;0)*(SUM('Раздел 1'!AD162:AD162)&lt;&gt;0))+((SUM('Раздел 1'!S162:S162)=0)*(SUM('Раздел 1'!AD162:AD162)=0)),"","Неверно!")</f>
        <v/>
      </c>
      <c r="B5455" s="349" t="s">
        <v>2443</v>
      </c>
      <c r="C5455" s="352" t="s">
        <v>1272</v>
      </c>
      <c r="D5455" s="352" t="s">
        <v>8541</v>
      </c>
      <c r="E5455" s="349" t="str">
        <f>CONCATENATE("(",SUM('Раздел 1'!S162:S162),"&lt;&gt;",0," И ",SUM('Раздел 1'!AD162:AD162),"&lt;&gt;",0,")"," ИЛИ ","(",SUM('Раздел 1'!S162:S162),"=",0," И ",SUM('Раздел 1'!AD162:AD162),"=",0,")")</f>
        <v>(626&lt;&gt;0 И 203550&lt;&gt;0) ИЛИ (626=0 И 203550=0)</v>
      </c>
    </row>
    <row r="5456" spans="1:5" ht="38.25" hidden="1" x14ac:dyDescent="0.2">
      <c r="A5456" s="348" t="str">
        <f>IF(((SUM('Раздел 1'!S163:S163)&lt;&gt;0)*(SUM('Раздел 1'!AD163:AD163)&lt;&gt;0))+((SUM('Раздел 1'!S163:S163)=0)*(SUM('Раздел 1'!AD163:AD163)=0)),"","Неверно!")</f>
        <v/>
      </c>
      <c r="B5456" s="349" t="s">
        <v>2443</v>
      </c>
      <c r="C5456" s="352" t="s">
        <v>1273</v>
      </c>
      <c r="D5456" s="352" t="s">
        <v>8541</v>
      </c>
      <c r="E5456" s="349" t="str">
        <f>CONCATENATE("(",SUM('Раздел 1'!S163:S163),"&lt;&gt;",0," И ",SUM('Раздел 1'!AD163:AD163),"&lt;&gt;",0,")"," ИЛИ ","(",SUM('Раздел 1'!S163:S163),"=",0," И ",SUM('Раздел 1'!AD163:AD163),"=",0,")")</f>
        <v>(870&lt;&gt;0 И 273400&lt;&gt;0) ИЛИ (870=0 И 273400=0)</v>
      </c>
    </row>
    <row r="5457" spans="1:5" ht="38.25" hidden="1" x14ac:dyDescent="0.2">
      <c r="A5457" s="348" t="str">
        <f>IF(((SUM('Раздел 1'!S164:S164)&lt;&gt;0)*(SUM('Раздел 1'!AD164:AD164)&lt;&gt;0))+((SUM('Раздел 1'!S164:S164)=0)*(SUM('Раздел 1'!AD164:AD164)=0)),"","Неверно!")</f>
        <v/>
      </c>
      <c r="B5457" s="349" t="s">
        <v>2443</v>
      </c>
      <c r="C5457" s="352" t="s">
        <v>1274</v>
      </c>
      <c r="D5457" s="352" t="s">
        <v>8541</v>
      </c>
      <c r="E5457" s="349" t="str">
        <f>CONCATENATE("(",SUM('Раздел 1'!S164:S164),"&lt;&gt;",0," И ",SUM('Раздел 1'!AD164:AD164),"&lt;&gt;",0,")"," ИЛИ ","(",SUM('Раздел 1'!S164:S164),"=",0," И ",SUM('Раздел 1'!AD164:AD164),"=",0,")")</f>
        <v>(0&lt;&gt;0 И 0&lt;&gt;0) ИЛИ (0=0 И 0=0)</v>
      </c>
    </row>
    <row r="5458" spans="1:5" ht="38.25" hidden="1" x14ac:dyDescent="0.2">
      <c r="A5458" s="348" t="str">
        <f>IF(((SUM('Раздел 1'!S165:S165)&lt;&gt;0)*(SUM('Раздел 1'!AD165:AD165)&lt;&gt;0))+((SUM('Раздел 1'!S165:S165)=0)*(SUM('Раздел 1'!AD165:AD165)=0)),"","Неверно!")</f>
        <v/>
      </c>
      <c r="B5458" s="349" t="s">
        <v>2443</v>
      </c>
      <c r="C5458" s="352" t="s">
        <v>1275</v>
      </c>
      <c r="D5458" s="352" t="s">
        <v>8541</v>
      </c>
      <c r="E5458" s="349" t="str">
        <f>CONCATENATE("(",SUM('Раздел 1'!S165:S165),"&lt;&gt;",0," И ",SUM('Раздел 1'!AD165:AD165),"&lt;&gt;",0,")"," ИЛИ ","(",SUM('Раздел 1'!S165:S165),"=",0," И ",SUM('Раздел 1'!AD165:AD165),"=",0,")")</f>
        <v>(1&lt;&gt;0 И 4000&lt;&gt;0) ИЛИ (1=0 И 4000=0)</v>
      </c>
    </row>
    <row r="5459" spans="1:5" ht="38.25" hidden="1" x14ac:dyDescent="0.2">
      <c r="A5459" s="348" t="str">
        <f>IF(((SUM('Раздел 1'!S166:S166)&lt;&gt;0)*(SUM('Раздел 1'!AD166:AD166)&lt;&gt;0))+((SUM('Раздел 1'!S166:S166)=0)*(SUM('Раздел 1'!AD166:AD166)=0)),"","Неверно!")</f>
        <v/>
      </c>
      <c r="B5459" s="349" t="s">
        <v>2443</v>
      </c>
      <c r="C5459" s="352" t="s">
        <v>1276</v>
      </c>
      <c r="D5459" s="352" t="s">
        <v>8541</v>
      </c>
      <c r="E5459" s="349" t="str">
        <f>CONCATENATE("(",SUM('Раздел 1'!S166:S166),"&lt;&gt;",0," И ",SUM('Раздел 1'!AD166:AD166),"&lt;&gt;",0,")"," ИЛИ ","(",SUM('Раздел 1'!S166:S166),"=",0," И ",SUM('Раздел 1'!AD166:AD166),"=",0,")")</f>
        <v>(0&lt;&gt;0 И 0&lt;&gt;0) ИЛИ (0=0 И 0=0)</v>
      </c>
    </row>
    <row r="5460" spans="1:5" ht="38.25" hidden="1" x14ac:dyDescent="0.2">
      <c r="A5460" s="348" t="str">
        <f>IF(((SUM('Раздел 1'!S167:S167)&lt;&gt;0)*(SUM('Раздел 1'!AD167:AD167)&lt;&gt;0))+((SUM('Раздел 1'!S167:S167)=0)*(SUM('Раздел 1'!AD167:AD167)=0)),"","Неверно!")</f>
        <v/>
      </c>
      <c r="B5460" s="349" t="s">
        <v>2443</v>
      </c>
      <c r="C5460" s="352" t="s">
        <v>1277</v>
      </c>
      <c r="D5460" s="352" t="s">
        <v>8541</v>
      </c>
      <c r="E5460" s="349" t="str">
        <f>CONCATENATE("(",SUM('Раздел 1'!S167:S167),"&lt;&gt;",0," И ",SUM('Раздел 1'!AD167:AD167),"&lt;&gt;",0,")"," ИЛИ ","(",SUM('Раздел 1'!S167:S167),"=",0," И ",SUM('Раздел 1'!AD167:AD167),"=",0,")")</f>
        <v>(0&lt;&gt;0 И 0&lt;&gt;0) ИЛИ (0=0 И 0=0)</v>
      </c>
    </row>
    <row r="5461" spans="1:5" ht="38.25" hidden="1" x14ac:dyDescent="0.2">
      <c r="A5461" s="348" t="str">
        <f>IF(((SUM('Раздел 1'!S168:S168)&lt;&gt;0)*(SUM('Раздел 1'!AD168:AD168)&lt;&gt;0))+((SUM('Раздел 1'!S168:S168)=0)*(SUM('Раздел 1'!AD168:AD168)=0)),"","Неверно!")</f>
        <v/>
      </c>
      <c r="B5461" s="349" t="s">
        <v>2443</v>
      </c>
      <c r="C5461" s="352" t="s">
        <v>1278</v>
      </c>
      <c r="D5461" s="352" t="s">
        <v>8541</v>
      </c>
      <c r="E5461" s="349" t="str">
        <f>CONCATENATE("(",SUM('Раздел 1'!S168:S168),"&lt;&gt;",0," И ",SUM('Раздел 1'!AD168:AD168),"&lt;&gt;",0,")"," ИЛИ ","(",SUM('Раздел 1'!S168:S168),"=",0," И ",SUM('Раздел 1'!AD168:AD168),"=",0,")")</f>
        <v>(13&lt;&gt;0 И 27500&lt;&gt;0) ИЛИ (13=0 И 27500=0)</v>
      </c>
    </row>
    <row r="5462" spans="1:5" ht="38.25" hidden="1" x14ac:dyDescent="0.2">
      <c r="A5462" s="348" t="str">
        <f>IF(((SUM('Раздел 1'!S25:S25)&lt;&gt;0)*(SUM('Раздел 1'!AD25:AD25)&lt;&gt;0))+((SUM('Раздел 1'!S25:S25)=0)*(SUM('Раздел 1'!AD25:AD25)=0)),"","Неверно!")</f>
        <v/>
      </c>
      <c r="B5462" s="349" t="s">
        <v>2443</v>
      </c>
      <c r="C5462" s="352" t="s">
        <v>1279</v>
      </c>
      <c r="D5462" s="352" t="s">
        <v>8541</v>
      </c>
      <c r="E5462" s="349" t="str">
        <f>CONCATENATE("(",SUM('Раздел 1'!S25:S25),"&lt;&gt;",0," И ",SUM('Раздел 1'!AD25:AD25),"&lt;&gt;",0,")"," ИЛИ ","(",SUM('Раздел 1'!S25:S25),"=",0," И ",SUM('Раздел 1'!AD25:AD25),"=",0,")")</f>
        <v>(0&lt;&gt;0 И 0&lt;&gt;0) ИЛИ (0=0 И 0=0)</v>
      </c>
    </row>
    <row r="5463" spans="1:5" ht="38.25" hidden="1" x14ac:dyDescent="0.2">
      <c r="A5463" s="348" t="str">
        <f>IF(((SUM('Раздел 1'!S169:S169)&lt;&gt;0)*(SUM('Раздел 1'!AD169:AD169)&lt;&gt;0))+((SUM('Раздел 1'!S169:S169)=0)*(SUM('Раздел 1'!AD169:AD169)=0)),"","Неверно!")</f>
        <v/>
      </c>
      <c r="B5463" s="349" t="s">
        <v>2443</v>
      </c>
      <c r="C5463" s="352" t="s">
        <v>1280</v>
      </c>
      <c r="D5463" s="352" t="s">
        <v>8541</v>
      </c>
      <c r="E5463" s="349" t="str">
        <f>CONCATENATE("(",SUM('Раздел 1'!S169:S169),"&lt;&gt;",0," И ",SUM('Раздел 1'!AD169:AD169),"&lt;&gt;",0,")"," ИЛИ ","(",SUM('Раздел 1'!S169:S169),"=",0," И ",SUM('Раздел 1'!AD169:AD169),"=",0,")")</f>
        <v>(1&lt;&gt;0 И 10000&lt;&gt;0) ИЛИ (1=0 И 10000=0)</v>
      </c>
    </row>
    <row r="5464" spans="1:5" ht="38.25" hidden="1" x14ac:dyDescent="0.2">
      <c r="A5464" s="348" t="str">
        <f>IF(((SUM('Раздел 1'!S170:S170)&lt;&gt;0)*(SUM('Раздел 1'!AD170:AD170)&lt;&gt;0))+((SUM('Раздел 1'!S170:S170)=0)*(SUM('Раздел 1'!AD170:AD170)=0)),"","Неверно!")</f>
        <v/>
      </c>
      <c r="B5464" s="349" t="s">
        <v>2443</v>
      </c>
      <c r="C5464" s="352" t="s">
        <v>1281</v>
      </c>
      <c r="D5464" s="352" t="s">
        <v>8541</v>
      </c>
      <c r="E5464" s="349" t="str">
        <f>CONCATENATE("(",SUM('Раздел 1'!S170:S170),"&lt;&gt;",0," И ",SUM('Раздел 1'!AD170:AD170),"&lt;&gt;",0,")"," ИЛИ ","(",SUM('Раздел 1'!S170:S170),"=",0," И ",SUM('Раздел 1'!AD170:AD170),"=",0,")")</f>
        <v>(0&lt;&gt;0 И 0&lt;&gt;0) ИЛИ (0=0 И 0=0)</v>
      </c>
    </row>
    <row r="5465" spans="1:5" ht="38.25" hidden="1" x14ac:dyDescent="0.2">
      <c r="A5465" s="348" t="str">
        <f>IF(((SUM('Раздел 1'!S171:S171)&lt;&gt;0)*(SUM('Раздел 1'!AD171:AD171)&lt;&gt;0))+((SUM('Раздел 1'!S171:S171)=0)*(SUM('Раздел 1'!AD171:AD171)=0)),"","Неверно!")</f>
        <v/>
      </c>
      <c r="B5465" s="349" t="s">
        <v>2443</v>
      </c>
      <c r="C5465" s="352" t="s">
        <v>1282</v>
      </c>
      <c r="D5465" s="352" t="s">
        <v>8541</v>
      </c>
      <c r="E5465" s="349" t="str">
        <f>CONCATENATE("(",SUM('Раздел 1'!S171:S171),"&lt;&gt;",0," И ",SUM('Раздел 1'!AD171:AD171),"&lt;&gt;",0,")"," ИЛИ ","(",SUM('Раздел 1'!S171:S171),"=",0," И ",SUM('Раздел 1'!AD171:AD171),"=",0,")")</f>
        <v>(0&lt;&gt;0 И 0&lt;&gt;0) ИЛИ (0=0 И 0=0)</v>
      </c>
    </row>
    <row r="5466" spans="1:5" ht="38.25" hidden="1" x14ac:dyDescent="0.2">
      <c r="A5466" s="348" t="str">
        <f>IF(((SUM('Раздел 1'!S172:S172)&lt;&gt;0)*(SUM('Раздел 1'!AD172:AD172)&lt;&gt;0))+((SUM('Раздел 1'!S172:S172)=0)*(SUM('Раздел 1'!AD172:AD172)=0)),"","Неверно!")</f>
        <v/>
      </c>
      <c r="B5466" s="349" t="s">
        <v>2443</v>
      </c>
      <c r="C5466" s="352" t="s">
        <v>1283</v>
      </c>
      <c r="D5466" s="352" t="s">
        <v>8541</v>
      </c>
      <c r="E5466" s="349" t="str">
        <f>CONCATENATE("(",SUM('Раздел 1'!S172:S172),"&lt;&gt;",0," И ",SUM('Раздел 1'!AD172:AD172),"&lt;&gt;",0,")"," ИЛИ ","(",SUM('Раздел 1'!S172:S172),"=",0," И ",SUM('Раздел 1'!AD172:AD172),"=",0,")")</f>
        <v>(0&lt;&gt;0 И 0&lt;&gt;0) ИЛИ (0=0 И 0=0)</v>
      </c>
    </row>
    <row r="5467" spans="1:5" ht="38.25" hidden="1" x14ac:dyDescent="0.2">
      <c r="A5467" s="348" t="str">
        <f>IF(((SUM('Раздел 1'!S173:S173)&lt;&gt;0)*(SUM('Раздел 1'!AD173:AD173)&lt;&gt;0))+((SUM('Раздел 1'!S173:S173)=0)*(SUM('Раздел 1'!AD173:AD173)=0)),"","Неверно!")</f>
        <v/>
      </c>
      <c r="B5467" s="349" t="s">
        <v>2443</v>
      </c>
      <c r="C5467" s="352" t="s">
        <v>1284</v>
      </c>
      <c r="D5467" s="352" t="s">
        <v>8541</v>
      </c>
      <c r="E5467" s="349" t="str">
        <f>CONCATENATE("(",SUM('Раздел 1'!S173:S173),"&lt;&gt;",0," И ",SUM('Раздел 1'!AD173:AD173),"&lt;&gt;",0,")"," ИЛИ ","(",SUM('Раздел 1'!S173:S173),"=",0," И ",SUM('Раздел 1'!AD173:AD173),"=",0,")")</f>
        <v>(0&lt;&gt;0 И 0&lt;&gt;0) ИЛИ (0=0 И 0=0)</v>
      </c>
    </row>
    <row r="5468" spans="1:5" ht="38.25" hidden="1" x14ac:dyDescent="0.2">
      <c r="A5468" s="348" t="str">
        <f>IF(((SUM('Раздел 1'!S174:S174)&lt;&gt;0)*(SUM('Раздел 1'!AD174:AD174)&lt;&gt;0))+((SUM('Раздел 1'!S174:S174)=0)*(SUM('Раздел 1'!AD174:AD174)=0)),"","Неверно!")</f>
        <v/>
      </c>
      <c r="B5468" s="349" t="s">
        <v>2443</v>
      </c>
      <c r="C5468" s="352" t="s">
        <v>1285</v>
      </c>
      <c r="D5468" s="352" t="s">
        <v>8541</v>
      </c>
      <c r="E5468" s="349" t="str">
        <f>CONCATENATE("(",SUM('Раздел 1'!S174:S174),"&lt;&gt;",0," И ",SUM('Раздел 1'!AD174:AD174),"&lt;&gt;",0,")"," ИЛИ ","(",SUM('Раздел 1'!S174:S174),"=",0," И ",SUM('Раздел 1'!AD174:AD174),"=",0,")")</f>
        <v>(2&lt;&gt;0 И 60000&lt;&gt;0) ИЛИ (2=0 И 60000=0)</v>
      </c>
    </row>
    <row r="5469" spans="1:5" ht="38.25" hidden="1" x14ac:dyDescent="0.2">
      <c r="A5469" s="348" t="str">
        <f>IF(((SUM('Раздел 1'!S175:S175)&lt;&gt;0)*(SUM('Раздел 1'!AD175:AD175)&lt;&gt;0))+((SUM('Раздел 1'!S175:S175)=0)*(SUM('Раздел 1'!AD175:AD175)=0)),"","Неверно!")</f>
        <v/>
      </c>
      <c r="B5469" s="349" t="s">
        <v>2443</v>
      </c>
      <c r="C5469" s="352" t="s">
        <v>1286</v>
      </c>
      <c r="D5469" s="352" t="s">
        <v>8541</v>
      </c>
      <c r="E5469" s="349" t="str">
        <f>CONCATENATE("(",SUM('Раздел 1'!S175:S175),"&lt;&gt;",0," И ",SUM('Раздел 1'!AD175:AD175),"&lt;&gt;",0,")"," ИЛИ ","(",SUM('Раздел 1'!S175:S175),"=",0," И ",SUM('Раздел 1'!AD175:AD175),"=",0,")")</f>
        <v>(0&lt;&gt;0 И 0&lt;&gt;0) ИЛИ (0=0 И 0=0)</v>
      </c>
    </row>
    <row r="5470" spans="1:5" ht="38.25" hidden="1" x14ac:dyDescent="0.2">
      <c r="A5470" s="348" t="str">
        <f>IF(((SUM('Раздел 1'!S176:S176)&lt;&gt;0)*(SUM('Раздел 1'!AD176:AD176)&lt;&gt;0))+((SUM('Раздел 1'!S176:S176)=0)*(SUM('Раздел 1'!AD176:AD176)=0)),"","Неверно!")</f>
        <v/>
      </c>
      <c r="B5470" s="349" t="s">
        <v>2443</v>
      </c>
      <c r="C5470" s="352" t="s">
        <v>1287</v>
      </c>
      <c r="D5470" s="352" t="s">
        <v>8541</v>
      </c>
      <c r="E5470" s="349" t="str">
        <f>CONCATENATE("(",SUM('Раздел 1'!S176:S176),"&lt;&gt;",0," И ",SUM('Раздел 1'!AD176:AD176),"&lt;&gt;",0,")"," ИЛИ ","(",SUM('Раздел 1'!S176:S176),"=",0," И ",SUM('Раздел 1'!AD176:AD176),"=",0,")")</f>
        <v>(0&lt;&gt;0 И 0&lt;&gt;0) ИЛИ (0=0 И 0=0)</v>
      </c>
    </row>
    <row r="5471" spans="1:5" ht="38.25" hidden="1" x14ac:dyDescent="0.2">
      <c r="A5471" s="348" t="str">
        <f>IF(((SUM('Раздел 1'!S177:S177)&lt;&gt;0)*(SUM('Раздел 1'!AD177:AD177)&lt;&gt;0))+((SUM('Раздел 1'!S177:S177)=0)*(SUM('Раздел 1'!AD177:AD177)=0)),"","Неверно!")</f>
        <v/>
      </c>
      <c r="B5471" s="349" t="s">
        <v>2443</v>
      </c>
      <c r="C5471" s="352" t="s">
        <v>1288</v>
      </c>
      <c r="D5471" s="352" t="s">
        <v>8541</v>
      </c>
      <c r="E5471" s="349" t="str">
        <f>CONCATENATE("(",SUM('Раздел 1'!S177:S177),"&lt;&gt;",0," И ",SUM('Раздел 1'!AD177:AD177),"&lt;&gt;",0,")"," ИЛИ ","(",SUM('Раздел 1'!S177:S177),"=",0," И ",SUM('Раздел 1'!AD177:AD177),"=",0,")")</f>
        <v>(414&lt;&gt;0 И 379350&lt;&gt;0) ИЛИ (414=0 И 379350=0)</v>
      </c>
    </row>
    <row r="5472" spans="1:5" ht="38.25" hidden="1" x14ac:dyDescent="0.2">
      <c r="A5472" s="348" t="str">
        <f>IF(((SUM('Раздел 1'!S178:S178)&lt;&gt;0)*(SUM('Раздел 1'!AD178:AD178)&lt;&gt;0))+((SUM('Раздел 1'!S178:S178)=0)*(SUM('Раздел 1'!AD178:AD178)=0)),"","Неверно!")</f>
        <v/>
      </c>
      <c r="B5472" s="349" t="s">
        <v>2443</v>
      </c>
      <c r="C5472" s="352" t="s">
        <v>1289</v>
      </c>
      <c r="D5472" s="352" t="s">
        <v>8541</v>
      </c>
      <c r="E5472" s="349" t="str">
        <f>CONCATENATE("(",SUM('Раздел 1'!S178:S178),"&lt;&gt;",0," И ",SUM('Раздел 1'!AD178:AD178),"&lt;&gt;",0,")"," ИЛИ ","(",SUM('Раздел 1'!S178:S178),"=",0," И ",SUM('Раздел 1'!AD178:AD178),"=",0,")")</f>
        <v>(11&lt;&gt;0 И 40300&lt;&gt;0) ИЛИ (11=0 И 40300=0)</v>
      </c>
    </row>
    <row r="5473" spans="1:5" ht="38.25" hidden="1" x14ac:dyDescent="0.2">
      <c r="A5473" s="348" t="str">
        <f>IF(((SUM('Раздел 1'!S26:S26)&lt;&gt;0)*(SUM('Раздел 1'!AD26:AD26)&lt;&gt;0))+((SUM('Раздел 1'!S26:S26)=0)*(SUM('Раздел 1'!AD26:AD26)=0)),"","Неверно!")</f>
        <v/>
      </c>
      <c r="B5473" s="349" t="s">
        <v>2443</v>
      </c>
      <c r="C5473" s="352" t="s">
        <v>1290</v>
      </c>
      <c r="D5473" s="352" t="s">
        <v>8541</v>
      </c>
      <c r="E5473" s="349" t="str">
        <f>CONCATENATE("(",SUM('Раздел 1'!S26:S26),"&lt;&gt;",0," И ",SUM('Раздел 1'!AD26:AD26),"&lt;&gt;",0,")"," ИЛИ ","(",SUM('Раздел 1'!S26:S26),"=",0," И ",SUM('Раздел 1'!AD26:AD26),"=",0,")")</f>
        <v>(1&lt;&gt;0 И 1000&lt;&gt;0) ИЛИ (1=0 И 1000=0)</v>
      </c>
    </row>
    <row r="5474" spans="1:5" ht="38.25" hidden="1" x14ac:dyDescent="0.2">
      <c r="A5474" s="348" t="str">
        <f>IF(((SUM('Раздел 1'!S179:S179)&lt;&gt;0)*(SUM('Раздел 1'!AD179:AD179)&lt;&gt;0))+((SUM('Раздел 1'!S179:S179)=0)*(SUM('Раздел 1'!AD179:AD179)=0)),"","Неверно!")</f>
        <v/>
      </c>
      <c r="B5474" s="349" t="s">
        <v>2443</v>
      </c>
      <c r="C5474" s="352" t="s">
        <v>1291</v>
      </c>
      <c r="D5474" s="352" t="s">
        <v>8541</v>
      </c>
      <c r="E5474" s="349" t="str">
        <f>CONCATENATE("(",SUM('Раздел 1'!S179:S179),"&lt;&gt;",0," И ",SUM('Раздел 1'!AD179:AD179),"&lt;&gt;",0,")"," ИЛИ ","(",SUM('Раздел 1'!S179:S179),"=",0," И ",SUM('Раздел 1'!AD179:AD179),"=",0,")")</f>
        <v>(0&lt;&gt;0 И 0&lt;&gt;0) ИЛИ (0=0 И 0=0)</v>
      </c>
    </row>
    <row r="5475" spans="1:5" ht="38.25" hidden="1" x14ac:dyDescent="0.2">
      <c r="A5475" s="348" t="str">
        <f>IF(((SUM('Раздел 1'!S180:S180)&lt;&gt;0)*(SUM('Раздел 1'!AD180:AD180)&lt;&gt;0))+((SUM('Раздел 1'!S180:S180)=0)*(SUM('Раздел 1'!AD180:AD180)=0)),"","Неверно!")</f>
        <v/>
      </c>
      <c r="B5475" s="349" t="s">
        <v>2443</v>
      </c>
      <c r="C5475" s="352" t="s">
        <v>1292</v>
      </c>
      <c r="D5475" s="352" t="s">
        <v>8541</v>
      </c>
      <c r="E5475" s="349" t="str">
        <f>CONCATENATE("(",SUM('Раздел 1'!S180:S180),"&lt;&gt;",0," И ",SUM('Раздел 1'!AD180:AD180),"&lt;&gt;",0,")"," ИЛИ ","(",SUM('Раздел 1'!S180:S180),"=",0," И ",SUM('Раздел 1'!AD180:AD180),"=",0,")")</f>
        <v>(0&lt;&gt;0 И 0&lt;&gt;0) ИЛИ (0=0 И 0=0)</v>
      </c>
    </row>
    <row r="5476" spans="1:5" ht="38.25" hidden="1" x14ac:dyDescent="0.2">
      <c r="A5476" s="348" t="str">
        <f>IF(((SUM('Раздел 1'!S181:S181)&lt;&gt;0)*(SUM('Раздел 1'!AD181:AD181)&lt;&gt;0))+((SUM('Раздел 1'!S181:S181)=0)*(SUM('Раздел 1'!AD181:AD181)=0)),"","Неверно!")</f>
        <v/>
      </c>
      <c r="B5476" s="349" t="s">
        <v>2443</v>
      </c>
      <c r="C5476" s="352" t="s">
        <v>1293</v>
      </c>
      <c r="D5476" s="352" t="s">
        <v>8541</v>
      </c>
      <c r="E5476" s="349" t="str">
        <f>CONCATENATE("(",SUM('Раздел 1'!S181:S181),"&lt;&gt;",0," И ",SUM('Раздел 1'!AD181:AD181),"&lt;&gt;",0,")"," ИЛИ ","(",SUM('Раздел 1'!S181:S181),"=",0," И ",SUM('Раздел 1'!AD181:AD181),"=",0,")")</f>
        <v>(0&lt;&gt;0 И 0&lt;&gt;0) ИЛИ (0=0 И 0=0)</v>
      </c>
    </row>
    <row r="5477" spans="1:5" ht="38.25" hidden="1" x14ac:dyDescent="0.2">
      <c r="A5477" s="348" t="str">
        <f>IF(((SUM('Раздел 1'!S182:S182)&lt;&gt;0)*(SUM('Раздел 1'!AD182:AD182)&lt;&gt;0))+((SUM('Раздел 1'!S182:S182)=0)*(SUM('Раздел 1'!AD182:AD182)=0)),"","Неверно!")</f>
        <v/>
      </c>
      <c r="B5477" s="349" t="s">
        <v>2443</v>
      </c>
      <c r="C5477" s="352" t="s">
        <v>1294</v>
      </c>
      <c r="D5477" s="352" t="s">
        <v>8541</v>
      </c>
      <c r="E5477" s="349" t="str">
        <f>CONCATENATE("(",SUM('Раздел 1'!S182:S182),"&lt;&gt;",0," И ",SUM('Раздел 1'!AD182:AD182),"&lt;&gt;",0,")"," ИЛИ ","(",SUM('Раздел 1'!S182:S182),"=",0," И ",SUM('Раздел 1'!AD182:AD182),"=",0,")")</f>
        <v>(0&lt;&gt;0 И 0&lt;&gt;0) ИЛИ (0=0 И 0=0)</v>
      </c>
    </row>
    <row r="5478" spans="1:5" ht="38.25" hidden="1" x14ac:dyDescent="0.2">
      <c r="A5478" s="348" t="str">
        <f>IF(((SUM('Раздел 1'!S183:S183)&lt;&gt;0)*(SUM('Раздел 1'!AD183:AD183)&lt;&gt;0))+((SUM('Раздел 1'!S183:S183)=0)*(SUM('Раздел 1'!AD183:AD183)=0)),"","Неверно!")</f>
        <v/>
      </c>
      <c r="B5478" s="349" t="s">
        <v>2443</v>
      </c>
      <c r="C5478" s="352" t="s">
        <v>1295</v>
      </c>
      <c r="D5478" s="352" t="s">
        <v>8541</v>
      </c>
      <c r="E5478" s="349" t="str">
        <f>CONCATENATE("(",SUM('Раздел 1'!S183:S183),"&lt;&gt;",0," И ",SUM('Раздел 1'!AD183:AD183),"&lt;&gt;",0,")"," ИЛИ ","(",SUM('Раздел 1'!S183:S183),"=",0," И ",SUM('Раздел 1'!AD183:AD183),"=",0,")")</f>
        <v>(0&lt;&gt;0 И 0&lt;&gt;0) ИЛИ (0=0 И 0=0)</v>
      </c>
    </row>
    <row r="5479" spans="1:5" ht="38.25" hidden="1" x14ac:dyDescent="0.2">
      <c r="A5479" s="348" t="str">
        <f>IF(((SUM('Раздел 1'!S184:S184)&lt;&gt;0)*(SUM('Раздел 1'!AD184:AD184)&lt;&gt;0))+((SUM('Раздел 1'!S184:S184)=0)*(SUM('Раздел 1'!AD184:AD184)=0)),"","Неверно!")</f>
        <v/>
      </c>
      <c r="B5479" s="349" t="s">
        <v>2443</v>
      </c>
      <c r="C5479" s="352" t="s">
        <v>1296</v>
      </c>
      <c r="D5479" s="352" t="s">
        <v>8541</v>
      </c>
      <c r="E5479" s="349" t="str">
        <f>CONCATENATE("(",SUM('Раздел 1'!S184:S184),"&lt;&gt;",0," И ",SUM('Раздел 1'!AD184:AD184),"&lt;&gt;",0,")"," ИЛИ ","(",SUM('Раздел 1'!S184:S184),"=",0," И ",SUM('Раздел 1'!AD184:AD184),"=",0,")")</f>
        <v>(0&lt;&gt;0 И 0&lt;&gt;0) ИЛИ (0=0 И 0=0)</v>
      </c>
    </row>
    <row r="5480" spans="1:5" ht="38.25" hidden="1" x14ac:dyDescent="0.2">
      <c r="A5480" s="348" t="str">
        <f>IF(((SUM('Раздел 1'!S185:S185)&lt;&gt;0)*(SUM('Раздел 1'!AD185:AD185)&lt;&gt;0))+((SUM('Раздел 1'!S185:S185)=0)*(SUM('Раздел 1'!AD185:AD185)=0)),"","Неверно!")</f>
        <v/>
      </c>
      <c r="B5480" s="349" t="s">
        <v>2443</v>
      </c>
      <c r="C5480" s="352" t="s">
        <v>1297</v>
      </c>
      <c r="D5480" s="352" t="s">
        <v>8541</v>
      </c>
      <c r="E5480" s="349" t="str">
        <f>CONCATENATE("(",SUM('Раздел 1'!S185:S185),"&lt;&gt;",0," И ",SUM('Раздел 1'!AD185:AD185),"&lt;&gt;",0,")"," ИЛИ ","(",SUM('Раздел 1'!S185:S185),"=",0," И ",SUM('Раздел 1'!AD185:AD185),"=",0,")")</f>
        <v>(0&lt;&gt;0 И 0&lt;&gt;0) ИЛИ (0=0 И 0=0)</v>
      </c>
    </row>
    <row r="5481" spans="1:5" ht="38.25" hidden="1" x14ac:dyDescent="0.2">
      <c r="A5481" s="348" t="str">
        <f>IF(((SUM('Раздел 1'!S186:S186)&lt;&gt;0)*(SUM('Раздел 1'!AD186:AD186)&lt;&gt;0))+((SUM('Раздел 1'!S186:S186)=0)*(SUM('Раздел 1'!AD186:AD186)=0)),"","Неверно!")</f>
        <v/>
      </c>
      <c r="B5481" s="349" t="s">
        <v>2443</v>
      </c>
      <c r="C5481" s="352" t="s">
        <v>1298</v>
      </c>
      <c r="D5481" s="352" t="s">
        <v>8541</v>
      </c>
      <c r="E5481" s="349" t="str">
        <f>CONCATENATE("(",SUM('Раздел 1'!S186:S186),"&lt;&gt;",0," И ",SUM('Раздел 1'!AD186:AD186),"&lt;&gt;",0,")"," ИЛИ ","(",SUM('Раздел 1'!S186:S186),"=",0," И ",SUM('Раздел 1'!AD186:AD186),"=",0,")")</f>
        <v>(0&lt;&gt;0 И 0&lt;&gt;0) ИЛИ (0=0 И 0=0)</v>
      </c>
    </row>
    <row r="5482" spans="1:5" ht="38.25" hidden="1" x14ac:dyDescent="0.2">
      <c r="A5482" s="348" t="str">
        <f>IF(((SUM('Раздел 1'!S187:S187)&lt;&gt;0)*(SUM('Раздел 1'!AD187:AD187)&lt;&gt;0))+((SUM('Раздел 1'!S187:S187)=0)*(SUM('Раздел 1'!AD187:AD187)=0)),"","Неверно!")</f>
        <v/>
      </c>
      <c r="B5482" s="349" t="s">
        <v>2443</v>
      </c>
      <c r="C5482" s="352" t="s">
        <v>1299</v>
      </c>
      <c r="D5482" s="352" t="s">
        <v>8541</v>
      </c>
      <c r="E5482" s="349" t="str">
        <f>CONCATENATE("(",SUM('Раздел 1'!S187:S187),"&lt;&gt;",0," И ",SUM('Раздел 1'!AD187:AD187),"&lt;&gt;",0,")"," ИЛИ ","(",SUM('Раздел 1'!S187:S187),"=",0," И ",SUM('Раздел 1'!AD187:AD187),"=",0,")")</f>
        <v>(2&lt;&gt;0 И 206176&lt;&gt;0) ИЛИ (2=0 И 206176=0)</v>
      </c>
    </row>
    <row r="5483" spans="1:5" ht="38.25" hidden="1" x14ac:dyDescent="0.2">
      <c r="A5483" s="348" t="str">
        <f>IF(((SUM('Раздел 1'!S188:S188)&lt;&gt;0)*(SUM('Раздел 1'!AD188:AD188)&lt;&gt;0))+((SUM('Раздел 1'!S188:S188)=0)*(SUM('Раздел 1'!AD188:AD188)=0)),"","Неверно!")</f>
        <v/>
      </c>
      <c r="B5483" s="349" t="s">
        <v>2443</v>
      </c>
      <c r="C5483" s="352" t="s">
        <v>1300</v>
      </c>
      <c r="D5483" s="352" t="s">
        <v>8541</v>
      </c>
      <c r="E5483" s="349" t="str">
        <f>CONCATENATE("(",SUM('Раздел 1'!S188:S188),"&lt;&gt;",0," И ",SUM('Раздел 1'!AD188:AD188),"&lt;&gt;",0,")"," ИЛИ ","(",SUM('Раздел 1'!S188:S188),"=",0," И ",SUM('Раздел 1'!AD188:AD188),"=",0,")")</f>
        <v>(0&lt;&gt;0 И 0&lt;&gt;0) ИЛИ (0=0 И 0=0)</v>
      </c>
    </row>
    <row r="5484" spans="1:5" ht="38.25" hidden="1" x14ac:dyDescent="0.2">
      <c r="A5484" s="348" t="str">
        <f>IF(((SUM('Раздел 1'!S27:S27)&lt;&gt;0)*(SUM('Раздел 1'!AD27:AD27)&lt;&gt;0))+((SUM('Раздел 1'!S27:S27)=0)*(SUM('Раздел 1'!AD27:AD27)=0)),"","Неверно!")</f>
        <v/>
      </c>
      <c r="B5484" s="349" t="s">
        <v>2443</v>
      </c>
      <c r="C5484" s="352" t="s">
        <v>1301</v>
      </c>
      <c r="D5484" s="352" t="s">
        <v>8541</v>
      </c>
      <c r="E5484" s="349" t="str">
        <f>CONCATENATE("(",SUM('Раздел 1'!S27:S27),"&lt;&gt;",0," И ",SUM('Раздел 1'!AD27:AD27),"&lt;&gt;",0,")"," ИЛИ ","(",SUM('Раздел 1'!S27:S27),"=",0," И ",SUM('Раздел 1'!AD27:AD27),"=",0,")")</f>
        <v>(0&lt;&gt;0 И 0&lt;&gt;0) ИЛИ (0=0 И 0=0)</v>
      </c>
    </row>
    <row r="5485" spans="1:5" ht="38.25" hidden="1" x14ac:dyDescent="0.2">
      <c r="A5485" s="348" t="str">
        <f>IF(((SUM('Раздел 1'!S189:S189)&lt;&gt;0)*(SUM('Раздел 1'!AD189:AD189)&lt;&gt;0))+((SUM('Раздел 1'!S189:S189)=0)*(SUM('Раздел 1'!AD189:AD189)=0)),"","Неверно!")</f>
        <v/>
      </c>
      <c r="B5485" s="349" t="s">
        <v>2443</v>
      </c>
      <c r="C5485" s="352" t="s">
        <v>1302</v>
      </c>
      <c r="D5485" s="352" t="s">
        <v>8541</v>
      </c>
      <c r="E5485" s="349" t="str">
        <f>CONCATENATE("(",SUM('Раздел 1'!S189:S189),"&lt;&gt;",0," И ",SUM('Раздел 1'!AD189:AD189),"&lt;&gt;",0,")"," ИЛИ ","(",SUM('Раздел 1'!S189:S189),"=",0," И ",SUM('Раздел 1'!AD189:AD189),"=",0,")")</f>
        <v>(141&lt;&gt;0 И 72100&lt;&gt;0) ИЛИ (141=0 И 72100=0)</v>
      </c>
    </row>
    <row r="5486" spans="1:5" ht="38.25" hidden="1" x14ac:dyDescent="0.2">
      <c r="A5486" s="348" t="str">
        <f>IF(((SUM('Раздел 1'!S190:S190)&lt;&gt;0)*(SUM('Раздел 1'!AD190:AD190)&lt;&gt;0))+((SUM('Раздел 1'!S190:S190)=0)*(SUM('Раздел 1'!AD190:AD190)=0)),"","Неверно!")</f>
        <v/>
      </c>
      <c r="B5486" s="349" t="s">
        <v>2443</v>
      </c>
      <c r="C5486" s="352" t="s">
        <v>1303</v>
      </c>
      <c r="D5486" s="352" t="s">
        <v>8541</v>
      </c>
      <c r="E5486" s="349" t="str">
        <f>CONCATENATE("(",SUM('Раздел 1'!S190:S190),"&lt;&gt;",0," И ",SUM('Раздел 1'!AD190:AD190),"&lt;&gt;",0,")"," ИЛИ ","(",SUM('Раздел 1'!S190:S190),"=",0," И ",SUM('Раздел 1'!AD190:AD190),"=",0,")")</f>
        <v>(0&lt;&gt;0 И 0&lt;&gt;0) ИЛИ (0=0 И 0=0)</v>
      </c>
    </row>
    <row r="5487" spans="1:5" ht="38.25" hidden="1" x14ac:dyDescent="0.2">
      <c r="A5487" s="348" t="str">
        <f>IF(((SUM('Раздел 1'!S191:S191)&lt;&gt;0)*(SUM('Раздел 1'!AD191:AD191)&lt;&gt;0))+((SUM('Раздел 1'!S191:S191)=0)*(SUM('Раздел 1'!AD191:AD191)=0)),"","Неверно!")</f>
        <v/>
      </c>
      <c r="B5487" s="349" t="s">
        <v>2443</v>
      </c>
      <c r="C5487" s="352" t="s">
        <v>1304</v>
      </c>
      <c r="D5487" s="352" t="s">
        <v>8541</v>
      </c>
      <c r="E5487" s="349" t="str">
        <f>CONCATENATE("(",SUM('Раздел 1'!S191:S191),"&lt;&gt;",0," И ",SUM('Раздел 1'!AD191:AD191),"&lt;&gt;",0,")"," ИЛИ ","(",SUM('Раздел 1'!S191:S191),"=",0," И ",SUM('Раздел 1'!AD191:AD191),"=",0,")")</f>
        <v>(63&lt;&gt;0 И 156500&lt;&gt;0) ИЛИ (63=0 И 156500=0)</v>
      </c>
    </row>
    <row r="5488" spans="1:5" ht="38.25" hidden="1" x14ac:dyDescent="0.2">
      <c r="A5488" s="348" t="str">
        <f>IF(((SUM('Раздел 1'!S192:S192)&lt;&gt;0)*(SUM('Раздел 1'!AD192:AD192)&lt;&gt;0))+((SUM('Раздел 1'!S192:S192)=0)*(SUM('Раздел 1'!AD192:AD192)=0)),"","Неверно!")</f>
        <v/>
      </c>
      <c r="B5488" s="349" t="s">
        <v>2443</v>
      </c>
      <c r="C5488" s="352" t="s">
        <v>1305</v>
      </c>
      <c r="D5488" s="352" t="s">
        <v>8541</v>
      </c>
      <c r="E5488" s="349" t="str">
        <f>CONCATENATE("(",SUM('Раздел 1'!S192:S192),"&lt;&gt;",0," И ",SUM('Раздел 1'!AD192:AD192),"&lt;&gt;",0,")"," ИЛИ ","(",SUM('Раздел 1'!S192:S192),"=",0," И ",SUM('Раздел 1'!AD192:AD192),"=",0,")")</f>
        <v>(113&lt;&gt;0 И 113400&lt;&gt;0) ИЛИ (113=0 И 113400=0)</v>
      </c>
    </row>
    <row r="5489" spans="1:5" ht="38.25" hidden="1" x14ac:dyDescent="0.2">
      <c r="A5489" s="348" t="str">
        <f>IF(((SUM('Раздел 1'!S193:S193)&lt;&gt;0)*(SUM('Раздел 1'!AD193:AD193)&lt;&gt;0))+((SUM('Раздел 1'!S193:S193)=0)*(SUM('Раздел 1'!AD193:AD193)=0)),"","Неверно!")</f>
        <v/>
      </c>
      <c r="B5489" s="349" t="s">
        <v>2443</v>
      </c>
      <c r="C5489" s="352" t="s">
        <v>1306</v>
      </c>
      <c r="D5489" s="352" t="s">
        <v>8541</v>
      </c>
      <c r="E5489" s="349" t="str">
        <f>CONCATENATE("(",SUM('Раздел 1'!S193:S193),"&lt;&gt;",0," И ",SUM('Раздел 1'!AD193:AD193),"&lt;&gt;",0,")"," ИЛИ ","(",SUM('Раздел 1'!S193:S193),"=",0," И ",SUM('Раздел 1'!AD193:AD193),"=",0,")")</f>
        <v>(0&lt;&gt;0 И 0&lt;&gt;0) ИЛИ (0=0 И 0=0)</v>
      </c>
    </row>
    <row r="5490" spans="1:5" ht="38.25" hidden="1" x14ac:dyDescent="0.2">
      <c r="A5490" s="348" t="str">
        <f>IF(((SUM('Раздел 1'!S194:S194)&lt;&gt;0)*(SUM('Раздел 1'!AD194:AD194)&lt;&gt;0))+((SUM('Раздел 1'!S194:S194)=0)*(SUM('Раздел 1'!AD194:AD194)=0)),"","Неверно!")</f>
        <v/>
      </c>
      <c r="B5490" s="349" t="s">
        <v>2443</v>
      </c>
      <c r="C5490" s="352" t="s">
        <v>1307</v>
      </c>
      <c r="D5490" s="352" t="s">
        <v>8541</v>
      </c>
      <c r="E5490" s="349" t="str">
        <f>CONCATENATE("(",SUM('Раздел 1'!S194:S194),"&lt;&gt;",0," И ",SUM('Раздел 1'!AD194:AD194),"&lt;&gt;",0,")"," ИЛИ ","(",SUM('Раздел 1'!S194:S194),"=",0," И ",SUM('Раздел 1'!AD194:AD194),"=",0,")")</f>
        <v>(3&lt;&gt;0 И 11000&lt;&gt;0) ИЛИ (3=0 И 11000=0)</v>
      </c>
    </row>
    <row r="5491" spans="1:5" ht="38.25" hidden="1" x14ac:dyDescent="0.2">
      <c r="A5491" s="348" t="str">
        <f>IF(((SUM('Раздел 1'!S195:S195)&lt;&gt;0)*(SUM('Раздел 1'!AD195:AD195)&lt;&gt;0))+((SUM('Раздел 1'!S195:S195)=0)*(SUM('Раздел 1'!AD195:AD195)=0)),"","Неверно!")</f>
        <v/>
      </c>
      <c r="B5491" s="349" t="s">
        <v>2443</v>
      </c>
      <c r="C5491" s="352" t="s">
        <v>1308</v>
      </c>
      <c r="D5491" s="352" t="s">
        <v>8541</v>
      </c>
      <c r="E5491" s="349" t="str">
        <f>CONCATENATE("(",SUM('Раздел 1'!S195:S195),"&lt;&gt;",0," И ",SUM('Раздел 1'!AD195:AD195),"&lt;&gt;",0,")"," ИЛИ ","(",SUM('Раздел 1'!S195:S195),"=",0," И ",SUM('Раздел 1'!AD195:AD195),"=",0,")")</f>
        <v>(0&lt;&gt;0 И 0&lt;&gt;0) ИЛИ (0=0 И 0=0)</v>
      </c>
    </row>
    <row r="5492" spans="1:5" ht="38.25" hidden="1" x14ac:dyDescent="0.2">
      <c r="A5492" s="348" t="str">
        <f>IF(((SUM('Раздел 1'!S196:S196)&lt;&gt;0)*(SUM('Раздел 1'!AD196:AD196)&lt;&gt;0))+((SUM('Раздел 1'!S196:S196)=0)*(SUM('Раздел 1'!AD196:AD196)=0)),"","Неверно!")</f>
        <v/>
      </c>
      <c r="B5492" s="349" t="s">
        <v>2443</v>
      </c>
      <c r="C5492" s="352" t="s">
        <v>1309</v>
      </c>
      <c r="D5492" s="352" t="s">
        <v>8541</v>
      </c>
      <c r="E5492" s="349" t="str">
        <f>CONCATENATE("(",SUM('Раздел 1'!S196:S196),"&lt;&gt;",0," И ",SUM('Раздел 1'!AD196:AD196),"&lt;&gt;",0,")"," ИЛИ ","(",SUM('Раздел 1'!S196:S196),"=",0," И ",SUM('Раздел 1'!AD196:AD196),"=",0,")")</f>
        <v>(0&lt;&gt;0 И 0&lt;&gt;0) ИЛИ (0=0 И 0=0)</v>
      </c>
    </row>
    <row r="5493" spans="1:5" ht="38.25" hidden="1" x14ac:dyDescent="0.2">
      <c r="A5493" s="348" t="str">
        <f>IF(((SUM('Раздел 1'!S197:S197)&lt;&gt;0)*(SUM('Раздел 1'!AD197:AD197)&lt;&gt;0))+((SUM('Раздел 1'!S197:S197)=0)*(SUM('Раздел 1'!AD197:AD197)=0)),"","Неверно!")</f>
        <v/>
      </c>
      <c r="B5493" s="349" t="s">
        <v>2443</v>
      </c>
      <c r="C5493" s="352" t="s">
        <v>1310</v>
      </c>
      <c r="D5493" s="352" t="s">
        <v>8541</v>
      </c>
      <c r="E5493" s="349" t="str">
        <f>CONCATENATE("(",SUM('Раздел 1'!S197:S197),"&lt;&gt;",0," И ",SUM('Раздел 1'!AD197:AD197),"&lt;&gt;",0,")"," ИЛИ ","(",SUM('Раздел 1'!S197:S197),"=",0," И ",SUM('Раздел 1'!AD197:AD197),"=",0,")")</f>
        <v>(0&lt;&gt;0 И 0&lt;&gt;0) ИЛИ (0=0 И 0=0)</v>
      </c>
    </row>
    <row r="5494" spans="1:5" ht="38.25" hidden="1" x14ac:dyDescent="0.2">
      <c r="A5494" s="348" t="str">
        <f>IF(((SUM('Раздел 1'!S198:S198)&lt;&gt;0)*(SUM('Раздел 1'!AD198:AD198)&lt;&gt;0))+((SUM('Раздел 1'!S198:S198)=0)*(SUM('Раздел 1'!AD198:AD198)=0)),"","Неверно!")</f>
        <v/>
      </c>
      <c r="B5494" s="349" t="s">
        <v>2443</v>
      </c>
      <c r="C5494" s="352" t="s">
        <v>1311</v>
      </c>
      <c r="D5494" s="352" t="s">
        <v>8541</v>
      </c>
      <c r="E5494" s="349" t="str">
        <f>CONCATENATE("(",SUM('Раздел 1'!S198:S198),"&lt;&gt;",0," И ",SUM('Раздел 1'!AD198:AD198),"&lt;&gt;",0,")"," ИЛИ ","(",SUM('Раздел 1'!S198:S198),"=",0," И ",SUM('Раздел 1'!AD198:AD198),"=",0,")")</f>
        <v>(0&lt;&gt;0 И 0&lt;&gt;0) ИЛИ (0=0 И 0=0)</v>
      </c>
    </row>
    <row r="5495" spans="1:5" ht="38.25" hidden="1" x14ac:dyDescent="0.2">
      <c r="A5495" s="348" t="str">
        <f>IF(((SUM('Раздел 1'!S28:S28)&lt;&gt;0)*(SUM('Раздел 1'!AD28:AD28)&lt;&gt;0))+((SUM('Раздел 1'!S28:S28)=0)*(SUM('Раздел 1'!AD28:AD28)=0)),"","Неверно!")</f>
        <v/>
      </c>
      <c r="B5495" s="349" t="s">
        <v>2443</v>
      </c>
      <c r="C5495" s="352" t="s">
        <v>1312</v>
      </c>
      <c r="D5495" s="352" t="s">
        <v>8541</v>
      </c>
      <c r="E5495" s="349" t="str">
        <f>CONCATENATE("(",SUM('Раздел 1'!S28:S28),"&lt;&gt;",0," И ",SUM('Раздел 1'!AD28:AD28),"&lt;&gt;",0,")"," ИЛИ ","(",SUM('Раздел 1'!S28:S28),"=",0," И ",SUM('Раздел 1'!AD28:AD28),"=",0,")")</f>
        <v>(0&lt;&gt;0 И 0&lt;&gt;0) ИЛИ (0=0 И 0=0)</v>
      </c>
    </row>
    <row r="5496" spans="1:5" ht="38.25" hidden="1" x14ac:dyDescent="0.2">
      <c r="A5496" s="348" t="str">
        <f>IF(((SUM('Раздел 1'!S199:S199)&lt;&gt;0)*(SUM('Раздел 1'!AD199:AD199)&lt;&gt;0))+((SUM('Раздел 1'!S199:S199)=0)*(SUM('Раздел 1'!AD199:AD199)=0)),"","Неверно!")</f>
        <v/>
      </c>
      <c r="B5496" s="349" t="s">
        <v>2443</v>
      </c>
      <c r="C5496" s="352" t="s">
        <v>1313</v>
      </c>
      <c r="D5496" s="352" t="s">
        <v>8541</v>
      </c>
      <c r="E5496" s="349" t="str">
        <f>CONCATENATE("(",SUM('Раздел 1'!S199:S199),"&lt;&gt;",0," И ",SUM('Раздел 1'!AD199:AD199),"&lt;&gt;",0,")"," ИЛИ ","(",SUM('Раздел 1'!S199:S199),"=",0," И ",SUM('Раздел 1'!AD199:AD199),"=",0,")")</f>
        <v>(0&lt;&gt;0 И 0&lt;&gt;0) ИЛИ (0=0 И 0=0)</v>
      </c>
    </row>
    <row r="5497" spans="1:5" ht="38.25" hidden="1" x14ac:dyDescent="0.2">
      <c r="A5497" s="348" t="str">
        <f>IF(((SUM('Раздел 1'!S200:S200)&lt;&gt;0)*(SUM('Раздел 1'!AD200:AD200)&lt;&gt;0))+((SUM('Раздел 1'!S200:S200)=0)*(SUM('Раздел 1'!AD200:AD200)=0)),"","Неверно!")</f>
        <v/>
      </c>
      <c r="B5497" s="349" t="s">
        <v>2443</v>
      </c>
      <c r="C5497" s="352" t="s">
        <v>1314</v>
      </c>
      <c r="D5497" s="352" t="s">
        <v>8541</v>
      </c>
      <c r="E5497" s="349" t="str">
        <f>CONCATENATE("(",SUM('Раздел 1'!S200:S200),"&lt;&gt;",0," И ",SUM('Раздел 1'!AD200:AD200),"&lt;&gt;",0,")"," ИЛИ ","(",SUM('Раздел 1'!S200:S200),"=",0," И ",SUM('Раздел 1'!AD200:AD200),"=",0,")")</f>
        <v>(0&lt;&gt;0 И 0&lt;&gt;0) ИЛИ (0=0 И 0=0)</v>
      </c>
    </row>
    <row r="5498" spans="1:5" ht="38.25" hidden="1" x14ac:dyDescent="0.2">
      <c r="A5498" s="348" t="str">
        <f>IF(((SUM('Раздел 1'!S201:S201)&lt;&gt;0)*(SUM('Раздел 1'!AD201:AD201)&lt;&gt;0))+((SUM('Раздел 1'!S201:S201)=0)*(SUM('Раздел 1'!AD201:AD201)=0)),"","Неверно!")</f>
        <v/>
      </c>
      <c r="B5498" s="349" t="s">
        <v>2443</v>
      </c>
      <c r="C5498" s="352" t="s">
        <v>1315</v>
      </c>
      <c r="D5498" s="352" t="s">
        <v>8541</v>
      </c>
      <c r="E5498" s="349" t="str">
        <f>CONCATENATE("(",SUM('Раздел 1'!S201:S201),"&lt;&gt;",0," И ",SUM('Раздел 1'!AD201:AD201),"&lt;&gt;",0,")"," ИЛИ ","(",SUM('Раздел 1'!S201:S201),"=",0," И ",SUM('Раздел 1'!AD201:AD201),"=",0,")")</f>
        <v>(0&lt;&gt;0 И 0&lt;&gt;0) ИЛИ (0=0 И 0=0)</v>
      </c>
    </row>
    <row r="5499" spans="1:5" ht="38.25" hidden="1" x14ac:dyDescent="0.2">
      <c r="A5499" s="348" t="str">
        <f>IF(((SUM('Раздел 1'!S202:S202)&lt;&gt;0)*(SUM('Раздел 1'!AD202:AD202)&lt;&gt;0))+((SUM('Раздел 1'!S202:S202)=0)*(SUM('Раздел 1'!AD202:AD202)=0)),"","Неверно!")</f>
        <v/>
      </c>
      <c r="B5499" s="349" t="s">
        <v>2443</v>
      </c>
      <c r="C5499" s="352" t="s">
        <v>1316</v>
      </c>
      <c r="D5499" s="352" t="s">
        <v>8541</v>
      </c>
      <c r="E5499" s="349" t="str">
        <f>CONCATENATE("(",SUM('Раздел 1'!S202:S202),"&lt;&gt;",0," И ",SUM('Раздел 1'!AD202:AD202),"&lt;&gt;",0,")"," ИЛИ ","(",SUM('Раздел 1'!S202:S202),"=",0," И ",SUM('Раздел 1'!AD202:AD202),"=",0,")")</f>
        <v>(0&lt;&gt;0 И 0&lt;&gt;0) ИЛИ (0=0 И 0=0)</v>
      </c>
    </row>
    <row r="5500" spans="1:5" ht="38.25" hidden="1" x14ac:dyDescent="0.2">
      <c r="A5500" s="348" t="str">
        <f>IF(((SUM('Раздел 1'!S203:S203)&lt;&gt;0)*(SUM('Раздел 1'!AD203:AD203)&lt;&gt;0))+((SUM('Раздел 1'!S203:S203)=0)*(SUM('Раздел 1'!AD203:AD203)=0)),"","Неверно!")</f>
        <v/>
      </c>
      <c r="B5500" s="349" t="s">
        <v>2443</v>
      </c>
      <c r="C5500" s="352" t="s">
        <v>1317</v>
      </c>
      <c r="D5500" s="352" t="s">
        <v>8541</v>
      </c>
      <c r="E5500" s="349" t="str">
        <f>CONCATENATE("(",SUM('Раздел 1'!S203:S203),"&lt;&gt;",0," И ",SUM('Раздел 1'!AD203:AD203),"&lt;&gt;",0,")"," ИЛИ ","(",SUM('Раздел 1'!S203:S203),"=",0," И ",SUM('Раздел 1'!AD203:AD203),"=",0,")")</f>
        <v>(0&lt;&gt;0 И 0&lt;&gt;0) ИЛИ (0=0 И 0=0)</v>
      </c>
    </row>
    <row r="5501" spans="1:5" ht="38.25" hidden="1" x14ac:dyDescent="0.2">
      <c r="A5501" s="348" t="str">
        <f>IF(((SUM('Раздел 1'!S204:S204)&lt;&gt;0)*(SUM('Раздел 1'!AD204:AD204)&lt;&gt;0))+((SUM('Раздел 1'!S204:S204)=0)*(SUM('Раздел 1'!AD204:AD204)=0)),"","Неверно!")</f>
        <v/>
      </c>
      <c r="B5501" s="349" t="s">
        <v>2443</v>
      </c>
      <c r="C5501" s="352" t="s">
        <v>1318</v>
      </c>
      <c r="D5501" s="352" t="s">
        <v>8541</v>
      </c>
      <c r="E5501" s="349" t="str">
        <f>CONCATENATE("(",SUM('Раздел 1'!S204:S204),"&lt;&gt;",0," И ",SUM('Раздел 1'!AD204:AD204),"&lt;&gt;",0,")"," ИЛИ ","(",SUM('Раздел 1'!S204:S204),"=",0," И ",SUM('Раздел 1'!AD204:AD204),"=",0,")")</f>
        <v>(1&lt;&gt;0 И 1000&lt;&gt;0) ИЛИ (1=0 И 1000=0)</v>
      </c>
    </row>
    <row r="5502" spans="1:5" ht="38.25" hidden="1" x14ac:dyDescent="0.2">
      <c r="A5502" s="348" t="str">
        <f>IF(((SUM('Раздел 1'!S205:S205)&lt;&gt;0)*(SUM('Раздел 1'!AD205:AD205)&lt;&gt;0))+((SUM('Раздел 1'!S205:S205)=0)*(SUM('Раздел 1'!AD205:AD205)=0)),"","Неверно!")</f>
        <v/>
      </c>
      <c r="B5502" s="349" t="s">
        <v>2443</v>
      </c>
      <c r="C5502" s="352" t="s">
        <v>1319</v>
      </c>
      <c r="D5502" s="352" t="s">
        <v>8541</v>
      </c>
      <c r="E5502" s="349" t="str">
        <f>CONCATENATE("(",SUM('Раздел 1'!S205:S205),"&lt;&gt;",0," И ",SUM('Раздел 1'!AD205:AD205),"&lt;&gt;",0,")"," ИЛИ ","(",SUM('Раздел 1'!S205:S205),"=",0," И ",SUM('Раздел 1'!AD205:AD205),"=",0,")")</f>
        <v>(28&lt;&gt;0 И 68700&lt;&gt;0) ИЛИ (28=0 И 68700=0)</v>
      </c>
    </row>
    <row r="5503" spans="1:5" ht="38.25" hidden="1" x14ac:dyDescent="0.2">
      <c r="A5503" s="348" t="str">
        <f>IF(((SUM('Раздел 1'!S206:S206)&lt;&gt;0)*(SUM('Раздел 1'!AD206:AD206)&lt;&gt;0))+((SUM('Раздел 1'!S206:S206)=0)*(SUM('Раздел 1'!AD206:AD206)=0)),"","Неверно!")</f>
        <v/>
      </c>
      <c r="B5503" s="349" t="s">
        <v>2443</v>
      </c>
      <c r="C5503" s="352" t="s">
        <v>1320</v>
      </c>
      <c r="D5503" s="352" t="s">
        <v>8541</v>
      </c>
      <c r="E5503" s="349" t="str">
        <f>CONCATENATE("(",SUM('Раздел 1'!S206:S206),"&lt;&gt;",0," И ",SUM('Раздел 1'!AD206:AD206),"&lt;&gt;",0,")"," ИЛИ ","(",SUM('Раздел 1'!S206:S206),"=",0," И ",SUM('Раздел 1'!AD206:AD206),"=",0,")")</f>
        <v>(19&lt;&gt;0 И 246000&lt;&gt;0) ИЛИ (19=0 И 246000=0)</v>
      </c>
    </row>
    <row r="5504" spans="1:5" ht="38.25" hidden="1" x14ac:dyDescent="0.2">
      <c r="A5504" s="348" t="str">
        <f>IF(((SUM('Раздел 1'!S207:S207)&lt;&gt;0)*(SUM('Раздел 1'!AD207:AD207)&lt;&gt;0))+((SUM('Раздел 1'!S207:S207)=0)*(SUM('Раздел 1'!AD207:AD207)=0)),"","Неверно!")</f>
        <v/>
      </c>
      <c r="B5504" s="349" t="s">
        <v>2443</v>
      </c>
      <c r="C5504" s="352" t="s">
        <v>1321</v>
      </c>
      <c r="D5504" s="352" t="s">
        <v>8541</v>
      </c>
      <c r="E5504" s="349" t="str">
        <f>CONCATENATE("(",SUM('Раздел 1'!S207:S207),"&lt;&gt;",0," И ",SUM('Раздел 1'!AD207:AD207),"&lt;&gt;",0,")"," ИЛИ ","(",SUM('Раздел 1'!S207:S207),"=",0," И ",SUM('Раздел 1'!AD207:AD207),"=",0,")")</f>
        <v>(481&lt;&gt;0 И 4271700&lt;&gt;0) ИЛИ (481=0 И 4271700=0)</v>
      </c>
    </row>
    <row r="5505" spans="1:5" ht="38.25" hidden="1" x14ac:dyDescent="0.2">
      <c r="A5505" s="348" t="str">
        <f>IF(((SUM('Раздел 1'!S208:S208)&lt;&gt;0)*(SUM('Раздел 1'!AD208:AD208)&lt;&gt;0))+((SUM('Раздел 1'!S208:S208)=0)*(SUM('Раздел 1'!AD208:AD208)=0)),"","Неверно!")</f>
        <v/>
      </c>
      <c r="B5505" s="349" t="s">
        <v>2443</v>
      </c>
      <c r="C5505" s="352" t="s">
        <v>1322</v>
      </c>
      <c r="D5505" s="352" t="s">
        <v>8541</v>
      </c>
      <c r="E5505" s="349" t="str">
        <f>CONCATENATE("(",SUM('Раздел 1'!S208:S208),"&lt;&gt;",0," И ",SUM('Раздел 1'!AD208:AD208),"&lt;&gt;",0,")"," ИЛИ ","(",SUM('Раздел 1'!S208:S208),"=",0," И ",SUM('Раздел 1'!AD208:AD208),"=",0,")")</f>
        <v>(9&lt;&gt;0 И 36000&lt;&gt;0) ИЛИ (9=0 И 36000=0)</v>
      </c>
    </row>
    <row r="5506" spans="1:5" ht="38.25" hidden="1" x14ac:dyDescent="0.2">
      <c r="A5506" s="348" t="str">
        <f>IF(((SUM('Раздел 1'!S11:S11)&lt;&gt;0)*(SUM('Раздел 1'!AD11:AD11)&lt;&gt;0))+((SUM('Раздел 1'!S11:S11)=0)*(SUM('Раздел 1'!AD11:AD11)=0)),"","Неверно!")</f>
        <v/>
      </c>
      <c r="B5506" s="349" t="s">
        <v>2443</v>
      </c>
      <c r="C5506" s="352" t="s">
        <v>1323</v>
      </c>
      <c r="D5506" s="352" t="s">
        <v>8541</v>
      </c>
      <c r="E5506" s="349" t="str">
        <f>CONCATENATE("(",SUM('Раздел 1'!S11:S11),"&lt;&gt;",0," И ",SUM('Раздел 1'!AD11:AD11),"&lt;&gt;",0,")"," ИЛИ ","(",SUM('Раздел 1'!S11:S11),"=",0," И ",SUM('Раздел 1'!AD11:AD11),"=",0,")")</f>
        <v>(19212&lt;&gt;0 И 153960927&lt;&gt;0) ИЛИ (19212=0 И 153960927=0)</v>
      </c>
    </row>
    <row r="5507" spans="1:5" ht="38.25" hidden="1" x14ac:dyDescent="0.2">
      <c r="A5507" s="348" t="str">
        <f>IF(((SUM('Раздел 1'!S29:S29)&lt;&gt;0)*(SUM('Раздел 1'!AD29:AD29)&lt;&gt;0))+((SUM('Раздел 1'!S29:S29)=0)*(SUM('Раздел 1'!AD29:AD29)=0)),"","Неверно!")</f>
        <v/>
      </c>
      <c r="B5507" s="349" t="s">
        <v>2443</v>
      </c>
      <c r="C5507" s="352" t="s">
        <v>1324</v>
      </c>
      <c r="D5507" s="352" t="s">
        <v>8541</v>
      </c>
      <c r="E5507" s="349" t="str">
        <f>CONCATENATE("(",SUM('Раздел 1'!S29:S29),"&lt;&gt;",0," И ",SUM('Раздел 1'!AD29:AD29),"&lt;&gt;",0,")"," ИЛИ ","(",SUM('Раздел 1'!S29:S29),"=",0," И ",SUM('Раздел 1'!AD29:AD29),"=",0,")")</f>
        <v>(5&lt;&gt;0 И 45000&lt;&gt;0) ИЛИ (5=0 И 45000=0)</v>
      </c>
    </row>
    <row r="5508" spans="1:5" ht="38.25" hidden="1" x14ac:dyDescent="0.2">
      <c r="A5508" s="348" t="str">
        <f>IF(((SUM('Раздел 1'!S209:S209)&lt;&gt;0)*(SUM('Раздел 1'!AD209:AD209)&lt;&gt;0))+((SUM('Раздел 1'!S209:S209)=0)*(SUM('Раздел 1'!AD209:AD209)=0)),"","Неверно!")</f>
        <v/>
      </c>
      <c r="B5508" s="349" t="s">
        <v>2443</v>
      </c>
      <c r="C5508" s="352" t="s">
        <v>1325</v>
      </c>
      <c r="D5508" s="352" t="s">
        <v>8541</v>
      </c>
      <c r="E5508" s="349" t="str">
        <f>CONCATENATE("(",SUM('Раздел 1'!S209:S209),"&lt;&gt;",0," И ",SUM('Раздел 1'!AD209:AD209),"&lt;&gt;",0,")"," ИЛИ ","(",SUM('Раздел 1'!S209:S209),"=",0," И ",SUM('Раздел 1'!AD209:AD209),"=",0,")")</f>
        <v>(0&lt;&gt;0 И 0&lt;&gt;0) ИЛИ (0=0 И 0=0)</v>
      </c>
    </row>
    <row r="5509" spans="1:5" ht="38.25" hidden="1" x14ac:dyDescent="0.2">
      <c r="A5509" s="348" t="str">
        <f>IF(((SUM('Раздел 1'!S210:S210)&lt;&gt;0)*(SUM('Раздел 1'!AD210:AD210)&lt;&gt;0))+((SUM('Раздел 1'!S210:S210)=0)*(SUM('Раздел 1'!AD210:AD210)=0)),"","Неверно!")</f>
        <v/>
      </c>
      <c r="B5509" s="349" t="s">
        <v>2443</v>
      </c>
      <c r="C5509" s="352" t="s">
        <v>1326</v>
      </c>
      <c r="D5509" s="352" t="s">
        <v>8541</v>
      </c>
      <c r="E5509" s="349" t="str">
        <f>CONCATENATE("(",SUM('Раздел 1'!S210:S210),"&lt;&gt;",0," И ",SUM('Раздел 1'!AD210:AD210),"&lt;&gt;",0,")"," ИЛИ ","(",SUM('Раздел 1'!S210:S210),"=",0," И ",SUM('Раздел 1'!AD210:AD210),"=",0,")")</f>
        <v>(156&lt;&gt;0 И 363200&lt;&gt;0) ИЛИ (156=0 И 363200=0)</v>
      </c>
    </row>
    <row r="5510" spans="1:5" ht="38.25" hidden="1" x14ac:dyDescent="0.2">
      <c r="A5510" s="348" t="str">
        <f>IF(((SUM('Раздел 1'!S211:S211)&lt;&gt;0)*(SUM('Раздел 1'!AD211:AD211)&lt;&gt;0))+((SUM('Раздел 1'!S211:S211)=0)*(SUM('Раздел 1'!AD211:AD211)=0)),"","Неверно!")</f>
        <v/>
      </c>
      <c r="B5510" s="349" t="s">
        <v>2443</v>
      </c>
      <c r="C5510" s="352" t="s">
        <v>1327</v>
      </c>
      <c r="D5510" s="352" t="s">
        <v>8541</v>
      </c>
      <c r="E5510" s="349" t="str">
        <f>CONCATENATE("(",SUM('Раздел 1'!S211:S211),"&lt;&gt;",0," И ",SUM('Раздел 1'!AD211:AD211),"&lt;&gt;",0,")"," ИЛИ ","(",SUM('Раздел 1'!S211:S211),"=",0," И ",SUM('Раздел 1'!AD211:AD211),"=",0,")")</f>
        <v>(0&lt;&gt;0 И 0&lt;&gt;0) ИЛИ (0=0 И 0=0)</v>
      </c>
    </row>
    <row r="5511" spans="1:5" ht="38.25" hidden="1" x14ac:dyDescent="0.2">
      <c r="A5511" s="348" t="str">
        <f>IF(((SUM('Раздел 1'!S212:S212)&lt;&gt;0)*(SUM('Раздел 1'!AD212:AD212)&lt;&gt;0))+((SUM('Раздел 1'!S212:S212)=0)*(SUM('Раздел 1'!AD212:AD212)=0)),"","Неверно!")</f>
        <v/>
      </c>
      <c r="B5511" s="349" t="s">
        <v>2443</v>
      </c>
      <c r="C5511" s="352" t="s">
        <v>1328</v>
      </c>
      <c r="D5511" s="352" t="s">
        <v>8541</v>
      </c>
      <c r="E5511" s="349" t="str">
        <f>CONCATENATE("(",SUM('Раздел 1'!S212:S212),"&lt;&gt;",0," И ",SUM('Раздел 1'!AD212:AD212),"&lt;&gt;",0,")"," ИЛИ ","(",SUM('Раздел 1'!S212:S212),"=",0," И ",SUM('Раздел 1'!AD212:AD212),"=",0,")")</f>
        <v>(23&lt;&gt;0 И 67000&lt;&gt;0) ИЛИ (23=0 И 67000=0)</v>
      </c>
    </row>
    <row r="5512" spans="1:5" ht="38.25" hidden="1" x14ac:dyDescent="0.2">
      <c r="A5512" s="348" t="str">
        <f>IF(((SUM('Раздел 1'!S213:S213)&lt;&gt;0)*(SUM('Раздел 1'!AD213:AD213)&lt;&gt;0))+((SUM('Раздел 1'!S213:S213)=0)*(SUM('Раздел 1'!AD213:AD213)=0)),"","Неверно!")</f>
        <v/>
      </c>
      <c r="B5512" s="349" t="s">
        <v>2443</v>
      </c>
      <c r="C5512" s="352" t="s">
        <v>1329</v>
      </c>
      <c r="D5512" s="352" t="s">
        <v>8541</v>
      </c>
      <c r="E5512" s="349" t="str">
        <f>CONCATENATE("(",SUM('Раздел 1'!S213:S213),"&lt;&gt;",0," И ",SUM('Раздел 1'!AD213:AD213),"&lt;&gt;",0,")"," ИЛИ ","(",SUM('Раздел 1'!S213:S213),"=",0," И ",SUM('Раздел 1'!AD213:AD213),"=",0,")")</f>
        <v>(181&lt;&gt;0 И 183800&lt;&gt;0) ИЛИ (181=0 И 183800=0)</v>
      </c>
    </row>
    <row r="5513" spans="1:5" ht="38.25" hidden="1" x14ac:dyDescent="0.2">
      <c r="A5513" s="348" t="str">
        <f>IF(((SUM('Раздел 1'!S214:S214)&lt;&gt;0)*(SUM('Раздел 1'!AD214:AD214)&lt;&gt;0))+((SUM('Раздел 1'!S214:S214)=0)*(SUM('Раздел 1'!AD214:AD214)=0)),"","Неверно!")</f>
        <v/>
      </c>
      <c r="B5513" s="349" t="s">
        <v>2443</v>
      </c>
      <c r="C5513" s="352" t="s">
        <v>1330</v>
      </c>
      <c r="D5513" s="352" t="s">
        <v>8541</v>
      </c>
      <c r="E5513" s="349" t="str">
        <f>CONCATENATE("(",SUM('Раздел 1'!S214:S214),"&lt;&gt;",0," И ",SUM('Раздел 1'!AD214:AD214),"&lt;&gt;",0,")"," ИЛИ ","(",SUM('Раздел 1'!S214:S214),"=",0," И ",SUM('Раздел 1'!AD214:AD214),"=",0,")")</f>
        <v>(14&lt;&gt;0 И 336000&lt;&gt;0) ИЛИ (14=0 И 336000=0)</v>
      </c>
    </row>
    <row r="5514" spans="1:5" ht="38.25" hidden="1" x14ac:dyDescent="0.2">
      <c r="A5514" s="348" t="str">
        <f>IF(((SUM('Раздел 1'!S215:S215)&lt;&gt;0)*(SUM('Раздел 1'!AD215:AD215)&lt;&gt;0))+((SUM('Раздел 1'!S215:S215)=0)*(SUM('Раздел 1'!AD215:AD215)=0)),"","Неверно!")</f>
        <v/>
      </c>
      <c r="B5514" s="349" t="s">
        <v>2443</v>
      </c>
      <c r="C5514" s="352" t="s">
        <v>1331</v>
      </c>
      <c r="D5514" s="352" t="s">
        <v>8541</v>
      </c>
      <c r="E5514" s="349" t="str">
        <f>CONCATENATE("(",SUM('Раздел 1'!S215:S215),"&lt;&gt;",0," И ",SUM('Раздел 1'!AD215:AD215),"&lt;&gt;",0,")"," ИЛИ ","(",SUM('Раздел 1'!S215:S215),"=",0," И ",SUM('Раздел 1'!AD215:AD215),"=",0,")")</f>
        <v>(4&lt;&gt;0 И 4000&lt;&gt;0) ИЛИ (4=0 И 4000=0)</v>
      </c>
    </row>
    <row r="5515" spans="1:5" ht="38.25" hidden="1" x14ac:dyDescent="0.2">
      <c r="A5515" s="348" t="str">
        <f>IF(((SUM('Раздел 1'!S216:S216)&lt;&gt;0)*(SUM('Раздел 1'!AD216:AD216)&lt;&gt;0))+((SUM('Раздел 1'!S216:S216)=0)*(SUM('Раздел 1'!AD216:AD216)=0)),"","Неверно!")</f>
        <v/>
      </c>
      <c r="B5515" s="349" t="s">
        <v>2443</v>
      </c>
      <c r="C5515" s="352" t="s">
        <v>1332</v>
      </c>
      <c r="D5515" s="352" t="s">
        <v>8541</v>
      </c>
      <c r="E5515" s="349" t="str">
        <f>CONCATENATE("(",SUM('Раздел 1'!S216:S216),"&lt;&gt;",0," И ",SUM('Раздел 1'!AD216:AD216),"&lt;&gt;",0,")"," ИЛИ ","(",SUM('Раздел 1'!S216:S216),"=",0," И ",SUM('Раздел 1'!AD216:AD216),"=",0,")")</f>
        <v>(320&lt;&gt;0 И 330200&lt;&gt;0) ИЛИ (320=0 И 330200=0)</v>
      </c>
    </row>
    <row r="5516" spans="1:5" ht="38.25" hidden="1" x14ac:dyDescent="0.2">
      <c r="A5516" s="348" t="str">
        <f>IF(((SUM('Раздел 1'!S217:S217)&lt;&gt;0)*(SUM('Раздел 1'!AD217:AD217)&lt;&gt;0))+((SUM('Раздел 1'!S217:S217)=0)*(SUM('Раздел 1'!AD217:AD217)=0)),"","Неверно!")</f>
        <v/>
      </c>
      <c r="B5516" s="349" t="s">
        <v>2443</v>
      </c>
      <c r="C5516" s="352" t="s">
        <v>1333</v>
      </c>
      <c r="D5516" s="352" t="s">
        <v>8541</v>
      </c>
      <c r="E5516" s="349" t="str">
        <f>CONCATENATE("(",SUM('Раздел 1'!S217:S217),"&lt;&gt;",0," И ",SUM('Раздел 1'!AD217:AD217),"&lt;&gt;",0,")"," ИЛИ ","(",SUM('Раздел 1'!S217:S217),"=",0," И ",SUM('Раздел 1'!AD217:AD217),"=",0,")")</f>
        <v>(0&lt;&gt;0 И 0&lt;&gt;0) ИЛИ (0=0 И 0=0)</v>
      </c>
    </row>
    <row r="5517" spans="1:5" ht="38.25" hidden="1" x14ac:dyDescent="0.2">
      <c r="A5517" s="348" t="str">
        <f>IF(((SUM('Раздел 1'!S218:S218)&lt;&gt;0)*(SUM('Раздел 1'!AD218:AD218)&lt;&gt;0))+((SUM('Раздел 1'!S218:S218)=0)*(SUM('Раздел 1'!AD218:AD218)=0)),"","Неверно!")</f>
        <v/>
      </c>
      <c r="B5517" s="349" t="s">
        <v>2443</v>
      </c>
      <c r="C5517" s="352" t="s">
        <v>1334</v>
      </c>
      <c r="D5517" s="352" t="s">
        <v>8541</v>
      </c>
      <c r="E5517" s="349" t="str">
        <f>CONCATENATE("(",SUM('Раздел 1'!S218:S218),"&lt;&gt;",0," И ",SUM('Раздел 1'!AD218:AD218),"&lt;&gt;",0,")"," ИЛИ ","(",SUM('Раздел 1'!S218:S218),"=",0," И ",SUM('Раздел 1'!AD218:AD218),"=",0,")")</f>
        <v>(2&lt;&gt;0 И 830000&lt;&gt;0) ИЛИ (2=0 И 830000=0)</v>
      </c>
    </row>
    <row r="5518" spans="1:5" ht="38.25" hidden="1" x14ac:dyDescent="0.2">
      <c r="A5518" s="348" t="str">
        <f>IF(((SUM('Раздел 1'!S30:S30)&lt;&gt;0)*(SUM('Раздел 1'!AD30:AD30)&lt;&gt;0))+((SUM('Раздел 1'!S30:S30)=0)*(SUM('Раздел 1'!AD30:AD30)=0)),"","Неверно!")</f>
        <v/>
      </c>
      <c r="B5518" s="349" t="s">
        <v>2443</v>
      </c>
      <c r="C5518" s="352" t="s">
        <v>1335</v>
      </c>
      <c r="D5518" s="352" t="s">
        <v>8541</v>
      </c>
      <c r="E5518" s="349" t="str">
        <f>CONCATENATE("(",SUM('Раздел 1'!S30:S30),"&lt;&gt;",0," И ",SUM('Раздел 1'!AD30:AD30),"&lt;&gt;",0,")"," ИЛИ ","(",SUM('Раздел 1'!S30:S30),"=",0," И ",SUM('Раздел 1'!AD30:AD30),"=",0,")")</f>
        <v>(0&lt;&gt;0 И 0&lt;&gt;0) ИЛИ (0=0 И 0=0)</v>
      </c>
    </row>
    <row r="5519" spans="1:5" ht="38.25" hidden="1" x14ac:dyDescent="0.2">
      <c r="A5519" s="348" t="str">
        <f>IF(((SUM('Раздел 1'!S219:S219)&lt;&gt;0)*(SUM('Раздел 1'!AD219:AD219)&lt;&gt;0))+((SUM('Раздел 1'!S219:S219)=0)*(SUM('Раздел 1'!AD219:AD219)=0)),"","Неверно!")</f>
        <v/>
      </c>
      <c r="B5519" s="349" t="s">
        <v>2443</v>
      </c>
      <c r="C5519" s="352" t="s">
        <v>1336</v>
      </c>
      <c r="D5519" s="352" t="s">
        <v>8541</v>
      </c>
      <c r="E5519" s="349" t="str">
        <f>CONCATENATE("(",SUM('Раздел 1'!S219:S219),"&lt;&gt;",0," И ",SUM('Раздел 1'!AD219:AD219),"&lt;&gt;",0,")"," ИЛИ ","(",SUM('Раздел 1'!S219:S219),"=",0," И ",SUM('Раздел 1'!AD219:AD219),"=",0,")")</f>
        <v>(0&lt;&gt;0 И 0&lt;&gt;0) ИЛИ (0=0 И 0=0)</v>
      </c>
    </row>
    <row r="5520" spans="1:5" ht="38.25" hidden="1" x14ac:dyDescent="0.2">
      <c r="A5520" s="348" t="str">
        <f>IF(((SUM('Раздел 1'!S220:S220)&lt;&gt;0)*(SUM('Раздел 1'!AD220:AD220)&lt;&gt;0))+((SUM('Раздел 1'!S220:S220)=0)*(SUM('Раздел 1'!AD220:AD220)=0)),"","Неверно!")</f>
        <v/>
      </c>
      <c r="B5520" s="349" t="s">
        <v>2443</v>
      </c>
      <c r="C5520" s="352" t="s">
        <v>1337</v>
      </c>
      <c r="D5520" s="352" t="s">
        <v>8541</v>
      </c>
      <c r="E5520" s="349" t="str">
        <f>CONCATENATE("(",SUM('Раздел 1'!S220:S220),"&lt;&gt;",0," И ",SUM('Раздел 1'!AD220:AD220),"&lt;&gt;",0,")"," ИЛИ ","(",SUM('Раздел 1'!S220:S220),"=",0," И ",SUM('Раздел 1'!AD220:AD220),"=",0,")")</f>
        <v>(0&lt;&gt;0 И 0&lt;&gt;0) ИЛИ (0=0 И 0=0)</v>
      </c>
    </row>
    <row r="5521" spans="1:5" ht="38.25" hidden="1" x14ac:dyDescent="0.2">
      <c r="A5521" s="348" t="str">
        <f>IF(((SUM('Раздел 1'!S221:S221)&lt;&gt;0)*(SUM('Раздел 1'!AD221:AD221)&lt;&gt;0))+((SUM('Раздел 1'!S221:S221)=0)*(SUM('Раздел 1'!AD221:AD221)=0)),"","Неверно!")</f>
        <v/>
      </c>
      <c r="B5521" s="349" t="s">
        <v>2443</v>
      </c>
      <c r="C5521" s="352" t="s">
        <v>1338</v>
      </c>
      <c r="D5521" s="352" t="s">
        <v>8541</v>
      </c>
      <c r="E5521" s="349" t="str">
        <f>CONCATENATE("(",SUM('Раздел 1'!S221:S221),"&lt;&gt;",0," И ",SUM('Раздел 1'!AD221:AD221),"&lt;&gt;",0,")"," ИЛИ ","(",SUM('Раздел 1'!S221:S221),"=",0," И ",SUM('Раздел 1'!AD221:AD221),"=",0,")")</f>
        <v>(10&lt;&gt;0 И 200000&lt;&gt;0) ИЛИ (10=0 И 200000=0)</v>
      </c>
    </row>
    <row r="5522" spans="1:5" ht="38.25" hidden="1" x14ac:dyDescent="0.2">
      <c r="A5522" s="348" t="str">
        <f>IF(((SUM('Раздел 1'!S222:S222)&lt;&gt;0)*(SUM('Раздел 1'!AD222:AD222)&lt;&gt;0))+((SUM('Раздел 1'!S222:S222)=0)*(SUM('Раздел 1'!AD222:AD222)=0)),"","Неверно!")</f>
        <v/>
      </c>
      <c r="B5522" s="349" t="s">
        <v>2443</v>
      </c>
      <c r="C5522" s="352" t="s">
        <v>1339</v>
      </c>
      <c r="D5522" s="352" t="s">
        <v>8541</v>
      </c>
      <c r="E5522" s="349" t="str">
        <f>CONCATENATE("(",SUM('Раздел 1'!S222:S222),"&lt;&gt;",0," И ",SUM('Раздел 1'!AD222:AD222),"&lt;&gt;",0,")"," ИЛИ ","(",SUM('Раздел 1'!S222:S222),"=",0," И ",SUM('Раздел 1'!AD222:AD222),"=",0,")")</f>
        <v>(0&lt;&gt;0 И 0&lt;&gt;0) ИЛИ (0=0 И 0=0)</v>
      </c>
    </row>
    <row r="5523" spans="1:5" ht="38.25" hidden="1" x14ac:dyDescent="0.2">
      <c r="A5523" s="348" t="str">
        <f>IF(((SUM('Раздел 1'!S223:S223)&lt;&gt;0)*(SUM('Раздел 1'!AD223:AD223)&lt;&gt;0))+((SUM('Раздел 1'!S223:S223)=0)*(SUM('Раздел 1'!AD223:AD223)=0)),"","Неверно!")</f>
        <v/>
      </c>
      <c r="B5523" s="349" t="s">
        <v>2443</v>
      </c>
      <c r="C5523" s="352" t="s">
        <v>1340</v>
      </c>
      <c r="D5523" s="352" t="s">
        <v>8541</v>
      </c>
      <c r="E5523" s="349" t="str">
        <f>CONCATENATE("(",SUM('Раздел 1'!S223:S223),"&lt;&gt;",0," И ",SUM('Раздел 1'!AD223:AD223),"&lt;&gt;",0,")"," ИЛИ ","(",SUM('Раздел 1'!S223:S223),"=",0," И ",SUM('Раздел 1'!AD223:AD223),"=",0,")")</f>
        <v>(96&lt;&gt;0 И 473400&lt;&gt;0) ИЛИ (96=0 И 473400=0)</v>
      </c>
    </row>
    <row r="5524" spans="1:5" ht="38.25" hidden="1" x14ac:dyDescent="0.2">
      <c r="A5524" s="348" t="str">
        <f>IF(((SUM('Раздел 1'!S224:S224)&lt;&gt;0)*(SUM('Раздел 1'!AD224:AD224)&lt;&gt;0))+((SUM('Раздел 1'!S224:S224)=0)*(SUM('Раздел 1'!AD224:AD224)=0)),"","Неверно!")</f>
        <v/>
      </c>
      <c r="B5524" s="349" t="s">
        <v>2443</v>
      </c>
      <c r="C5524" s="352" t="s">
        <v>1341</v>
      </c>
      <c r="D5524" s="352" t="s">
        <v>8541</v>
      </c>
      <c r="E5524" s="349" t="str">
        <f>CONCATENATE("(",SUM('Раздел 1'!S224:S224),"&lt;&gt;",0," И ",SUM('Раздел 1'!AD224:AD224),"&lt;&gt;",0,")"," ИЛИ ","(",SUM('Раздел 1'!S224:S224),"=",0," И ",SUM('Раздел 1'!AD224:AD224),"=",0,")")</f>
        <v>(0&lt;&gt;0 И 0&lt;&gt;0) ИЛИ (0=0 И 0=0)</v>
      </c>
    </row>
    <row r="5525" spans="1:5" ht="38.25" hidden="1" x14ac:dyDescent="0.2">
      <c r="A5525" s="348" t="str">
        <f>IF(((SUM('Раздел 1'!S225:S225)&lt;&gt;0)*(SUM('Раздел 1'!AD225:AD225)&lt;&gt;0))+((SUM('Раздел 1'!S225:S225)=0)*(SUM('Раздел 1'!AD225:AD225)=0)),"","Неверно!")</f>
        <v/>
      </c>
      <c r="B5525" s="349" t="s">
        <v>2443</v>
      </c>
      <c r="C5525" s="352" t="s">
        <v>1342</v>
      </c>
      <c r="D5525" s="352" t="s">
        <v>8541</v>
      </c>
      <c r="E5525" s="349" t="str">
        <f>CONCATENATE("(",SUM('Раздел 1'!S225:S225),"&lt;&gt;",0," И ",SUM('Раздел 1'!AD225:AD225),"&lt;&gt;",0,")"," ИЛИ ","(",SUM('Раздел 1'!S225:S225),"=",0," И ",SUM('Раздел 1'!AD225:AD225),"=",0,")")</f>
        <v>(0&lt;&gt;0 И 0&lt;&gt;0) ИЛИ (0=0 И 0=0)</v>
      </c>
    </row>
    <row r="5526" spans="1:5" ht="38.25" hidden="1" x14ac:dyDescent="0.2">
      <c r="A5526" s="348" t="str">
        <f>IF(((SUM('Раздел 1'!S226:S226)&lt;&gt;0)*(SUM('Раздел 1'!AD226:AD226)&lt;&gt;0))+((SUM('Раздел 1'!S226:S226)=0)*(SUM('Раздел 1'!AD226:AD226)=0)),"","Неверно!")</f>
        <v/>
      </c>
      <c r="B5526" s="349" t="s">
        <v>2443</v>
      </c>
      <c r="C5526" s="352" t="s">
        <v>1343</v>
      </c>
      <c r="D5526" s="352" t="s">
        <v>8541</v>
      </c>
      <c r="E5526" s="349" t="str">
        <f>CONCATENATE("(",SUM('Раздел 1'!S226:S226),"&lt;&gt;",0," И ",SUM('Раздел 1'!AD226:AD226),"&lt;&gt;",0,")"," ИЛИ ","(",SUM('Раздел 1'!S226:S226),"=",0," И ",SUM('Раздел 1'!AD226:AD226),"=",0,")")</f>
        <v>(0&lt;&gt;0 И 0&lt;&gt;0) ИЛИ (0=0 И 0=0)</v>
      </c>
    </row>
    <row r="5527" spans="1:5" ht="38.25" hidden="1" x14ac:dyDescent="0.2">
      <c r="A5527" s="348" t="str">
        <f>IF(((SUM('Раздел 1'!S227:S227)&lt;&gt;0)*(SUM('Раздел 1'!AD227:AD227)&lt;&gt;0))+((SUM('Раздел 1'!S227:S227)=0)*(SUM('Раздел 1'!AD227:AD227)=0)),"","Неверно!")</f>
        <v/>
      </c>
      <c r="B5527" s="349" t="s">
        <v>2443</v>
      </c>
      <c r="C5527" s="352" t="s">
        <v>1344</v>
      </c>
      <c r="D5527" s="352" t="s">
        <v>8541</v>
      </c>
      <c r="E5527" s="349" t="str">
        <f>CONCATENATE("(",SUM('Раздел 1'!S227:S227),"&lt;&gt;",0," И ",SUM('Раздел 1'!AD227:AD227),"&lt;&gt;",0,")"," ИЛИ ","(",SUM('Раздел 1'!S227:S227),"=",0," И ",SUM('Раздел 1'!AD227:AD227),"=",0,")")</f>
        <v>(0&lt;&gt;0 И 0&lt;&gt;0) ИЛИ (0=0 И 0=0)</v>
      </c>
    </row>
    <row r="5528" spans="1:5" ht="38.25" hidden="1" x14ac:dyDescent="0.2">
      <c r="A5528" s="348" t="str">
        <f>IF(((SUM('Раздел 1'!S228:S228)&lt;&gt;0)*(SUM('Раздел 1'!AD228:AD228)&lt;&gt;0))+((SUM('Раздел 1'!S228:S228)=0)*(SUM('Раздел 1'!AD228:AD228)=0)),"","Неверно!")</f>
        <v/>
      </c>
      <c r="B5528" s="349" t="s">
        <v>2443</v>
      </c>
      <c r="C5528" s="352" t="s">
        <v>1345</v>
      </c>
      <c r="D5528" s="352" t="s">
        <v>8541</v>
      </c>
      <c r="E5528" s="349" t="str">
        <f>CONCATENATE("(",SUM('Раздел 1'!S228:S228),"&lt;&gt;",0," И ",SUM('Раздел 1'!AD228:AD228),"&lt;&gt;",0,")"," ИЛИ ","(",SUM('Раздел 1'!S228:S228),"=",0," И ",SUM('Раздел 1'!AD228:AD228),"=",0,")")</f>
        <v>(0&lt;&gt;0 И 0&lt;&gt;0) ИЛИ (0=0 И 0=0)</v>
      </c>
    </row>
    <row r="5529" spans="1:5" ht="38.25" hidden="1" x14ac:dyDescent="0.2">
      <c r="A5529" s="348" t="str">
        <f>IF(((SUM('Раздел 1'!S31:S31)&lt;&gt;0)*(SUM('Раздел 1'!AD31:AD31)&lt;&gt;0))+((SUM('Раздел 1'!S31:S31)=0)*(SUM('Раздел 1'!AD31:AD31)=0)),"","Неверно!")</f>
        <v/>
      </c>
      <c r="B5529" s="349" t="s">
        <v>2443</v>
      </c>
      <c r="C5529" s="352" t="s">
        <v>1346</v>
      </c>
      <c r="D5529" s="352" t="s">
        <v>8541</v>
      </c>
      <c r="E5529" s="349" t="str">
        <f>CONCATENATE("(",SUM('Раздел 1'!S31:S31),"&lt;&gt;",0," И ",SUM('Раздел 1'!AD31:AD31),"&lt;&gt;",0,")"," ИЛИ ","(",SUM('Раздел 1'!S31:S31),"=",0," И ",SUM('Раздел 1'!AD31:AD31),"=",0,")")</f>
        <v>(1&lt;&gt;0 И 40000&lt;&gt;0) ИЛИ (1=0 И 40000=0)</v>
      </c>
    </row>
    <row r="5530" spans="1:5" ht="38.25" hidden="1" x14ac:dyDescent="0.2">
      <c r="A5530" s="348" t="str">
        <f>IF(((SUM('Раздел 1'!S229:S229)&lt;&gt;0)*(SUM('Раздел 1'!AD229:AD229)&lt;&gt;0))+((SUM('Раздел 1'!S229:S229)=0)*(SUM('Раздел 1'!AD229:AD229)=0)),"","Неверно!")</f>
        <v/>
      </c>
      <c r="B5530" s="349" t="s">
        <v>2443</v>
      </c>
      <c r="C5530" s="352" t="s">
        <v>1347</v>
      </c>
      <c r="D5530" s="352" t="s">
        <v>8541</v>
      </c>
      <c r="E5530" s="349" t="str">
        <f>CONCATENATE("(",SUM('Раздел 1'!S229:S229),"&lt;&gt;",0," И ",SUM('Раздел 1'!AD229:AD229),"&lt;&gt;",0,")"," ИЛИ ","(",SUM('Раздел 1'!S229:S229),"=",0," И ",SUM('Раздел 1'!AD229:AD229),"=",0,")")</f>
        <v>(22&lt;&gt;0 И 255000&lt;&gt;0) ИЛИ (22=0 И 255000=0)</v>
      </c>
    </row>
    <row r="5531" spans="1:5" ht="38.25" hidden="1" x14ac:dyDescent="0.2">
      <c r="A5531" s="348" t="str">
        <f>IF(((SUM('Раздел 1'!S230:S230)&lt;&gt;0)*(SUM('Раздел 1'!AD230:AD230)&lt;&gt;0))+((SUM('Раздел 1'!S230:S230)=0)*(SUM('Раздел 1'!AD230:AD230)=0)),"","Неверно!")</f>
        <v/>
      </c>
      <c r="B5531" s="349" t="s">
        <v>2443</v>
      </c>
      <c r="C5531" s="352" t="s">
        <v>1348</v>
      </c>
      <c r="D5531" s="352" t="s">
        <v>8541</v>
      </c>
      <c r="E5531" s="349" t="str">
        <f>CONCATENATE("(",SUM('Раздел 1'!S230:S230),"&lt;&gt;",0," И ",SUM('Раздел 1'!AD230:AD230),"&lt;&gt;",0,")"," ИЛИ ","(",SUM('Раздел 1'!S230:S230),"=",0," И ",SUM('Раздел 1'!AD230:AD230),"=",0,")")</f>
        <v>(68&lt;&gt;0 И 191000&lt;&gt;0) ИЛИ (68=0 И 191000=0)</v>
      </c>
    </row>
    <row r="5532" spans="1:5" ht="38.25" hidden="1" x14ac:dyDescent="0.2">
      <c r="A5532" s="348" t="str">
        <f>IF(((SUM('Раздел 1'!S231:S231)&lt;&gt;0)*(SUM('Раздел 1'!AD231:AD231)&lt;&gt;0))+((SUM('Раздел 1'!S231:S231)=0)*(SUM('Раздел 1'!AD231:AD231)=0)),"","Неверно!")</f>
        <v/>
      </c>
      <c r="B5532" s="349" t="s">
        <v>2443</v>
      </c>
      <c r="C5532" s="352" t="s">
        <v>1349</v>
      </c>
      <c r="D5532" s="352" t="s">
        <v>8541</v>
      </c>
      <c r="E5532" s="349" t="str">
        <f>CONCATENATE("(",SUM('Раздел 1'!S231:S231),"&lt;&gt;",0," И ",SUM('Раздел 1'!AD231:AD231),"&lt;&gt;",0,")"," ИЛИ ","(",SUM('Раздел 1'!S231:S231),"=",0," И ",SUM('Раздел 1'!AD231:AD231),"=",0,")")</f>
        <v>(0&lt;&gt;0 И 0&lt;&gt;0) ИЛИ (0=0 И 0=0)</v>
      </c>
    </row>
    <row r="5533" spans="1:5" ht="38.25" hidden="1" x14ac:dyDescent="0.2">
      <c r="A5533" s="348" t="str">
        <f>IF(((SUM('Раздел 1'!S232:S232)&lt;&gt;0)*(SUM('Раздел 1'!AD232:AD232)&lt;&gt;0))+((SUM('Раздел 1'!S232:S232)=0)*(SUM('Раздел 1'!AD232:AD232)=0)),"","Неверно!")</f>
        <v/>
      </c>
      <c r="B5533" s="349" t="s">
        <v>2443</v>
      </c>
      <c r="C5533" s="352" t="s">
        <v>1350</v>
      </c>
      <c r="D5533" s="352" t="s">
        <v>8541</v>
      </c>
      <c r="E5533" s="349" t="str">
        <f>CONCATENATE("(",SUM('Раздел 1'!S232:S232),"&lt;&gt;",0," И ",SUM('Раздел 1'!AD232:AD232),"&lt;&gt;",0,")"," ИЛИ ","(",SUM('Раздел 1'!S232:S232),"=",0," И ",SUM('Раздел 1'!AD232:AD232),"=",0,")")</f>
        <v>(17&lt;&gt;0 И 633000&lt;&gt;0) ИЛИ (17=0 И 633000=0)</v>
      </c>
    </row>
    <row r="5534" spans="1:5" ht="38.25" hidden="1" x14ac:dyDescent="0.2">
      <c r="A5534" s="348" t="str">
        <f>IF(((SUM('Раздел 1'!S233:S233)&lt;&gt;0)*(SUM('Раздел 1'!AD233:AD233)&lt;&gt;0))+((SUM('Раздел 1'!S233:S233)=0)*(SUM('Раздел 1'!AD233:AD233)=0)),"","Неверно!")</f>
        <v/>
      </c>
      <c r="B5534" s="349" t="s">
        <v>2443</v>
      </c>
      <c r="C5534" s="352" t="s">
        <v>1351</v>
      </c>
      <c r="D5534" s="352" t="s">
        <v>8541</v>
      </c>
      <c r="E5534" s="349" t="str">
        <f>CONCATENATE("(",SUM('Раздел 1'!S233:S233),"&lt;&gt;",0," И ",SUM('Раздел 1'!AD233:AD233),"&lt;&gt;",0,")"," ИЛИ ","(",SUM('Раздел 1'!S233:S233),"=",0," И ",SUM('Раздел 1'!AD233:AD233),"=",0,")")</f>
        <v>(0&lt;&gt;0 И 0&lt;&gt;0) ИЛИ (0=0 И 0=0)</v>
      </c>
    </row>
    <row r="5535" spans="1:5" ht="38.25" hidden="1" x14ac:dyDescent="0.2">
      <c r="A5535" s="348" t="str">
        <f>IF(((SUM('Раздел 1'!S234:S234)&lt;&gt;0)*(SUM('Раздел 1'!AD234:AD234)&lt;&gt;0))+((SUM('Раздел 1'!S234:S234)=0)*(SUM('Раздел 1'!AD234:AD234)=0)),"","Неверно!")</f>
        <v/>
      </c>
      <c r="B5535" s="349" t="s">
        <v>2443</v>
      </c>
      <c r="C5535" s="352" t="s">
        <v>1352</v>
      </c>
      <c r="D5535" s="352" t="s">
        <v>8541</v>
      </c>
      <c r="E5535" s="349" t="str">
        <f>CONCATENATE("(",SUM('Раздел 1'!S234:S234),"&lt;&gt;",0," И ",SUM('Раздел 1'!AD234:AD234),"&lt;&gt;",0,")"," ИЛИ ","(",SUM('Раздел 1'!S234:S234),"=",0," И ",SUM('Раздел 1'!AD234:AD234),"=",0,")")</f>
        <v>(5&lt;&gt;0 И 18000&lt;&gt;0) ИЛИ (5=0 И 18000=0)</v>
      </c>
    </row>
    <row r="5536" spans="1:5" ht="38.25" hidden="1" x14ac:dyDescent="0.2">
      <c r="A5536" s="348" t="str">
        <f>IF(((SUM('Раздел 1'!S235:S235)&lt;&gt;0)*(SUM('Раздел 1'!AD235:AD235)&lt;&gt;0))+((SUM('Раздел 1'!S235:S235)=0)*(SUM('Раздел 1'!AD235:AD235)=0)),"","Неверно!")</f>
        <v/>
      </c>
      <c r="B5536" s="349" t="s">
        <v>2443</v>
      </c>
      <c r="C5536" s="352" t="s">
        <v>1353</v>
      </c>
      <c r="D5536" s="352" t="s">
        <v>8541</v>
      </c>
      <c r="E5536" s="349" t="str">
        <f>CONCATENATE("(",SUM('Раздел 1'!S235:S235),"&lt;&gt;",0," И ",SUM('Раздел 1'!AD235:AD235),"&lt;&gt;",0,")"," ИЛИ ","(",SUM('Раздел 1'!S235:S235),"=",0," И ",SUM('Раздел 1'!AD235:AD235),"=",0,")")</f>
        <v>(3&lt;&gt;0 И 12000&lt;&gt;0) ИЛИ (3=0 И 12000=0)</v>
      </c>
    </row>
    <row r="5537" spans="1:5" ht="38.25" hidden="1" x14ac:dyDescent="0.2">
      <c r="A5537" s="348" t="str">
        <f>IF(((SUM('Раздел 1'!S236:S236)&lt;&gt;0)*(SUM('Раздел 1'!AD236:AD236)&lt;&gt;0))+((SUM('Раздел 1'!S236:S236)=0)*(SUM('Раздел 1'!AD236:AD236)=0)),"","Неверно!")</f>
        <v/>
      </c>
      <c r="B5537" s="349" t="s">
        <v>2443</v>
      </c>
      <c r="C5537" s="352" t="s">
        <v>1354</v>
      </c>
      <c r="D5537" s="352" t="s">
        <v>8541</v>
      </c>
      <c r="E5537" s="349" t="str">
        <f>CONCATENATE("(",SUM('Раздел 1'!S236:S236),"&lt;&gt;",0," И ",SUM('Раздел 1'!AD236:AD236),"&lt;&gt;",0,")"," ИЛИ ","(",SUM('Раздел 1'!S236:S236),"=",0," И ",SUM('Раздел 1'!AD236:AD236),"=",0,")")</f>
        <v>(4162&lt;&gt;0 И 2433850&lt;&gt;0) ИЛИ (4162=0 И 2433850=0)</v>
      </c>
    </row>
    <row r="5538" spans="1:5" ht="38.25" hidden="1" x14ac:dyDescent="0.2">
      <c r="A5538" s="348" t="str">
        <f>IF(((SUM('Раздел 1'!S237:S237)&lt;&gt;0)*(SUM('Раздел 1'!AD237:AD237)&lt;&gt;0))+((SUM('Раздел 1'!S237:S237)=0)*(SUM('Раздел 1'!AD237:AD237)=0)),"","Неверно!")</f>
        <v/>
      </c>
      <c r="B5538" s="349" t="s">
        <v>2443</v>
      </c>
      <c r="C5538" s="352" t="s">
        <v>1355</v>
      </c>
      <c r="D5538" s="352" t="s">
        <v>8541</v>
      </c>
      <c r="E5538" s="349" t="str">
        <f>CONCATENATE("(",SUM('Раздел 1'!S237:S237),"&lt;&gt;",0," И ",SUM('Раздел 1'!AD237:AD237),"&lt;&gt;",0,")"," ИЛИ ","(",SUM('Раздел 1'!S237:S237),"=",0," И ",SUM('Раздел 1'!AD237:AD237),"=",0,")")</f>
        <v>(0&lt;&gt;0 И 0&lt;&gt;0) ИЛИ (0=0 И 0=0)</v>
      </c>
    </row>
    <row r="5539" spans="1:5" ht="38.25" hidden="1" x14ac:dyDescent="0.2">
      <c r="A5539" s="348" t="str">
        <f>IF(((SUM('Раздел 1'!S238:S238)&lt;&gt;0)*(SUM('Раздел 1'!AD238:AD238)&lt;&gt;0))+((SUM('Раздел 1'!S238:S238)=0)*(SUM('Раздел 1'!AD238:AD238)=0)),"","Неверно!")</f>
        <v/>
      </c>
      <c r="B5539" s="349" t="s">
        <v>2443</v>
      </c>
      <c r="C5539" s="352" t="s">
        <v>1356</v>
      </c>
      <c r="D5539" s="352" t="s">
        <v>8541</v>
      </c>
      <c r="E5539" s="349" t="str">
        <f>CONCATENATE("(",SUM('Раздел 1'!S238:S238),"&lt;&gt;",0," И ",SUM('Раздел 1'!AD238:AD238),"&lt;&gt;",0,")"," ИЛИ ","(",SUM('Раздел 1'!S238:S238),"=",0," И ",SUM('Раздел 1'!AD238:AD238),"=",0,")")</f>
        <v>(4198&lt;&gt;0 И 14349974&lt;&gt;0) ИЛИ (4198=0 И 14349974=0)</v>
      </c>
    </row>
    <row r="5540" spans="1:5" ht="38.25" hidden="1" x14ac:dyDescent="0.2">
      <c r="A5540" s="348" t="str">
        <f>IF(((SUM('Раздел 1'!S32:S32)&lt;&gt;0)*(SUM('Раздел 1'!AD32:AD32)&lt;&gt;0))+((SUM('Раздел 1'!S32:S32)=0)*(SUM('Раздел 1'!AD32:AD32)=0)),"","Неверно!")</f>
        <v/>
      </c>
      <c r="B5540" s="349" t="s">
        <v>2443</v>
      </c>
      <c r="C5540" s="352" t="s">
        <v>1357</v>
      </c>
      <c r="D5540" s="352" t="s">
        <v>8541</v>
      </c>
      <c r="E5540" s="349" t="str">
        <f>CONCATENATE("(",SUM('Раздел 1'!S32:S32),"&lt;&gt;",0," И ",SUM('Раздел 1'!AD32:AD32),"&lt;&gt;",0,")"," ИЛИ ","(",SUM('Раздел 1'!S32:S32),"=",0," И ",SUM('Раздел 1'!AD32:AD32),"=",0,")")</f>
        <v>(39&lt;&gt;0 И 197000&lt;&gt;0) ИЛИ (39=0 И 197000=0)</v>
      </c>
    </row>
    <row r="5541" spans="1:5" ht="38.25" hidden="1" x14ac:dyDescent="0.2">
      <c r="A5541" s="348" t="str">
        <f>IF(((SUM('Раздел 1'!S239:S239)&lt;&gt;0)*(SUM('Раздел 1'!AD239:AD239)&lt;&gt;0))+((SUM('Раздел 1'!S239:S239)=0)*(SUM('Раздел 1'!AD239:AD239)=0)),"","Неверно!")</f>
        <v/>
      </c>
      <c r="B5541" s="349" t="s">
        <v>2443</v>
      </c>
      <c r="C5541" s="352" t="s">
        <v>1358</v>
      </c>
      <c r="D5541" s="352" t="s">
        <v>8541</v>
      </c>
      <c r="E5541" s="349" t="str">
        <f>CONCATENATE("(",SUM('Раздел 1'!S239:S239),"&lt;&gt;",0," И ",SUM('Раздел 1'!AD239:AD239),"&lt;&gt;",0,")"," ИЛИ ","(",SUM('Раздел 1'!S239:S239),"=",0," И ",SUM('Раздел 1'!AD239:AD239),"=",0,")")</f>
        <v>(0&lt;&gt;0 И 0&lt;&gt;0) ИЛИ (0=0 И 0=0)</v>
      </c>
    </row>
    <row r="5542" spans="1:5" ht="38.25" hidden="1" x14ac:dyDescent="0.2">
      <c r="A5542" s="348" t="str">
        <f>IF(((SUM('Раздел 1'!S240:S240)&lt;&gt;0)*(SUM('Раздел 1'!AD240:AD240)&lt;&gt;0))+((SUM('Раздел 1'!S240:S240)=0)*(SUM('Раздел 1'!AD240:AD240)=0)),"","Неверно!")</f>
        <v/>
      </c>
      <c r="B5542" s="349" t="s">
        <v>2443</v>
      </c>
      <c r="C5542" s="352" t="s">
        <v>1359</v>
      </c>
      <c r="D5542" s="352" t="s">
        <v>8541</v>
      </c>
      <c r="E5542" s="349" t="str">
        <f>CONCATENATE("(",SUM('Раздел 1'!S240:S240),"&lt;&gt;",0," И ",SUM('Раздел 1'!AD240:AD240),"&lt;&gt;",0,")"," ИЛИ ","(",SUM('Раздел 1'!S240:S240),"=",0," И ",SUM('Раздел 1'!AD240:AD240),"=",0,")")</f>
        <v>(0&lt;&gt;0 И 0&lt;&gt;0) ИЛИ (0=0 И 0=0)</v>
      </c>
    </row>
    <row r="5543" spans="1:5" ht="38.25" hidden="1" x14ac:dyDescent="0.2">
      <c r="A5543" s="348" t="str">
        <f>IF(((SUM('Раздел 1'!S241:S241)&lt;&gt;0)*(SUM('Раздел 1'!AD241:AD241)&lt;&gt;0))+((SUM('Раздел 1'!S241:S241)=0)*(SUM('Раздел 1'!AD241:AD241)=0)),"","Неверно!")</f>
        <v/>
      </c>
      <c r="B5543" s="349" t="s">
        <v>2443</v>
      </c>
      <c r="C5543" s="352" t="s">
        <v>1360</v>
      </c>
      <c r="D5543" s="352" t="s">
        <v>8541</v>
      </c>
      <c r="E5543" s="349" t="str">
        <f>CONCATENATE("(",SUM('Раздел 1'!S241:S241),"&lt;&gt;",0," И ",SUM('Раздел 1'!AD241:AD241),"&lt;&gt;",0,")"," ИЛИ ","(",SUM('Раздел 1'!S241:S241),"=",0," И ",SUM('Раздел 1'!AD241:AD241),"=",0,")")</f>
        <v>(1&lt;&gt;0 И 1000&lt;&gt;0) ИЛИ (1=0 И 1000=0)</v>
      </c>
    </row>
    <row r="5544" spans="1:5" ht="38.25" hidden="1" x14ac:dyDescent="0.2">
      <c r="A5544" s="348" t="str">
        <f>IF(((SUM('Раздел 1'!S242:S242)&lt;&gt;0)*(SUM('Раздел 1'!AD242:AD242)&lt;&gt;0))+((SUM('Раздел 1'!S242:S242)=0)*(SUM('Раздел 1'!AD242:AD242)=0)),"","Неверно!")</f>
        <v/>
      </c>
      <c r="B5544" s="349" t="s">
        <v>2443</v>
      </c>
      <c r="C5544" s="352" t="s">
        <v>1361</v>
      </c>
      <c r="D5544" s="352" t="s">
        <v>8541</v>
      </c>
      <c r="E5544" s="349" t="str">
        <f>CONCATENATE("(",SUM('Раздел 1'!S242:S242),"&lt;&gt;",0," И ",SUM('Раздел 1'!AD242:AD242),"&lt;&gt;",0,")"," ИЛИ ","(",SUM('Раздел 1'!S242:S242),"=",0," И ",SUM('Раздел 1'!AD242:AD242),"=",0,")")</f>
        <v>(0&lt;&gt;0 И 0&lt;&gt;0) ИЛИ (0=0 И 0=0)</v>
      </c>
    </row>
    <row r="5545" spans="1:5" ht="38.25" hidden="1" x14ac:dyDescent="0.2">
      <c r="A5545" s="348" t="str">
        <f>IF(((SUM('Раздел 1'!S243:S243)&lt;&gt;0)*(SUM('Раздел 1'!AD243:AD243)&lt;&gt;0))+((SUM('Раздел 1'!S243:S243)=0)*(SUM('Раздел 1'!AD243:AD243)=0)),"","Неверно!")</f>
        <v/>
      </c>
      <c r="B5545" s="349" t="s">
        <v>2443</v>
      </c>
      <c r="C5545" s="352" t="s">
        <v>1362</v>
      </c>
      <c r="D5545" s="352" t="s">
        <v>8541</v>
      </c>
      <c r="E5545" s="349" t="str">
        <f>CONCATENATE("(",SUM('Раздел 1'!S243:S243),"&lt;&gt;",0," И ",SUM('Раздел 1'!AD243:AD243),"&lt;&gt;",0,")"," ИЛИ ","(",SUM('Раздел 1'!S243:S243),"=",0," И ",SUM('Раздел 1'!AD243:AD243),"=",0,")")</f>
        <v>(0&lt;&gt;0 И 0&lt;&gt;0) ИЛИ (0=0 И 0=0)</v>
      </c>
    </row>
    <row r="5546" spans="1:5" ht="38.25" hidden="1" x14ac:dyDescent="0.2">
      <c r="A5546" s="348" t="str">
        <f>IF(((SUM('Раздел 1'!S244:S244)&lt;&gt;0)*(SUM('Раздел 1'!AD244:AD244)&lt;&gt;0))+((SUM('Раздел 1'!S244:S244)=0)*(SUM('Раздел 1'!AD244:AD244)=0)),"","Неверно!")</f>
        <v/>
      </c>
      <c r="B5546" s="349" t="s">
        <v>2443</v>
      </c>
      <c r="C5546" s="352" t="s">
        <v>1363</v>
      </c>
      <c r="D5546" s="352" t="s">
        <v>8541</v>
      </c>
      <c r="E5546" s="349" t="str">
        <f>CONCATENATE("(",SUM('Раздел 1'!S244:S244),"&lt;&gt;",0," И ",SUM('Раздел 1'!AD244:AD244),"&lt;&gt;",0,")"," ИЛИ ","(",SUM('Раздел 1'!S244:S244),"=",0," И ",SUM('Раздел 1'!AD244:AD244),"=",0,")")</f>
        <v>(1&lt;&gt;0 И 8000&lt;&gt;0) ИЛИ (1=0 И 8000=0)</v>
      </c>
    </row>
    <row r="5547" spans="1:5" ht="38.25" hidden="1" x14ac:dyDescent="0.2">
      <c r="A5547" s="348" t="str">
        <f>IF(((SUM('Раздел 1'!S245:S245)&lt;&gt;0)*(SUM('Раздел 1'!AD245:AD245)&lt;&gt;0))+((SUM('Раздел 1'!S245:S245)=0)*(SUM('Раздел 1'!AD245:AD245)=0)),"","Неверно!")</f>
        <v/>
      </c>
      <c r="B5547" s="349" t="s">
        <v>2443</v>
      </c>
      <c r="C5547" s="352" t="s">
        <v>1364</v>
      </c>
      <c r="D5547" s="352" t="s">
        <v>8541</v>
      </c>
      <c r="E5547" s="349" t="str">
        <f>CONCATENATE("(",SUM('Раздел 1'!S245:S245),"&lt;&gt;",0," И ",SUM('Раздел 1'!AD245:AD245),"&lt;&gt;",0,")"," ИЛИ ","(",SUM('Раздел 1'!S245:S245),"=",0," И ",SUM('Раздел 1'!AD245:AD245),"=",0,")")</f>
        <v>(0&lt;&gt;0 И 0&lt;&gt;0) ИЛИ (0=0 И 0=0)</v>
      </c>
    </row>
    <row r="5548" spans="1:5" ht="38.25" hidden="1" x14ac:dyDescent="0.2">
      <c r="A5548" s="348" t="str">
        <f>IF(((SUM('Раздел 1'!S246:S246)&lt;&gt;0)*(SUM('Раздел 1'!AD246:AD246)&lt;&gt;0))+((SUM('Раздел 1'!S246:S246)=0)*(SUM('Раздел 1'!AD246:AD246)=0)),"","Неверно!")</f>
        <v/>
      </c>
      <c r="B5548" s="349" t="s">
        <v>2443</v>
      </c>
      <c r="C5548" s="352" t="s">
        <v>1365</v>
      </c>
      <c r="D5548" s="352" t="s">
        <v>8541</v>
      </c>
      <c r="E5548" s="349" t="str">
        <f>CONCATENATE("(",SUM('Раздел 1'!S246:S246),"&lt;&gt;",0," И ",SUM('Раздел 1'!AD246:AD246),"&lt;&gt;",0,")"," ИЛИ ","(",SUM('Раздел 1'!S246:S246),"=",0," И ",SUM('Раздел 1'!AD246:AD246),"=",0,")")</f>
        <v>(0&lt;&gt;0 И 0&lt;&gt;0) ИЛИ (0=0 И 0=0)</v>
      </c>
    </row>
    <row r="5549" spans="1:5" ht="38.25" hidden="1" x14ac:dyDescent="0.2">
      <c r="A5549" s="348" t="str">
        <f>IF(((SUM('Раздел 1'!S247:S247)&lt;&gt;0)*(SUM('Раздел 1'!AD247:AD247)&lt;&gt;0))+((SUM('Раздел 1'!S247:S247)=0)*(SUM('Раздел 1'!AD247:AD247)=0)),"","Неверно!")</f>
        <v/>
      </c>
      <c r="B5549" s="349" t="s">
        <v>2443</v>
      </c>
      <c r="C5549" s="352" t="s">
        <v>1366</v>
      </c>
      <c r="D5549" s="352" t="s">
        <v>8541</v>
      </c>
      <c r="E5549" s="349" t="str">
        <f>CONCATENATE("(",SUM('Раздел 1'!S247:S247),"&lt;&gt;",0," И ",SUM('Раздел 1'!AD247:AD247),"&lt;&gt;",0,")"," ИЛИ ","(",SUM('Раздел 1'!S247:S247),"=",0," И ",SUM('Раздел 1'!AD247:AD247),"=",0,")")</f>
        <v>(141&lt;&gt;0 И 185000&lt;&gt;0) ИЛИ (141=0 И 185000=0)</v>
      </c>
    </row>
    <row r="5550" spans="1:5" ht="38.25" hidden="1" x14ac:dyDescent="0.2">
      <c r="A5550" s="348" t="str">
        <f>IF(((SUM('Раздел 1'!S248:S248)&lt;&gt;0)*(SUM('Раздел 1'!AD248:AD248)&lt;&gt;0))+((SUM('Раздел 1'!S248:S248)=0)*(SUM('Раздел 1'!AD248:AD248)=0)),"","Неверно!")</f>
        <v/>
      </c>
      <c r="B5550" s="349" t="s">
        <v>2443</v>
      </c>
      <c r="C5550" s="352" t="s">
        <v>1367</v>
      </c>
      <c r="D5550" s="352" t="s">
        <v>8541</v>
      </c>
      <c r="E5550" s="349" t="str">
        <f>CONCATENATE("(",SUM('Раздел 1'!S248:S248),"&lt;&gt;",0," И ",SUM('Раздел 1'!AD248:AD248),"&lt;&gt;",0,")"," ИЛИ ","(",SUM('Раздел 1'!S248:S248),"=",0," И ",SUM('Раздел 1'!AD248:AD248),"=",0,")")</f>
        <v>(0&lt;&gt;0 И 0&lt;&gt;0) ИЛИ (0=0 И 0=0)</v>
      </c>
    </row>
    <row r="5551" spans="1:5" ht="38.25" hidden="1" x14ac:dyDescent="0.2">
      <c r="A5551" s="348" t="str">
        <f>IF(((SUM('Раздел 1'!S33:S33)&lt;&gt;0)*(SUM('Раздел 1'!AD33:AD33)&lt;&gt;0))+((SUM('Раздел 1'!S33:S33)=0)*(SUM('Раздел 1'!AD33:AD33)=0)),"","Неверно!")</f>
        <v/>
      </c>
      <c r="B5551" s="349" t="s">
        <v>2443</v>
      </c>
      <c r="C5551" s="352" t="s">
        <v>1368</v>
      </c>
      <c r="D5551" s="352" t="s">
        <v>8541</v>
      </c>
      <c r="E5551" s="349" t="str">
        <f>CONCATENATE("(",SUM('Раздел 1'!S33:S33),"&lt;&gt;",0," И ",SUM('Раздел 1'!AD33:AD33),"&lt;&gt;",0,")"," ИЛИ ","(",SUM('Раздел 1'!S33:S33),"=",0," И ",SUM('Раздел 1'!AD33:AD33),"=",0,")")</f>
        <v>(128&lt;&gt;0 И 157000&lt;&gt;0) ИЛИ (128=0 И 157000=0)</v>
      </c>
    </row>
    <row r="5552" spans="1:5" ht="38.25" hidden="1" x14ac:dyDescent="0.2">
      <c r="A5552" s="348" t="str">
        <f>IF(((SUM('Раздел 1'!S249:S249)&lt;&gt;0)*(SUM('Раздел 1'!AD249:AD249)&lt;&gt;0))+((SUM('Раздел 1'!S249:S249)=0)*(SUM('Раздел 1'!AD249:AD249)=0)),"","Неверно!")</f>
        <v/>
      </c>
      <c r="B5552" s="349" t="s">
        <v>2443</v>
      </c>
      <c r="C5552" s="352" t="s">
        <v>1369</v>
      </c>
      <c r="D5552" s="352" t="s">
        <v>8541</v>
      </c>
      <c r="E5552" s="349" t="str">
        <f>CONCATENATE("(",SUM('Раздел 1'!S249:S249),"&lt;&gt;",0," И ",SUM('Раздел 1'!AD249:AD249),"&lt;&gt;",0,")"," ИЛИ ","(",SUM('Раздел 1'!S249:S249),"=",0," И ",SUM('Раздел 1'!AD249:AD249),"=",0,")")</f>
        <v>(34&lt;&gt;0 И 137500&lt;&gt;0) ИЛИ (34=0 И 137500=0)</v>
      </c>
    </row>
    <row r="5553" spans="1:5" ht="38.25" hidden="1" x14ac:dyDescent="0.2">
      <c r="A5553" s="348" t="str">
        <f>IF(((SUM('Раздел 1'!S250:S250)&lt;&gt;0)*(SUM('Раздел 1'!AD250:AD250)&lt;&gt;0))+((SUM('Раздел 1'!S250:S250)=0)*(SUM('Раздел 1'!AD250:AD250)=0)),"","Неверно!")</f>
        <v/>
      </c>
      <c r="B5553" s="349" t="s">
        <v>2443</v>
      </c>
      <c r="C5553" s="352" t="s">
        <v>1370</v>
      </c>
      <c r="D5553" s="352" t="s">
        <v>8541</v>
      </c>
      <c r="E5553" s="349" t="str">
        <f>CONCATENATE("(",SUM('Раздел 1'!S250:S250),"&lt;&gt;",0," И ",SUM('Раздел 1'!AD250:AD250),"&lt;&gt;",0,")"," ИЛИ ","(",SUM('Раздел 1'!S250:S250),"=",0," И ",SUM('Раздел 1'!AD250:AD250),"=",0,")")</f>
        <v>(0&lt;&gt;0 И 0&lt;&gt;0) ИЛИ (0=0 И 0=0)</v>
      </c>
    </row>
    <row r="5554" spans="1:5" ht="38.25" hidden="1" x14ac:dyDescent="0.2">
      <c r="A5554" s="348" t="str">
        <f>IF(((SUM('Раздел 1'!S251:S251)&lt;&gt;0)*(SUM('Раздел 1'!AD251:AD251)&lt;&gt;0))+((SUM('Раздел 1'!S251:S251)=0)*(SUM('Раздел 1'!AD251:AD251)=0)),"","Неверно!")</f>
        <v/>
      </c>
      <c r="B5554" s="349" t="s">
        <v>2443</v>
      </c>
      <c r="C5554" s="352" t="s">
        <v>1371</v>
      </c>
      <c r="D5554" s="352" t="s">
        <v>8541</v>
      </c>
      <c r="E5554" s="349" t="str">
        <f>CONCATENATE("(",SUM('Раздел 1'!S251:S251),"&lt;&gt;",0," И ",SUM('Раздел 1'!AD251:AD251),"&lt;&gt;",0,")"," ИЛИ ","(",SUM('Раздел 1'!S251:S251),"=",0," И ",SUM('Раздел 1'!AD251:AD251),"=",0,")")</f>
        <v>(0&lt;&gt;0 И 0&lt;&gt;0) ИЛИ (0=0 И 0=0)</v>
      </c>
    </row>
    <row r="5555" spans="1:5" ht="38.25" hidden="1" x14ac:dyDescent="0.2">
      <c r="A5555" s="348" t="str">
        <f>IF(((SUM('Раздел 1'!S252:S252)&lt;&gt;0)*(SUM('Раздел 1'!AD252:AD252)&lt;&gt;0))+((SUM('Раздел 1'!S252:S252)=0)*(SUM('Раздел 1'!AD252:AD252)=0)),"","Неверно!")</f>
        <v/>
      </c>
      <c r="B5555" s="349" t="s">
        <v>2443</v>
      </c>
      <c r="C5555" s="352" t="s">
        <v>1372</v>
      </c>
      <c r="D5555" s="352" t="s">
        <v>8541</v>
      </c>
      <c r="E5555" s="349" t="str">
        <f>CONCATENATE("(",SUM('Раздел 1'!S252:S252),"&lt;&gt;",0," И ",SUM('Раздел 1'!AD252:AD252),"&lt;&gt;",0,")"," ИЛИ ","(",SUM('Раздел 1'!S252:S252),"=",0," И ",SUM('Раздел 1'!AD252:AD252),"=",0,")")</f>
        <v>(0&lt;&gt;0 И 0&lt;&gt;0) ИЛИ (0=0 И 0=0)</v>
      </c>
    </row>
    <row r="5556" spans="1:5" ht="38.25" hidden="1" x14ac:dyDescent="0.2">
      <c r="A5556" s="348" t="str">
        <f>IF(((SUM('Раздел 1'!S253:S253)&lt;&gt;0)*(SUM('Раздел 1'!AD253:AD253)&lt;&gt;0))+((SUM('Раздел 1'!S253:S253)=0)*(SUM('Раздел 1'!AD253:AD253)=0)),"","Неверно!")</f>
        <v/>
      </c>
      <c r="B5556" s="349" t="s">
        <v>2443</v>
      </c>
      <c r="C5556" s="352" t="s">
        <v>1373</v>
      </c>
      <c r="D5556" s="352" t="s">
        <v>8541</v>
      </c>
      <c r="E5556" s="349" t="str">
        <f>CONCATENATE("(",SUM('Раздел 1'!S253:S253),"&lt;&gt;",0," И ",SUM('Раздел 1'!AD253:AD253),"&lt;&gt;",0,")"," ИЛИ ","(",SUM('Раздел 1'!S253:S253),"=",0," И ",SUM('Раздел 1'!AD253:AD253),"=",0,")")</f>
        <v>(7&lt;&gt;0 И 13500&lt;&gt;0) ИЛИ (7=0 И 13500=0)</v>
      </c>
    </row>
    <row r="5557" spans="1:5" ht="38.25" hidden="1" x14ac:dyDescent="0.2">
      <c r="A5557" s="348" t="str">
        <f>IF(((SUM('Раздел 1'!S254:S254)&lt;&gt;0)*(SUM('Раздел 1'!AD254:AD254)&lt;&gt;0))+((SUM('Раздел 1'!S254:S254)=0)*(SUM('Раздел 1'!AD254:AD254)=0)),"","Неверно!")</f>
        <v/>
      </c>
      <c r="B5557" s="349" t="s">
        <v>2443</v>
      </c>
      <c r="C5557" s="352" t="s">
        <v>1374</v>
      </c>
      <c r="D5557" s="352" t="s">
        <v>8541</v>
      </c>
      <c r="E5557" s="349" t="str">
        <f>CONCATENATE("(",SUM('Раздел 1'!S254:S254),"&lt;&gt;",0," И ",SUM('Раздел 1'!AD254:AD254),"&lt;&gt;",0,")"," ИЛИ ","(",SUM('Раздел 1'!S254:S254),"=",0," И ",SUM('Раздел 1'!AD254:AD254),"=",0,")")</f>
        <v>(544&lt;&gt;0 И 14540698&lt;&gt;0) ИЛИ (544=0 И 14540698=0)</v>
      </c>
    </row>
    <row r="5558" spans="1:5" ht="38.25" hidden="1" x14ac:dyDescent="0.2">
      <c r="A5558" s="348" t="str">
        <f>IF(((SUM('Раздел 1'!S255:S255)&lt;&gt;0)*(SUM('Раздел 1'!AD255:AD255)&lt;&gt;0))+((SUM('Раздел 1'!S255:S255)=0)*(SUM('Раздел 1'!AD255:AD255)=0)),"","Неверно!")</f>
        <v/>
      </c>
      <c r="B5558" s="349" t="s">
        <v>2443</v>
      </c>
      <c r="C5558" s="352" t="s">
        <v>1375</v>
      </c>
      <c r="D5558" s="352" t="s">
        <v>8541</v>
      </c>
      <c r="E5558" s="349" t="str">
        <f>CONCATENATE("(",SUM('Раздел 1'!S255:S255),"&lt;&gt;",0," И ",SUM('Раздел 1'!AD255:AD255),"&lt;&gt;",0,")"," ИЛИ ","(",SUM('Раздел 1'!S255:S255),"=",0," И ",SUM('Раздел 1'!AD255:AD255),"=",0,")")</f>
        <v>(0&lt;&gt;0 И 0&lt;&gt;0) ИЛИ (0=0 И 0=0)</v>
      </c>
    </row>
    <row r="5559" spans="1:5" ht="38.25" hidden="1" x14ac:dyDescent="0.2">
      <c r="A5559" s="348" t="str">
        <f>IF(((SUM('Раздел 1'!S256:S256)&lt;&gt;0)*(SUM('Раздел 1'!AD256:AD256)&lt;&gt;0))+((SUM('Раздел 1'!S256:S256)=0)*(SUM('Раздел 1'!AD256:AD256)=0)),"","Неверно!")</f>
        <v/>
      </c>
      <c r="B5559" s="349" t="s">
        <v>2443</v>
      </c>
      <c r="C5559" s="352" t="s">
        <v>1376</v>
      </c>
      <c r="D5559" s="352" t="s">
        <v>8541</v>
      </c>
      <c r="E5559" s="349" t="str">
        <f>CONCATENATE("(",SUM('Раздел 1'!S256:S256),"&lt;&gt;",0," И ",SUM('Раздел 1'!AD256:AD256),"&lt;&gt;",0,")"," ИЛИ ","(",SUM('Раздел 1'!S256:S256),"=",0," И ",SUM('Раздел 1'!AD256:AD256),"=",0,")")</f>
        <v>(16&lt;&gt;0 И 9500&lt;&gt;0) ИЛИ (16=0 И 9500=0)</v>
      </c>
    </row>
    <row r="5560" spans="1:5" ht="38.25" hidden="1" x14ac:dyDescent="0.2">
      <c r="A5560" s="348" t="str">
        <f>IF(((SUM('Раздел 1'!S257:S257)&lt;&gt;0)*(SUM('Раздел 1'!AD257:AD257)&lt;&gt;0))+((SUM('Раздел 1'!S257:S257)=0)*(SUM('Раздел 1'!AD257:AD257)=0)),"","Неверно!")</f>
        <v/>
      </c>
      <c r="B5560" s="349" t="s">
        <v>2443</v>
      </c>
      <c r="C5560" s="352" t="s">
        <v>1377</v>
      </c>
      <c r="D5560" s="352" t="s">
        <v>8541</v>
      </c>
      <c r="E5560" s="349" t="str">
        <f>CONCATENATE("(",SUM('Раздел 1'!S257:S257),"&lt;&gt;",0," И ",SUM('Раздел 1'!AD257:AD257),"&lt;&gt;",0,")"," ИЛИ ","(",SUM('Раздел 1'!S257:S257),"=",0," И ",SUM('Раздел 1'!AD257:AD257),"=",0,")")</f>
        <v>(0&lt;&gt;0 И 0&lt;&gt;0) ИЛИ (0=0 И 0=0)</v>
      </c>
    </row>
    <row r="5561" spans="1:5" ht="38.25" hidden="1" x14ac:dyDescent="0.2">
      <c r="A5561" s="348" t="str">
        <f>IF(((SUM('Раздел 1'!S258:S258)&lt;&gt;0)*(SUM('Раздел 1'!AD258:AD258)&lt;&gt;0))+((SUM('Раздел 1'!S258:S258)=0)*(SUM('Раздел 1'!AD258:AD258)=0)),"","Неверно!")</f>
        <v/>
      </c>
      <c r="B5561" s="349" t="s">
        <v>2443</v>
      </c>
      <c r="C5561" s="352" t="s">
        <v>1378</v>
      </c>
      <c r="D5561" s="352" t="s">
        <v>8541</v>
      </c>
      <c r="E5561" s="349" t="str">
        <f>CONCATENATE("(",SUM('Раздел 1'!S258:S258),"&lt;&gt;",0," И ",SUM('Раздел 1'!AD258:AD258),"&lt;&gt;",0,")"," ИЛИ ","(",SUM('Раздел 1'!S258:S258),"=",0," И ",SUM('Раздел 1'!AD258:AD258),"=",0,")")</f>
        <v>(4&lt;&gt;0 И 20000&lt;&gt;0) ИЛИ (4=0 И 20000=0)</v>
      </c>
    </row>
    <row r="5562" spans="1:5" ht="38.25" hidden="1" x14ac:dyDescent="0.2">
      <c r="A5562" s="348" t="str">
        <f>IF(((SUM('Раздел 1'!S34:S34)&lt;&gt;0)*(SUM('Раздел 1'!AD34:AD34)&lt;&gt;0))+((SUM('Раздел 1'!S34:S34)=0)*(SUM('Раздел 1'!AD34:AD34)=0)),"","Неверно!")</f>
        <v/>
      </c>
      <c r="B5562" s="349" t="s">
        <v>2443</v>
      </c>
      <c r="C5562" s="352" t="s">
        <v>1379</v>
      </c>
      <c r="D5562" s="352" t="s">
        <v>8541</v>
      </c>
      <c r="E5562" s="349" t="str">
        <f>CONCATENATE("(",SUM('Раздел 1'!S34:S34),"&lt;&gt;",0," И ",SUM('Раздел 1'!AD34:AD34),"&lt;&gt;",0,")"," ИЛИ ","(",SUM('Раздел 1'!S34:S34),"=",0," И ",SUM('Раздел 1'!AD34:AD34),"=",0,")")</f>
        <v>(0&lt;&gt;0 И 0&lt;&gt;0) ИЛИ (0=0 И 0=0)</v>
      </c>
    </row>
    <row r="5563" spans="1:5" ht="38.25" hidden="1" x14ac:dyDescent="0.2">
      <c r="A5563" s="348" t="str">
        <f>IF(((SUM('Раздел 1'!S259:S259)&lt;&gt;0)*(SUM('Раздел 1'!AD259:AD259)&lt;&gt;0))+((SUM('Раздел 1'!S259:S259)=0)*(SUM('Раздел 1'!AD259:AD259)=0)),"","Неверно!")</f>
        <v/>
      </c>
      <c r="B5563" s="349" t="s">
        <v>2443</v>
      </c>
      <c r="C5563" s="352" t="s">
        <v>1380</v>
      </c>
      <c r="D5563" s="352" t="s">
        <v>8541</v>
      </c>
      <c r="E5563" s="349" t="str">
        <f>CONCATENATE("(",SUM('Раздел 1'!S259:S259),"&lt;&gt;",0," И ",SUM('Раздел 1'!AD259:AD259),"&lt;&gt;",0,")"," ИЛИ ","(",SUM('Раздел 1'!S259:S259),"=",0," И ",SUM('Раздел 1'!AD259:AD259),"=",0,")")</f>
        <v>(6&lt;&gt;0 И 30000&lt;&gt;0) ИЛИ (6=0 И 30000=0)</v>
      </c>
    </row>
    <row r="5564" spans="1:5" ht="38.25" hidden="1" x14ac:dyDescent="0.2">
      <c r="A5564" s="348" t="str">
        <f>IF(((SUM('Раздел 1'!S260:S260)&lt;&gt;0)*(SUM('Раздел 1'!AD260:AD260)&lt;&gt;0))+((SUM('Раздел 1'!S260:S260)=0)*(SUM('Раздел 1'!AD260:AD260)=0)),"","Неверно!")</f>
        <v/>
      </c>
      <c r="B5564" s="349" t="s">
        <v>2443</v>
      </c>
      <c r="C5564" s="352" t="s">
        <v>1381</v>
      </c>
      <c r="D5564" s="352" t="s">
        <v>8541</v>
      </c>
      <c r="E5564" s="349" t="str">
        <f>CONCATENATE("(",SUM('Раздел 1'!S260:S260),"&lt;&gt;",0," И ",SUM('Раздел 1'!AD260:AD260),"&lt;&gt;",0,")"," ИЛИ ","(",SUM('Раздел 1'!S260:S260),"=",0," И ",SUM('Раздел 1'!AD260:AD260),"=",0,")")</f>
        <v>(7&lt;&gt;0 И 180000&lt;&gt;0) ИЛИ (7=0 И 180000=0)</v>
      </c>
    </row>
    <row r="5565" spans="1:5" ht="38.25" hidden="1" x14ac:dyDescent="0.2">
      <c r="A5565" s="348" t="str">
        <f>IF(((SUM('Раздел 1'!S261:S261)&lt;&gt;0)*(SUM('Раздел 1'!AD261:AD261)&lt;&gt;0))+((SUM('Раздел 1'!S261:S261)=0)*(SUM('Раздел 1'!AD261:AD261)=0)),"","Неверно!")</f>
        <v/>
      </c>
      <c r="B5565" s="349" t="s">
        <v>2443</v>
      </c>
      <c r="C5565" s="352" t="s">
        <v>1382</v>
      </c>
      <c r="D5565" s="352" t="s">
        <v>8541</v>
      </c>
      <c r="E5565" s="349" t="str">
        <f>CONCATENATE("(",SUM('Раздел 1'!S261:S261),"&lt;&gt;",0," И ",SUM('Раздел 1'!AD261:AD261),"&lt;&gt;",0,")"," ИЛИ ","(",SUM('Раздел 1'!S261:S261),"=",0," И ",SUM('Раздел 1'!AD261:AD261),"=",0,")")</f>
        <v>(1&lt;&gt;0 И 4000&lt;&gt;0) ИЛИ (1=0 И 4000=0)</v>
      </c>
    </row>
    <row r="5566" spans="1:5" ht="38.25" hidden="1" x14ac:dyDescent="0.2">
      <c r="A5566" s="348" t="str">
        <f>IF(((SUM('Раздел 1'!S262:S262)&lt;&gt;0)*(SUM('Раздел 1'!AD262:AD262)&lt;&gt;0))+((SUM('Раздел 1'!S262:S262)=0)*(SUM('Раздел 1'!AD262:AD262)=0)),"","Неверно!")</f>
        <v/>
      </c>
      <c r="B5566" s="349" t="s">
        <v>2443</v>
      </c>
      <c r="C5566" s="352" t="s">
        <v>1383</v>
      </c>
      <c r="D5566" s="352" t="s">
        <v>8541</v>
      </c>
      <c r="E5566" s="349" t="str">
        <f>CONCATENATE("(",SUM('Раздел 1'!S262:S262),"&lt;&gt;",0," И ",SUM('Раздел 1'!AD262:AD262),"&lt;&gt;",0,")"," ИЛИ ","(",SUM('Раздел 1'!S262:S262),"=",0," И ",SUM('Раздел 1'!AD262:AD262),"=",0,")")</f>
        <v>(0&lt;&gt;0 И 0&lt;&gt;0) ИЛИ (0=0 И 0=0)</v>
      </c>
    </row>
    <row r="5567" spans="1:5" ht="38.25" hidden="1" x14ac:dyDescent="0.2">
      <c r="A5567" s="348" t="str">
        <f>IF(((SUM('Раздел 1'!S263:S263)&lt;&gt;0)*(SUM('Раздел 1'!AD263:AD263)&lt;&gt;0))+((SUM('Раздел 1'!S263:S263)=0)*(SUM('Раздел 1'!AD263:AD263)=0)),"","Неверно!")</f>
        <v/>
      </c>
      <c r="B5567" s="349" t="s">
        <v>2443</v>
      </c>
      <c r="C5567" s="352" t="s">
        <v>1384</v>
      </c>
      <c r="D5567" s="352" t="s">
        <v>8541</v>
      </c>
      <c r="E5567" s="349" t="str">
        <f>CONCATENATE("(",SUM('Раздел 1'!S263:S263),"&lt;&gt;",0," И ",SUM('Раздел 1'!AD263:AD263),"&lt;&gt;",0,")"," ИЛИ ","(",SUM('Раздел 1'!S263:S263),"=",0," И ",SUM('Раздел 1'!AD263:AD263),"=",0,")")</f>
        <v>(210&lt;&gt;0 И 620300&lt;&gt;0) ИЛИ (210=0 И 620300=0)</v>
      </c>
    </row>
    <row r="5568" spans="1:5" ht="38.25" hidden="1" x14ac:dyDescent="0.2">
      <c r="A5568" s="348" t="str">
        <f>IF(((SUM('Раздел 1'!S35:S35)&lt;&gt;0)*(SUM('Раздел 1'!AD35:AD35)&lt;&gt;0))+((SUM('Раздел 1'!S35:S35)=0)*(SUM('Раздел 1'!AD35:AD35)=0)),"","Неверно!")</f>
        <v/>
      </c>
      <c r="B5568" s="349" t="s">
        <v>2443</v>
      </c>
      <c r="C5568" s="352" t="s">
        <v>1385</v>
      </c>
      <c r="D5568" s="352" t="s">
        <v>8541</v>
      </c>
      <c r="E5568" s="349" t="str">
        <f>CONCATENATE("(",SUM('Раздел 1'!S35:S35),"&lt;&gt;",0," И ",SUM('Раздел 1'!AD35:AD35),"&lt;&gt;",0,")"," ИЛИ ","(",SUM('Раздел 1'!S35:S35),"=",0," И ",SUM('Раздел 1'!AD35:AD35),"=",0,")")</f>
        <v>(2&lt;&gt;0 И 23000&lt;&gt;0) ИЛИ (2=0 И 23000=0)</v>
      </c>
    </row>
    <row r="5569" spans="1:5" ht="38.25" hidden="1" x14ac:dyDescent="0.2">
      <c r="A5569" s="348" t="str">
        <f>IF(((SUM('Раздел 1'!S36:S36)&lt;&gt;0)*(SUM('Раздел 1'!AD36:AD36)&lt;&gt;0))+((SUM('Раздел 1'!S36:S36)=0)*(SUM('Раздел 1'!AD36:AD36)=0)),"","Неверно!")</f>
        <v/>
      </c>
      <c r="B5569" s="349" t="s">
        <v>2443</v>
      </c>
      <c r="C5569" s="352" t="s">
        <v>1386</v>
      </c>
      <c r="D5569" s="352" t="s">
        <v>8541</v>
      </c>
      <c r="E5569" s="349" t="str">
        <f>CONCATENATE("(",SUM('Раздел 1'!S36:S36),"&lt;&gt;",0," И ",SUM('Раздел 1'!AD36:AD36),"&lt;&gt;",0,")"," ИЛИ ","(",SUM('Раздел 1'!S36:S36),"=",0," И ",SUM('Раздел 1'!AD36:AD36),"=",0,")")</f>
        <v>(0&lt;&gt;0 И 0&lt;&gt;0) ИЛИ (0=0 И 0=0)</v>
      </c>
    </row>
    <row r="5570" spans="1:5" ht="38.25" hidden="1" x14ac:dyDescent="0.2">
      <c r="A5570" s="348" t="str">
        <f>IF(((SUM('Раздел 1'!S37:S37)&lt;&gt;0)*(SUM('Раздел 1'!AD37:AD37)&lt;&gt;0))+((SUM('Раздел 1'!S37:S37)=0)*(SUM('Раздел 1'!AD37:AD37)=0)),"","Неверно!")</f>
        <v/>
      </c>
      <c r="B5570" s="349" t="s">
        <v>2443</v>
      </c>
      <c r="C5570" s="352" t="s">
        <v>1387</v>
      </c>
      <c r="D5570" s="352" t="s">
        <v>8541</v>
      </c>
      <c r="E5570" s="349" t="str">
        <f>CONCATENATE("(",SUM('Раздел 1'!S37:S37),"&lt;&gt;",0," И ",SUM('Раздел 1'!AD37:AD37),"&lt;&gt;",0,")"," ИЛИ ","(",SUM('Раздел 1'!S37:S37),"=",0," И ",SUM('Раздел 1'!AD37:AD37),"=",0,")")</f>
        <v>(0&lt;&gt;0 И 0&lt;&gt;0) ИЛИ (0=0 И 0=0)</v>
      </c>
    </row>
    <row r="5571" spans="1:5" ht="38.25" hidden="1" x14ac:dyDescent="0.2">
      <c r="A5571" s="348" t="str">
        <f>IF(((SUM('Раздел 1'!S38:S38)&lt;&gt;0)*(SUM('Раздел 1'!AD38:AD38)&lt;&gt;0))+((SUM('Раздел 1'!S38:S38)=0)*(SUM('Раздел 1'!AD38:AD38)=0)),"","Неверно!")</f>
        <v/>
      </c>
      <c r="B5571" s="349" t="s">
        <v>2443</v>
      </c>
      <c r="C5571" s="352" t="s">
        <v>1388</v>
      </c>
      <c r="D5571" s="352" t="s">
        <v>8541</v>
      </c>
      <c r="E5571" s="349" t="str">
        <f>CONCATENATE("(",SUM('Раздел 1'!S38:S38),"&lt;&gt;",0," И ",SUM('Раздел 1'!AD38:AD38),"&lt;&gt;",0,")"," ИЛИ ","(",SUM('Раздел 1'!S38:S38),"=",0," И ",SUM('Раздел 1'!AD38:AD38),"=",0,")")</f>
        <v>(0&lt;&gt;0 И 0&lt;&gt;0) ИЛИ (0=0 И 0=0)</v>
      </c>
    </row>
    <row r="5572" spans="1:5" ht="38.25" hidden="1" x14ac:dyDescent="0.2">
      <c r="A5572" s="348" t="str">
        <f>IF(((SUM('Раздел 1'!S12:S12)&lt;&gt;0)*(SUM('Раздел 1'!AD12:AD12)&lt;&gt;0))+((SUM('Раздел 1'!S12:S12)=0)*(SUM('Раздел 1'!AD12:AD12)=0)),"","Неверно!")</f>
        <v/>
      </c>
      <c r="B5572" s="349" t="s">
        <v>2443</v>
      </c>
      <c r="C5572" s="352" t="s">
        <v>1389</v>
      </c>
      <c r="D5572" s="352" t="s">
        <v>8541</v>
      </c>
      <c r="E5572" s="349" t="str">
        <f>CONCATENATE("(",SUM('Раздел 1'!S12:S12),"&lt;&gt;",0," И ",SUM('Раздел 1'!AD12:AD12),"&lt;&gt;",0,")"," ИЛИ ","(",SUM('Раздел 1'!S12:S12),"=",0," И ",SUM('Раздел 1'!AD12:AD12),"=",0,")")</f>
        <v>(0&lt;&gt;0 И 0&lt;&gt;0) ИЛИ (0=0 И 0=0)</v>
      </c>
    </row>
    <row r="5573" spans="1:5" ht="38.25" hidden="1" x14ac:dyDescent="0.2">
      <c r="A5573" s="348" t="str">
        <f>IF(((SUM('Раздел 1'!S39:S39)&lt;&gt;0)*(SUM('Раздел 1'!AD39:AD39)&lt;&gt;0))+((SUM('Раздел 1'!S39:S39)=0)*(SUM('Раздел 1'!AD39:AD39)=0)),"","Неверно!")</f>
        <v/>
      </c>
      <c r="B5573" s="349" t="s">
        <v>2443</v>
      </c>
      <c r="C5573" s="352" t="s">
        <v>1390</v>
      </c>
      <c r="D5573" s="352" t="s">
        <v>8541</v>
      </c>
      <c r="E5573" s="349" t="str">
        <f>CONCATENATE("(",SUM('Раздел 1'!S39:S39),"&lt;&gt;",0," И ",SUM('Раздел 1'!AD39:AD39),"&lt;&gt;",0,")"," ИЛИ ","(",SUM('Раздел 1'!S39:S39),"=",0," И ",SUM('Раздел 1'!AD39:AD39),"=",0,")")</f>
        <v>(0&lt;&gt;0 И 0&lt;&gt;0) ИЛИ (0=0 И 0=0)</v>
      </c>
    </row>
    <row r="5574" spans="1:5" ht="38.25" hidden="1" x14ac:dyDescent="0.2">
      <c r="A5574" s="348" t="str">
        <f>IF(((SUM('Раздел 1'!S40:S40)&lt;&gt;0)*(SUM('Раздел 1'!AD40:AD40)&lt;&gt;0))+((SUM('Раздел 1'!S40:S40)=0)*(SUM('Раздел 1'!AD40:AD40)=0)),"","Неверно!")</f>
        <v/>
      </c>
      <c r="B5574" s="349" t="s">
        <v>2443</v>
      </c>
      <c r="C5574" s="352" t="s">
        <v>1391</v>
      </c>
      <c r="D5574" s="352" t="s">
        <v>8541</v>
      </c>
      <c r="E5574" s="349" t="str">
        <f>CONCATENATE("(",SUM('Раздел 1'!S40:S40),"&lt;&gt;",0," И ",SUM('Раздел 1'!AD40:AD40),"&lt;&gt;",0,")"," ИЛИ ","(",SUM('Раздел 1'!S40:S40),"=",0," И ",SUM('Раздел 1'!AD40:AD40),"=",0,")")</f>
        <v>(0&lt;&gt;0 И 0&lt;&gt;0) ИЛИ (0=0 И 0=0)</v>
      </c>
    </row>
    <row r="5575" spans="1:5" ht="38.25" hidden="1" x14ac:dyDescent="0.2">
      <c r="A5575" s="348" t="str">
        <f>IF(((SUM('Раздел 1'!S41:S41)&lt;&gt;0)*(SUM('Раздел 1'!AD41:AD41)&lt;&gt;0))+((SUM('Раздел 1'!S41:S41)=0)*(SUM('Раздел 1'!AD41:AD41)=0)),"","Неверно!")</f>
        <v/>
      </c>
      <c r="B5575" s="349" t="s">
        <v>2443</v>
      </c>
      <c r="C5575" s="352" t="s">
        <v>1392</v>
      </c>
      <c r="D5575" s="352" t="s">
        <v>8541</v>
      </c>
      <c r="E5575" s="349" t="str">
        <f>CONCATENATE("(",SUM('Раздел 1'!S41:S41),"&lt;&gt;",0," И ",SUM('Раздел 1'!AD41:AD41),"&lt;&gt;",0,")"," ИЛИ ","(",SUM('Раздел 1'!S41:S41),"=",0," И ",SUM('Раздел 1'!AD41:AD41),"=",0,")")</f>
        <v>(37&lt;&gt;0 И 145200&lt;&gt;0) ИЛИ (37=0 И 145200=0)</v>
      </c>
    </row>
    <row r="5576" spans="1:5" ht="38.25" hidden="1" x14ac:dyDescent="0.2">
      <c r="A5576" s="348" t="str">
        <f>IF(((SUM('Раздел 1'!S42:S42)&lt;&gt;0)*(SUM('Раздел 1'!AD42:AD42)&lt;&gt;0))+((SUM('Раздел 1'!S42:S42)=0)*(SUM('Раздел 1'!AD42:AD42)=0)),"","Неверно!")</f>
        <v/>
      </c>
      <c r="B5576" s="349" t="s">
        <v>2443</v>
      </c>
      <c r="C5576" s="352" t="s">
        <v>1393</v>
      </c>
      <c r="D5576" s="352" t="s">
        <v>8541</v>
      </c>
      <c r="E5576" s="349" t="str">
        <f>CONCATENATE("(",SUM('Раздел 1'!S42:S42),"&lt;&gt;",0," И ",SUM('Раздел 1'!AD42:AD42),"&lt;&gt;",0,")"," ИЛИ ","(",SUM('Раздел 1'!S42:S42),"=",0," И ",SUM('Раздел 1'!AD42:AD42),"=",0,")")</f>
        <v>(404&lt;&gt;0 И 1637400&lt;&gt;0) ИЛИ (404=0 И 1637400=0)</v>
      </c>
    </row>
    <row r="5577" spans="1:5" ht="38.25" hidden="1" x14ac:dyDescent="0.2">
      <c r="A5577" s="348" t="str">
        <f>IF(((SUM('Раздел 1'!S43:S43)&lt;&gt;0)*(SUM('Раздел 1'!AD43:AD43)&lt;&gt;0))+((SUM('Раздел 1'!S43:S43)=0)*(SUM('Раздел 1'!AD43:AD43)=0)),"","Неверно!")</f>
        <v/>
      </c>
      <c r="B5577" s="349" t="s">
        <v>2443</v>
      </c>
      <c r="C5577" s="352" t="s">
        <v>1394</v>
      </c>
      <c r="D5577" s="352" t="s">
        <v>8541</v>
      </c>
      <c r="E5577" s="349" t="str">
        <f>CONCATENATE("(",SUM('Раздел 1'!S43:S43),"&lt;&gt;",0," И ",SUM('Раздел 1'!AD43:AD43),"&lt;&gt;",0,")"," ИЛИ ","(",SUM('Раздел 1'!S43:S43),"=",0," И ",SUM('Раздел 1'!AD43:AD43),"=",0,")")</f>
        <v>(2&lt;&gt;0 И 3000&lt;&gt;0) ИЛИ (2=0 И 3000=0)</v>
      </c>
    </row>
    <row r="5578" spans="1:5" ht="38.25" hidden="1" x14ac:dyDescent="0.2">
      <c r="A5578" s="348" t="str">
        <f>IF(((SUM('Раздел 1'!S44:S44)&lt;&gt;0)*(SUM('Раздел 1'!AD44:AD44)&lt;&gt;0))+((SUM('Раздел 1'!S44:S44)=0)*(SUM('Раздел 1'!AD44:AD44)=0)),"","Неверно!")</f>
        <v/>
      </c>
      <c r="B5578" s="349" t="s">
        <v>2443</v>
      </c>
      <c r="C5578" s="352" t="s">
        <v>1395</v>
      </c>
      <c r="D5578" s="352" t="s">
        <v>8541</v>
      </c>
      <c r="E5578" s="349" t="str">
        <f>CONCATENATE("(",SUM('Раздел 1'!S44:S44),"&lt;&gt;",0," И ",SUM('Раздел 1'!AD44:AD44),"&lt;&gt;",0,")"," ИЛИ ","(",SUM('Раздел 1'!S44:S44),"=",0," И ",SUM('Раздел 1'!AD44:AD44),"=",0,")")</f>
        <v>(0&lt;&gt;0 И 0&lt;&gt;0) ИЛИ (0=0 И 0=0)</v>
      </c>
    </row>
    <row r="5579" spans="1:5" ht="38.25" hidden="1" x14ac:dyDescent="0.2">
      <c r="A5579" s="348" t="str">
        <f>IF(((SUM('Раздел 1'!S45:S45)&lt;&gt;0)*(SUM('Раздел 1'!AD45:AD45)&lt;&gt;0))+((SUM('Раздел 1'!S45:S45)=0)*(SUM('Раздел 1'!AD45:AD45)=0)),"","Неверно!")</f>
        <v/>
      </c>
      <c r="B5579" s="349" t="s">
        <v>2443</v>
      </c>
      <c r="C5579" s="352" t="s">
        <v>1396</v>
      </c>
      <c r="D5579" s="352" t="s">
        <v>8541</v>
      </c>
      <c r="E5579" s="349" t="str">
        <f>CONCATENATE("(",SUM('Раздел 1'!S45:S45),"&lt;&gt;",0," И ",SUM('Раздел 1'!AD45:AD45),"&lt;&gt;",0,")"," ИЛИ ","(",SUM('Раздел 1'!S45:S45),"=",0," И ",SUM('Раздел 1'!AD45:AD45),"=",0,")")</f>
        <v>(0&lt;&gt;0 И 0&lt;&gt;0) ИЛИ (0=0 И 0=0)</v>
      </c>
    </row>
    <row r="5580" spans="1:5" ht="38.25" hidden="1" x14ac:dyDescent="0.2">
      <c r="A5580" s="348" t="str">
        <f>IF(((SUM('Раздел 1'!S46:S46)&lt;&gt;0)*(SUM('Раздел 1'!AD46:AD46)&lt;&gt;0))+((SUM('Раздел 1'!S46:S46)=0)*(SUM('Раздел 1'!AD46:AD46)=0)),"","Неверно!")</f>
        <v/>
      </c>
      <c r="B5580" s="349" t="s">
        <v>2443</v>
      </c>
      <c r="C5580" s="352" t="s">
        <v>1397</v>
      </c>
      <c r="D5580" s="352" t="s">
        <v>8541</v>
      </c>
      <c r="E5580" s="349" t="str">
        <f>CONCATENATE("(",SUM('Раздел 1'!S46:S46),"&lt;&gt;",0," И ",SUM('Раздел 1'!AD46:AD46),"&lt;&gt;",0,")"," ИЛИ ","(",SUM('Раздел 1'!S46:S46),"=",0," И ",SUM('Раздел 1'!AD46:AD46),"=",0,")")</f>
        <v>(0&lt;&gt;0 И 0&lt;&gt;0) ИЛИ (0=0 И 0=0)</v>
      </c>
    </row>
    <row r="5581" spans="1:5" ht="38.25" hidden="1" x14ac:dyDescent="0.2">
      <c r="A5581" s="348" t="str">
        <f>IF(((SUM('Раздел 1'!S47:S47)&lt;&gt;0)*(SUM('Раздел 1'!AD47:AD47)&lt;&gt;0))+((SUM('Раздел 1'!S47:S47)=0)*(SUM('Раздел 1'!AD47:AD47)=0)),"","Неверно!")</f>
        <v/>
      </c>
      <c r="B5581" s="349" t="s">
        <v>2443</v>
      </c>
      <c r="C5581" s="352" t="s">
        <v>1398</v>
      </c>
      <c r="D5581" s="352" t="s">
        <v>8541</v>
      </c>
      <c r="E5581" s="349" t="str">
        <f>CONCATENATE("(",SUM('Раздел 1'!S47:S47),"&lt;&gt;",0," И ",SUM('Раздел 1'!AD47:AD47),"&lt;&gt;",0,")"," ИЛИ ","(",SUM('Раздел 1'!S47:S47),"=",0," И ",SUM('Раздел 1'!AD47:AD47),"=",0,")")</f>
        <v>(1&lt;&gt;0 И 4000&lt;&gt;0) ИЛИ (1=0 И 4000=0)</v>
      </c>
    </row>
    <row r="5582" spans="1:5" ht="38.25" hidden="1" x14ac:dyDescent="0.2">
      <c r="A5582" s="348" t="str">
        <f>IF(((SUM('Раздел 1'!S48:S48)&lt;&gt;0)*(SUM('Раздел 1'!AD48:AD48)&lt;&gt;0))+((SUM('Раздел 1'!S48:S48)=0)*(SUM('Раздел 1'!AD48:AD48)=0)),"","Неверно!")</f>
        <v/>
      </c>
      <c r="B5582" s="349" t="s">
        <v>2443</v>
      </c>
      <c r="C5582" s="352" t="s">
        <v>1399</v>
      </c>
      <c r="D5582" s="352" t="s">
        <v>8541</v>
      </c>
      <c r="E5582" s="349" t="str">
        <f>CONCATENATE("(",SUM('Раздел 1'!S48:S48),"&lt;&gt;",0," И ",SUM('Раздел 1'!AD48:AD48),"&lt;&gt;",0,")"," ИЛИ ","(",SUM('Раздел 1'!S48:S48),"=",0," И ",SUM('Раздел 1'!AD48:AD48),"=",0,")")</f>
        <v>(0&lt;&gt;0 И 0&lt;&gt;0) ИЛИ (0=0 И 0=0)</v>
      </c>
    </row>
    <row r="5583" spans="1:5" ht="38.25" hidden="1" x14ac:dyDescent="0.2">
      <c r="A5583" s="348" t="str">
        <f>IF(((SUM('Раздел 1'!S13:S13)&lt;&gt;0)*(SUM('Раздел 1'!AD13:AD13)&lt;&gt;0))+((SUM('Раздел 1'!S13:S13)=0)*(SUM('Раздел 1'!AD13:AD13)=0)),"","Неверно!")</f>
        <v/>
      </c>
      <c r="B5583" s="349" t="s">
        <v>2443</v>
      </c>
      <c r="C5583" s="352" t="s">
        <v>1400</v>
      </c>
      <c r="D5583" s="352" t="s">
        <v>8541</v>
      </c>
      <c r="E5583" s="349" t="str">
        <f>CONCATENATE("(",SUM('Раздел 1'!S13:S13),"&lt;&gt;",0," И ",SUM('Раздел 1'!AD13:AD13),"&lt;&gt;",0,")"," ИЛИ ","(",SUM('Раздел 1'!S13:S13),"=",0," И ",SUM('Раздел 1'!AD13:AD13),"=",0,")")</f>
        <v>(0&lt;&gt;0 И 0&lt;&gt;0) ИЛИ (0=0 И 0=0)</v>
      </c>
    </row>
    <row r="5584" spans="1:5" ht="38.25" hidden="1" x14ac:dyDescent="0.2">
      <c r="A5584" s="348" t="str">
        <f>IF(((SUM('Раздел 1'!S49:S49)&lt;&gt;0)*(SUM('Раздел 1'!AD49:AD49)&lt;&gt;0))+((SUM('Раздел 1'!S49:S49)=0)*(SUM('Раздел 1'!AD49:AD49)=0)),"","Неверно!")</f>
        <v/>
      </c>
      <c r="B5584" s="349" t="s">
        <v>2443</v>
      </c>
      <c r="C5584" s="352" t="s">
        <v>1401</v>
      </c>
      <c r="D5584" s="352" t="s">
        <v>8541</v>
      </c>
      <c r="E5584" s="349" t="str">
        <f>CONCATENATE("(",SUM('Раздел 1'!S49:S49),"&lt;&gt;",0," И ",SUM('Раздел 1'!AD49:AD49),"&lt;&gt;",0,")"," ИЛИ ","(",SUM('Раздел 1'!S49:S49),"=",0," И ",SUM('Раздел 1'!AD49:AD49),"=",0,")")</f>
        <v>(1&lt;&gt;0 И 5000&lt;&gt;0) ИЛИ (1=0 И 5000=0)</v>
      </c>
    </row>
    <row r="5585" spans="1:5" ht="38.25" hidden="1" x14ac:dyDescent="0.2">
      <c r="A5585" s="348" t="str">
        <f>IF(((SUM('Раздел 1'!S50:S50)&lt;&gt;0)*(SUM('Раздел 1'!AD50:AD50)&lt;&gt;0))+((SUM('Раздел 1'!S50:S50)=0)*(SUM('Раздел 1'!AD50:AD50)=0)),"","Неверно!")</f>
        <v/>
      </c>
      <c r="B5585" s="349" t="s">
        <v>2443</v>
      </c>
      <c r="C5585" s="352" t="s">
        <v>1402</v>
      </c>
      <c r="D5585" s="352" t="s">
        <v>8541</v>
      </c>
      <c r="E5585" s="349" t="str">
        <f>CONCATENATE("(",SUM('Раздел 1'!S50:S50),"&lt;&gt;",0," И ",SUM('Раздел 1'!AD50:AD50),"&lt;&gt;",0,")"," ИЛИ ","(",SUM('Раздел 1'!S50:S50),"=",0," И ",SUM('Раздел 1'!AD50:AD50),"=",0,")")</f>
        <v>(0&lt;&gt;0 И 0&lt;&gt;0) ИЛИ (0=0 И 0=0)</v>
      </c>
    </row>
    <row r="5586" spans="1:5" ht="38.25" hidden="1" x14ac:dyDescent="0.2">
      <c r="A5586" s="348" t="str">
        <f>IF(((SUM('Раздел 1'!S51:S51)&lt;&gt;0)*(SUM('Раздел 1'!AD51:AD51)&lt;&gt;0))+((SUM('Раздел 1'!S51:S51)=0)*(SUM('Раздел 1'!AD51:AD51)=0)),"","Неверно!")</f>
        <v/>
      </c>
      <c r="B5586" s="349" t="s">
        <v>2443</v>
      </c>
      <c r="C5586" s="352" t="s">
        <v>1403</v>
      </c>
      <c r="D5586" s="352" t="s">
        <v>8541</v>
      </c>
      <c r="E5586" s="349" t="str">
        <f>CONCATENATE("(",SUM('Раздел 1'!S51:S51),"&lt;&gt;",0," И ",SUM('Раздел 1'!AD51:AD51),"&lt;&gt;",0,")"," ИЛИ ","(",SUM('Раздел 1'!S51:S51),"=",0," И ",SUM('Раздел 1'!AD51:AD51),"=",0,")")</f>
        <v>(0&lt;&gt;0 И 0&lt;&gt;0) ИЛИ (0=0 И 0=0)</v>
      </c>
    </row>
    <row r="5587" spans="1:5" ht="38.25" hidden="1" x14ac:dyDescent="0.2">
      <c r="A5587" s="348" t="str">
        <f>IF(((SUM('Раздел 1'!S52:S52)&lt;&gt;0)*(SUM('Раздел 1'!AD52:AD52)&lt;&gt;0))+((SUM('Раздел 1'!S52:S52)=0)*(SUM('Раздел 1'!AD52:AD52)=0)),"","Неверно!")</f>
        <v/>
      </c>
      <c r="B5587" s="349" t="s">
        <v>2443</v>
      </c>
      <c r="C5587" s="352" t="s">
        <v>1404</v>
      </c>
      <c r="D5587" s="352" t="s">
        <v>8541</v>
      </c>
      <c r="E5587" s="349" t="str">
        <f>CONCATENATE("(",SUM('Раздел 1'!S52:S52),"&lt;&gt;",0," И ",SUM('Раздел 1'!AD52:AD52),"&lt;&gt;",0,")"," ИЛИ ","(",SUM('Раздел 1'!S52:S52),"=",0," И ",SUM('Раздел 1'!AD52:AD52),"=",0,")")</f>
        <v>(0&lt;&gt;0 И 0&lt;&gt;0) ИЛИ (0=0 И 0=0)</v>
      </c>
    </row>
    <row r="5588" spans="1:5" ht="38.25" hidden="1" x14ac:dyDescent="0.2">
      <c r="A5588" s="348" t="str">
        <f>IF(((SUM('Раздел 1'!S53:S53)&lt;&gt;0)*(SUM('Раздел 1'!AD53:AD53)&lt;&gt;0))+((SUM('Раздел 1'!S53:S53)=0)*(SUM('Раздел 1'!AD53:AD53)=0)),"","Неверно!")</f>
        <v/>
      </c>
      <c r="B5588" s="349" t="s">
        <v>2443</v>
      </c>
      <c r="C5588" s="352" t="s">
        <v>1405</v>
      </c>
      <c r="D5588" s="352" t="s">
        <v>8541</v>
      </c>
      <c r="E5588" s="349" t="str">
        <f>CONCATENATE("(",SUM('Раздел 1'!S53:S53),"&lt;&gt;",0," И ",SUM('Раздел 1'!AD53:AD53),"&lt;&gt;",0,")"," ИЛИ ","(",SUM('Раздел 1'!S53:S53),"=",0," И ",SUM('Раздел 1'!AD53:AD53),"=",0,")")</f>
        <v>(0&lt;&gt;0 И 0&lt;&gt;0) ИЛИ (0=0 И 0=0)</v>
      </c>
    </row>
    <row r="5589" spans="1:5" ht="38.25" hidden="1" x14ac:dyDescent="0.2">
      <c r="A5589" s="348" t="str">
        <f>IF(((SUM('Раздел 1'!S54:S54)&lt;&gt;0)*(SUM('Раздел 1'!AD54:AD54)&lt;&gt;0))+((SUM('Раздел 1'!S54:S54)=0)*(SUM('Раздел 1'!AD54:AD54)=0)),"","Неверно!")</f>
        <v/>
      </c>
      <c r="B5589" s="349" t="s">
        <v>2443</v>
      </c>
      <c r="C5589" s="352" t="s">
        <v>1406</v>
      </c>
      <c r="D5589" s="352" t="s">
        <v>8541</v>
      </c>
      <c r="E5589" s="349" t="str">
        <f>CONCATENATE("(",SUM('Раздел 1'!S54:S54),"&lt;&gt;",0," И ",SUM('Раздел 1'!AD54:AD54),"&lt;&gt;",0,")"," ИЛИ ","(",SUM('Раздел 1'!S54:S54),"=",0," И ",SUM('Раздел 1'!AD54:AD54),"=",0,")")</f>
        <v>(42&lt;&gt;0 И 250500&lt;&gt;0) ИЛИ (42=0 И 250500=0)</v>
      </c>
    </row>
    <row r="5590" spans="1:5" ht="38.25" hidden="1" x14ac:dyDescent="0.2">
      <c r="A5590" s="348" t="str">
        <f>IF(((SUM('Раздел 1'!S55:S55)&lt;&gt;0)*(SUM('Раздел 1'!AD55:AD55)&lt;&gt;0))+((SUM('Раздел 1'!S55:S55)=0)*(SUM('Раздел 1'!AD55:AD55)=0)),"","Неверно!")</f>
        <v/>
      </c>
      <c r="B5590" s="349" t="s">
        <v>2443</v>
      </c>
      <c r="C5590" s="352" t="s">
        <v>1407</v>
      </c>
      <c r="D5590" s="352" t="s">
        <v>8541</v>
      </c>
      <c r="E5590" s="349" t="str">
        <f>CONCATENATE("(",SUM('Раздел 1'!S55:S55),"&lt;&gt;",0," И ",SUM('Раздел 1'!AD55:AD55),"&lt;&gt;",0,")"," ИЛИ ","(",SUM('Раздел 1'!S55:S55),"=",0," И ",SUM('Раздел 1'!AD55:AD55),"=",0,")")</f>
        <v>(0&lt;&gt;0 И 0&lt;&gt;0) ИЛИ (0=0 И 0=0)</v>
      </c>
    </row>
    <row r="5591" spans="1:5" ht="38.25" hidden="1" x14ac:dyDescent="0.2">
      <c r="A5591" s="348" t="str">
        <f>IF(((SUM('Раздел 1'!S56:S56)&lt;&gt;0)*(SUM('Раздел 1'!AD56:AD56)&lt;&gt;0))+((SUM('Раздел 1'!S56:S56)=0)*(SUM('Раздел 1'!AD56:AD56)=0)),"","Неверно!")</f>
        <v/>
      </c>
      <c r="B5591" s="349" t="s">
        <v>2443</v>
      </c>
      <c r="C5591" s="352" t="s">
        <v>1408</v>
      </c>
      <c r="D5591" s="352" t="s">
        <v>8541</v>
      </c>
      <c r="E5591" s="349" t="str">
        <f>CONCATENATE("(",SUM('Раздел 1'!S56:S56),"&lt;&gt;",0," И ",SUM('Раздел 1'!AD56:AD56),"&lt;&gt;",0,")"," ИЛИ ","(",SUM('Раздел 1'!S56:S56),"=",0," И ",SUM('Раздел 1'!AD56:AD56),"=",0,")")</f>
        <v>(37&lt;&gt;0 И 333500&lt;&gt;0) ИЛИ (37=0 И 333500=0)</v>
      </c>
    </row>
    <row r="5592" spans="1:5" ht="38.25" hidden="1" x14ac:dyDescent="0.2">
      <c r="A5592" s="348" t="str">
        <f>IF(((SUM('Раздел 1'!S57:S57)&lt;&gt;0)*(SUM('Раздел 1'!AD57:AD57)&lt;&gt;0))+((SUM('Раздел 1'!S57:S57)=0)*(SUM('Раздел 1'!AD57:AD57)=0)),"","Неверно!")</f>
        <v/>
      </c>
      <c r="B5592" s="349" t="s">
        <v>2443</v>
      </c>
      <c r="C5592" s="352" t="s">
        <v>1409</v>
      </c>
      <c r="D5592" s="352" t="s">
        <v>8541</v>
      </c>
      <c r="E5592" s="349" t="str">
        <f>CONCATENATE("(",SUM('Раздел 1'!S57:S57),"&lt;&gt;",0," И ",SUM('Раздел 1'!AD57:AD57),"&lt;&gt;",0,")"," ИЛИ ","(",SUM('Раздел 1'!S57:S57),"=",0," И ",SUM('Раздел 1'!AD57:AD57),"=",0,")")</f>
        <v>(0&lt;&gt;0 И 0&lt;&gt;0) ИЛИ (0=0 И 0=0)</v>
      </c>
    </row>
    <row r="5593" spans="1:5" ht="38.25" hidden="1" x14ac:dyDescent="0.2">
      <c r="A5593" s="348" t="str">
        <f>IF(((SUM('Раздел 1'!S58:S58)&lt;&gt;0)*(SUM('Раздел 1'!AD58:AD58)&lt;&gt;0))+((SUM('Раздел 1'!S58:S58)=0)*(SUM('Раздел 1'!AD58:AD58)=0)),"","Неверно!")</f>
        <v/>
      </c>
      <c r="B5593" s="349" t="s">
        <v>2443</v>
      </c>
      <c r="C5593" s="352" t="s">
        <v>1410</v>
      </c>
      <c r="D5593" s="352" t="s">
        <v>8541</v>
      </c>
      <c r="E5593" s="349" t="str">
        <f>CONCATENATE("(",SUM('Раздел 1'!S58:S58),"&lt;&gt;",0," И ",SUM('Раздел 1'!AD58:AD58),"&lt;&gt;",0,")"," ИЛИ ","(",SUM('Раздел 1'!S58:S58),"=",0," И ",SUM('Раздел 1'!AD58:AD58),"=",0,")")</f>
        <v>(0&lt;&gt;0 И 0&lt;&gt;0) ИЛИ (0=0 И 0=0)</v>
      </c>
    </row>
    <row r="5594" spans="1:5" ht="38.25" hidden="1" x14ac:dyDescent="0.2">
      <c r="A5594" s="348" t="str">
        <f>IF(((SUM('Раздел 1'!S14:S14)&lt;&gt;0)*(SUM('Раздел 1'!AD14:AD14)&lt;&gt;0))+((SUM('Раздел 1'!S14:S14)=0)*(SUM('Раздел 1'!AD14:AD14)=0)),"","Неверно!")</f>
        <v/>
      </c>
      <c r="B5594" s="349" t="s">
        <v>2443</v>
      </c>
      <c r="C5594" s="352" t="s">
        <v>1411</v>
      </c>
      <c r="D5594" s="352" t="s">
        <v>8541</v>
      </c>
      <c r="E5594" s="349" t="str">
        <f>CONCATENATE("(",SUM('Раздел 1'!S14:S14),"&lt;&gt;",0," И ",SUM('Раздел 1'!AD14:AD14),"&lt;&gt;",0,")"," ИЛИ ","(",SUM('Раздел 1'!S14:S14),"=",0," И ",SUM('Раздел 1'!AD14:AD14),"=",0,")")</f>
        <v>(0&lt;&gt;0 И 0&lt;&gt;0) ИЛИ (0=0 И 0=0)</v>
      </c>
    </row>
    <row r="5595" spans="1:5" ht="38.25" hidden="1" x14ac:dyDescent="0.2">
      <c r="A5595" s="348" t="str">
        <f>IF(((SUM('Раздел 1'!S59:S59)&lt;&gt;0)*(SUM('Раздел 1'!AD59:AD59)&lt;&gt;0))+((SUM('Раздел 1'!S59:S59)=0)*(SUM('Раздел 1'!AD59:AD59)=0)),"","Неверно!")</f>
        <v/>
      </c>
      <c r="B5595" s="349" t="s">
        <v>2443</v>
      </c>
      <c r="C5595" s="352" t="s">
        <v>1412</v>
      </c>
      <c r="D5595" s="352" t="s">
        <v>8541</v>
      </c>
      <c r="E5595" s="349" t="str">
        <f>CONCATENATE("(",SUM('Раздел 1'!S59:S59),"&lt;&gt;",0," И ",SUM('Раздел 1'!AD59:AD59),"&lt;&gt;",0,")"," ИЛИ ","(",SUM('Раздел 1'!S59:S59),"=",0," И ",SUM('Раздел 1'!AD59:AD59),"=",0,")")</f>
        <v>(195&lt;&gt;0 И 79300&lt;&gt;0) ИЛИ (195=0 И 79300=0)</v>
      </c>
    </row>
    <row r="5596" spans="1:5" ht="38.25" hidden="1" x14ac:dyDescent="0.2">
      <c r="A5596" s="348" t="str">
        <f>IF(((SUM('Раздел 1'!S60:S60)&lt;&gt;0)*(SUM('Раздел 1'!AD60:AD60)&lt;&gt;0))+((SUM('Раздел 1'!S60:S60)=0)*(SUM('Раздел 1'!AD60:AD60)=0)),"","Неверно!")</f>
        <v/>
      </c>
      <c r="B5596" s="349" t="s">
        <v>2443</v>
      </c>
      <c r="C5596" s="352" t="s">
        <v>1413</v>
      </c>
      <c r="D5596" s="352" t="s">
        <v>8541</v>
      </c>
      <c r="E5596" s="349" t="str">
        <f>CONCATENATE("(",SUM('Раздел 1'!S60:S60),"&lt;&gt;",0," И ",SUM('Раздел 1'!AD60:AD60),"&lt;&gt;",0,")"," ИЛИ ","(",SUM('Раздел 1'!S60:S60),"=",0," И ",SUM('Раздел 1'!AD60:AD60),"=",0,")")</f>
        <v>(257&lt;&gt;0 И 810636&lt;&gt;0) ИЛИ (257=0 И 810636=0)</v>
      </c>
    </row>
    <row r="5597" spans="1:5" ht="38.25" hidden="1" x14ac:dyDescent="0.2">
      <c r="A5597" s="348" t="str">
        <f>IF(((SUM('Раздел 1'!S61:S61)&lt;&gt;0)*(SUM('Раздел 1'!AD61:AD61)&lt;&gt;0))+((SUM('Раздел 1'!S61:S61)=0)*(SUM('Раздел 1'!AD61:AD61)=0)),"","Неверно!")</f>
        <v/>
      </c>
      <c r="B5597" s="349" t="s">
        <v>2443</v>
      </c>
      <c r="C5597" s="352" t="s">
        <v>1414</v>
      </c>
      <c r="D5597" s="352" t="s">
        <v>8541</v>
      </c>
      <c r="E5597" s="349" t="str">
        <f>CONCATENATE("(",SUM('Раздел 1'!S61:S61),"&lt;&gt;",0," И ",SUM('Раздел 1'!AD61:AD61),"&lt;&gt;",0,")"," ИЛИ ","(",SUM('Раздел 1'!S61:S61),"=",0," И ",SUM('Раздел 1'!AD61:AD61),"=",0,")")</f>
        <v>(3&lt;&gt;0 И 4500&lt;&gt;0) ИЛИ (3=0 И 4500=0)</v>
      </c>
    </row>
    <row r="5598" spans="1:5" ht="38.25" hidden="1" x14ac:dyDescent="0.2">
      <c r="A5598" s="348" t="str">
        <f>IF(((SUM('Раздел 1'!S62:S62)&lt;&gt;0)*(SUM('Раздел 1'!AD62:AD62)&lt;&gt;0))+((SUM('Раздел 1'!S62:S62)=0)*(SUM('Раздел 1'!AD62:AD62)=0)),"","Неверно!")</f>
        <v/>
      </c>
      <c r="B5598" s="349" t="s">
        <v>2443</v>
      </c>
      <c r="C5598" s="352" t="s">
        <v>1415</v>
      </c>
      <c r="D5598" s="352" t="s">
        <v>8541</v>
      </c>
      <c r="E5598" s="349" t="str">
        <f>CONCATENATE("(",SUM('Раздел 1'!S62:S62),"&lt;&gt;",0," И ",SUM('Раздел 1'!AD62:AD62),"&lt;&gt;",0,")"," ИЛИ ","(",SUM('Раздел 1'!S62:S62),"=",0," И ",SUM('Раздел 1'!AD62:AD62),"=",0,")")</f>
        <v>(452&lt;&gt;0 И 575572&lt;&gt;0) ИЛИ (452=0 И 575572=0)</v>
      </c>
    </row>
    <row r="5599" spans="1:5" ht="38.25" hidden="1" x14ac:dyDescent="0.2">
      <c r="A5599" s="348" t="str">
        <f>IF(((SUM('Раздел 1'!S63:S63)&lt;&gt;0)*(SUM('Раздел 1'!AD63:AD63)&lt;&gt;0))+((SUM('Раздел 1'!S63:S63)=0)*(SUM('Раздел 1'!AD63:AD63)=0)),"","Неверно!")</f>
        <v/>
      </c>
      <c r="B5599" s="349" t="s">
        <v>2443</v>
      </c>
      <c r="C5599" s="352" t="s">
        <v>1416</v>
      </c>
      <c r="D5599" s="352" t="s">
        <v>8541</v>
      </c>
      <c r="E5599" s="349" t="str">
        <f>CONCATENATE("(",SUM('Раздел 1'!S63:S63),"&lt;&gt;",0," И ",SUM('Раздел 1'!AD63:AD63),"&lt;&gt;",0,")"," ИЛИ ","(",SUM('Раздел 1'!S63:S63),"=",0," И ",SUM('Раздел 1'!AD63:AD63),"=",0,")")</f>
        <v>(4&lt;&gt;0 И 11130&lt;&gt;0) ИЛИ (4=0 И 11130=0)</v>
      </c>
    </row>
    <row r="5600" spans="1:5" ht="38.25" hidden="1" x14ac:dyDescent="0.2">
      <c r="A5600" s="348" t="str">
        <f>IF(((SUM('Раздел 1'!S64:S64)&lt;&gt;0)*(SUM('Раздел 1'!AD64:AD64)&lt;&gt;0))+((SUM('Раздел 1'!S64:S64)=0)*(SUM('Раздел 1'!AD64:AD64)=0)),"","Неверно!")</f>
        <v/>
      </c>
      <c r="B5600" s="349" t="s">
        <v>2443</v>
      </c>
      <c r="C5600" s="352" t="s">
        <v>1417</v>
      </c>
      <c r="D5600" s="352" t="s">
        <v>8541</v>
      </c>
      <c r="E5600" s="349" t="str">
        <f>CONCATENATE("(",SUM('Раздел 1'!S64:S64),"&lt;&gt;",0," И ",SUM('Раздел 1'!AD64:AD64),"&lt;&gt;",0,")"," ИЛИ ","(",SUM('Раздел 1'!S64:S64),"=",0," И ",SUM('Раздел 1'!AD64:AD64),"=",0,")")</f>
        <v>(0&lt;&gt;0 И 0&lt;&gt;0) ИЛИ (0=0 И 0=0)</v>
      </c>
    </row>
    <row r="5601" spans="1:5" ht="38.25" hidden="1" x14ac:dyDescent="0.2">
      <c r="A5601" s="348" t="str">
        <f>IF(((SUM('Раздел 1'!S65:S65)&lt;&gt;0)*(SUM('Раздел 1'!AD65:AD65)&lt;&gt;0))+((SUM('Раздел 1'!S65:S65)=0)*(SUM('Раздел 1'!AD65:AD65)=0)),"","Неверно!")</f>
        <v/>
      </c>
      <c r="B5601" s="349" t="s">
        <v>2443</v>
      </c>
      <c r="C5601" s="352" t="s">
        <v>1418</v>
      </c>
      <c r="D5601" s="352" t="s">
        <v>8541</v>
      </c>
      <c r="E5601" s="349" t="str">
        <f>CONCATENATE("(",SUM('Раздел 1'!S65:S65),"&lt;&gt;",0," И ",SUM('Раздел 1'!AD65:AD65),"&lt;&gt;",0,")"," ИЛИ ","(",SUM('Раздел 1'!S65:S65),"=",0," И ",SUM('Раздел 1'!AD65:AD65),"=",0,")")</f>
        <v>(0&lt;&gt;0 И 0&lt;&gt;0) ИЛИ (0=0 И 0=0)</v>
      </c>
    </row>
    <row r="5602" spans="1:5" ht="38.25" hidden="1" x14ac:dyDescent="0.2">
      <c r="A5602" s="348" t="str">
        <f>IF(((SUM('Раздел 1'!S66:S66)&lt;&gt;0)*(SUM('Раздел 1'!AD66:AD66)&lt;&gt;0))+((SUM('Раздел 1'!S66:S66)=0)*(SUM('Раздел 1'!AD66:AD66)=0)),"","Неверно!")</f>
        <v/>
      </c>
      <c r="B5602" s="349" t="s">
        <v>2443</v>
      </c>
      <c r="C5602" s="352" t="s">
        <v>1419</v>
      </c>
      <c r="D5602" s="352" t="s">
        <v>8541</v>
      </c>
      <c r="E5602" s="349" t="str">
        <f>CONCATENATE("(",SUM('Раздел 1'!S66:S66),"&lt;&gt;",0," И ",SUM('Раздел 1'!AD66:AD66),"&lt;&gt;",0,")"," ИЛИ ","(",SUM('Раздел 1'!S66:S66),"=",0," И ",SUM('Раздел 1'!AD66:AD66),"=",0,")")</f>
        <v>(0&lt;&gt;0 И 0&lt;&gt;0) ИЛИ (0=0 И 0=0)</v>
      </c>
    </row>
    <row r="5603" spans="1:5" ht="38.25" hidden="1" x14ac:dyDescent="0.2">
      <c r="A5603" s="348" t="str">
        <f>IF(((SUM('Раздел 1'!S67:S67)&lt;&gt;0)*(SUM('Раздел 1'!AD67:AD67)&lt;&gt;0))+((SUM('Раздел 1'!S67:S67)=0)*(SUM('Раздел 1'!AD67:AD67)=0)),"","Неверно!")</f>
        <v/>
      </c>
      <c r="B5603" s="349" t="s">
        <v>2443</v>
      </c>
      <c r="C5603" s="352" t="s">
        <v>1420</v>
      </c>
      <c r="D5603" s="352" t="s">
        <v>8541</v>
      </c>
      <c r="E5603" s="349" t="str">
        <f>CONCATENATE("(",SUM('Раздел 1'!S67:S67),"&lt;&gt;",0," И ",SUM('Раздел 1'!AD67:AD67),"&lt;&gt;",0,")"," ИЛИ ","(",SUM('Раздел 1'!S67:S67),"=",0," И ",SUM('Раздел 1'!AD67:AD67),"=",0,")")</f>
        <v>(1&lt;&gt;0 И 3000&lt;&gt;0) ИЛИ (1=0 И 3000=0)</v>
      </c>
    </row>
    <row r="5604" spans="1:5" ht="38.25" hidden="1" x14ac:dyDescent="0.2">
      <c r="A5604" s="348" t="str">
        <f>IF(((SUM('Раздел 1'!S68:S68)&lt;&gt;0)*(SUM('Раздел 1'!AD68:AD68)&lt;&gt;0))+((SUM('Раздел 1'!S68:S68)=0)*(SUM('Раздел 1'!AD68:AD68)=0)),"","Неверно!")</f>
        <v/>
      </c>
      <c r="B5604" s="349" t="s">
        <v>2443</v>
      </c>
      <c r="C5604" s="352" t="s">
        <v>1421</v>
      </c>
      <c r="D5604" s="352" t="s">
        <v>8541</v>
      </c>
      <c r="E5604" s="349" t="str">
        <f>CONCATENATE("(",SUM('Раздел 1'!S68:S68),"&lt;&gt;",0," И ",SUM('Раздел 1'!AD68:AD68),"&lt;&gt;",0,")"," ИЛИ ","(",SUM('Раздел 1'!S68:S68),"=",0," И ",SUM('Раздел 1'!AD68:AD68),"=",0,")")</f>
        <v>(1&lt;&gt;0 И 10000&lt;&gt;0) ИЛИ (1=0 И 10000=0)</v>
      </c>
    </row>
    <row r="5605" spans="1:5" ht="38.25" hidden="1" x14ac:dyDescent="0.2">
      <c r="A5605" s="348" t="str">
        <f>IF(((SUM('Раздел 1'!S15:S15)&lt;&gt;0)*(SUM('Раздел 1'!AD15:AD15)&lt;&gt;0))+((SUM('Раздел 1'!S15:S15)=0)*(SUM('Раздел 1'!AD15:AD15)=0)),"","Неверно!")</f>
        <v/>
      </c>
      <c r="B5605" s="349" t="s">
        <v>2443</v>
      </c>
      <c r="C5605" s="352" t="s">
        <v>1422</v>
      </c>
      <c r="D5605" s="352" t="s">
        <v>8541</v>
      </c>
      <c r="E5605" s="349" t="str">
        <f>CONCATENATE("(",SUM('Раздел 1'!S15:S15),"&lt;&gt;",0," И ",SUM('Раздел 1'!AD15:AD15),"&lt;&gt;",0,")"," ИЛИ ","(",SUM('Раздел 1'!S15:S15),"=",0," И ",SUM('Раздел 1'!AD15:AD15),"=",0,")")</f>
        <v>(0&lt;&gt;0 И 0&lt;&gt;0) ИЛИ (0=0 И 0=0)</v>
      </c>
    </row>
    <row r="5606" spans="1:5" ht="38.25" hidden="1" x14ac:dyDescent="0.2">
      <c r="A5606" s="348" t="str">
        <f>IF(((SUM('Раздел 1'!S69:S69)&lt;&gt;0)*(SUM('Раздел 1'!AD69:AD69)&lt;&gt;0))+((SUM('Раздел 1'!S69:S69)=0)*(SUM('Раздел 1'!AD69:AD69)=0)),"","Неверно!")</f>
        <v/>
      </c>
      <c r="B5606" s="349" t="s">
        <v>2443</v>
      </c>
      <c r="C5606" s="352" t="s">
        <v>1423</v>
      </c>
      <c r="D5606" s="352" t="s">
        <v>8541</v>
      </c>
      <c r="E5606" s="349" t="str">
        <f>CONCATENATE("(",SUM('Раздел 1'!S69:S69),"&lt;&gt;",0," И ",SUM('Раздел 1'!AD69:AD69),"&lt;&gt;",0,")"," ИЛИ ","(",SUM('Раздел 1'!S69:S69),"=",0," И ",SUM('Раздел 1'!AD69:AD69),"=",0,")")</f>
        <v>(0&lt;&gt;0 И 0&lt;&gt;0) ИЛИ (0=0 И 0=0)</v>
      </c>
    </row>
    <row r="5607" spans="1:5" ht="38.25" hidden="1" x14ac:dyDescent="0.2">
      <c r="A5607" s="348" t="str">
        <f>IF(((SUM('Раздел 1'!S70:S70)&lt;&gt;0)*(SUM('Раздел 1'!AD70:AD70)&lt;&gt;0))+((SUM('Раздел 1'!S70:S70)=0)*(SUM('Раздел 1'!AD70:AD70)=0)),"","Неверно!")</f>
        <v/>
      </c>
      <c r="B5607" s="349" t="s">
        <v>2443</v>
      </c>
      <c r="C5607" s="352" t="s">
        <v>1424</v>
      </c>
      <c r="D5607" s="352" t="s">
        <v>8541</v>
      </c>
      <c r="E5607" s="349" t="str">
        <f>CONCATENATE("(",SUM('Раздел 1'!S70:S70),"&lt;&gt;",0," И ",SUM('Раздел 1'!AD70:AD70),"&lt;&gt;",0,")"," ИЛИ ","(",SUM('Раздел 1'!S70:S70),"=",0," И ",SUM('Раздел 1'!AD70:AD70),"=",0,")")</f>
        <v>(0&lt;&gt;0 И 0&lt;&gt;0) ИЛИ (0=0 И 0=0)</v>
      </c>
    </row>
    <row r="5608" spans="1:5" ht="38.25" hidden="1" x14ac:dyDescent="0.2">
      <c r="A5608" s="348" t="str">
        <f>IF(((SUM('Раздел 1'!S71:S71)&lt;&gt;0)*(SUM('Раздел 1'!AD71:AD71)&lt;&gt;0))+((SUM('Раздел 1'!S71:S71)=0)*(SUM('Раздел 1'!AD71:AD71)=0)),"","Неверно!")</f>
        <v/>
      </c>
      <c r="B5608" s="349" t="s">
        <v>2443</v>
      </c>
      <c r="C5608" s="352" t="s">
        <v>1425</v>
      </c>
      <c r="D5608" s="352" t="s">
        <v>8541</v>
      </c>
      <c r="E5608" s="349" t="str">
        <f>CONCATENATE("(",SUM('Раздел 1'!S71:S71),"&lt;&gt;",0," И ",SUM('Раздел 1'!AD71:AD71),"&lt;&gt;",0,")"," ИЛИ ","(",SUM('Раздел 1'!S71:S71),"=",0," И ",SUM('Раздел 1'!AD71:AD71),"=",0,")")</f>
        <v>(0&lt;&gt;0 И 0&lt;&gt;0) ИЛИ (0=0 И 0=0)</v>
      </c>
    </row>
    <row r="5609" spans="1:5" ht="38.25" hidden="1" x14ac:dyDescent="0.2">
      <c r="A5609" s="348" t="str">
        <f>IF(((SUM('Раздел 1'!S72:S72)&lt;&gt;0)*(SUM('Раздел 1'!AD72:AD72)&lt;&gt;0))+((SUM('Раздел 1'!S72:S72)=0)*(SUM('Раздел 1'!AD72:AD72)=0)),"","Неверно!")</f>
        <v/>
      </c>
      <c r="B5609" s="349" t="s">
        <v>2443</v>
      </c>
      <c r="C5609" s="352" t="s">
        <v>1426</v>
      </c>
      <c r="D5609" s="352" t="s">
        <v>8541</v>
      </c>
      <c r="E5609" s="349" t="str">
        <f>CONCATENATE("(",SUM('Раздел 1'!S72:S72),"&lt;&gt;",0," И ",SUM('Раздел 1'!AD72:AD72),"&lt;&gt;",0,")"," ИЛИ ","(",SUM('Раздел 1'!S72:S72),"=",0," И ",SUM('Раздел 1'!AD72:AD72),"=",0,")")</f>
        <v>(0&lt;&gt;0 И 0&lt;&gt;0) ИЛИ (0=0 И 0=0)</v>
      </c>
    </row>
    <row r="5610" spans="1:5" ht="38.25" hidden="1" x14ac:dyDescent="0.2">
      <c r="A5610" s="348" t="str">
        <f>IF(((SUM('Раздел 1'!S73:S73)&lt;&gt;0)*(SUM('Раздел 1'!AD73:AD73)&lt;&gt;0))+((SUM('Раздел 1'!S73:S73)=0)*(SUM('Раздел 1'!AD73:AD73)=0)),"","Неверно!")</f>
        <v/>
      </c>
      <c r="B5610" s="349" t="s">
        <v>2443</v>
      </c>
      <c r="C5610" s="352" t="s">
        <v>1427</v>
      </c>
      <c r="D5610" s="352" t="s">
        <v>8541</v>
      </c>
      <c r="E5610" s="349" t="str">
        <f>CONCATENATE("(",SUM('Раздел 1'!S73:S73),"&lt;&gt;",0," И ",SUM('Раздел 1'!AD73:AD73),"&lt;&gt;",0,")"," ИЛИ ","(",SUM('Раздел 1'!S73:S73),"=",0," И ",SUM('Раздел 1'!AD73:AD73),"=",0,")")</f>
        <v>(0&lt;&gt;0 И 0&lt;&gt;0) ИЛИ (0=0 И 0=0)</v>
      </c>
    </row>
    <row r="5611" spans="1:5" ht="38.25" hidden="1" x14ac:dyDescent="0.2">
      <c r="A5611" s="348" t="str">
        <f>IF(((SUM('Раздел 1'!S74:S74)&lt;&gt;0)*(SUM('Раздел 1'!AD74:AD74)&lt;&gt;0))+((SUM('Раздел 1'!S74:S74)=0)*(SUM('Раздел 1'!AD74:AD74)=0)),"","Неверно!")</f>
        <v/>
      </c>
      <c r="B5611" s="349" t="s">
        <v>2443</v>
      </c>
      <c r="C5611" s="352" t="s">
        <v>1428</v>
      </c>
      <c r="D5611" s="352" t="s">
        <v>8541</v>
      </c>
      <c r="E5611" s="349" t="str">
        <f>CONCATENATE("(",SUM('Раздел 1'!S74:S74),"&lt;&gt;",0," И ",SUM('Раздел 1'!AD74:AD74),"&lt;&gt;",0,")"," ИЛИ ","(",SUM('Раздел 1'!S74:S74),"=",0," И ",SUM('Раздел 1'!AD74:AD74),"=",0,")")</f>
        <v>(0&lt;&gt;0 И 0&lt;&gt;0) ИЛИ (0=0 И 0=0)</v>
      </c>
    </row>
    <row r="5612" spans="1:5" ht="38.25" hidden="1" x14ac:dyDescent="0.2">
      <c r="A5612" s="348" t="str">
        <f>IF(((SUM('Раздел 1'!S75:S75)&lt;&gt;0)*(SUM('Раздел 1'!AD75:AD75)&lt;&gt;0))+((SUM('Раздел 1'!S75:S75)=0)*(SUM('Раздел 1'!AD75:AD75)=0)),"","Неверно!")</f>
        <v/>
      </c>
      <c r="B5612" s="349" t="s">
        <v>2443</v>
      </c>
      <c r="C5612" s="352" t="s">
        <v>1429</v>
      </c>
      <c r="D5612" s="352" t="s">
        <v>8541</v>
      </c>
      <c r="E5612" s="349" t="str">
        <f>CONCATENATE("(",SUM('Раздел 1'!S75:S75),"&lt;&gt;",0," И ",SUM('Раздел 1'!AD75:AD75),"&lt;&gt;",0,")"," ИЛИ ","(",SUM('Раздел 1'!S75:S75),"=",0," И ",SUM('Раздел 1'!AD75:AD75),"=",0,")")</f>
        <v>(0&lt;&gt;0 И 0&lt;&gt;0) ИЛИ (0=0 И 0=0)</v>
      </c>
    </row>
    <row r="5613" spans="1:5" ht="38.25" hidden="1" x14ac:dyDescent="0.2">
      <c r="A5613" s="348" t="str">
        <f>IF(((SUM('Раздел 1'!S76:S76)&lt;&gt;0)*(SUM('Раздел 1'!AD76:AD76)&lt;&gt;0))+((SUM('Раздел 1'!S76:S76)=0)*(SUM('Раздел 1'!AD76:AD76)=0)),"","Неверно!")</f>
        <v/>
      </c>
      <c r="B5613" s="349" t="s">
        <v>2443</v>
      </c>
      <c r="C5613" s="352" t="s">
        <v>1430</v>
      </c>
      <c r="D5613" s="352" t="s">
        <v>8541</v>
      </c>
      <c r="E5613" s="349" t="str">
        <f>CONCATENATE("(",SUM('Раздел 1'!S76:S76),"&lt;&gt;",0," И ",SUM('Раздел 1'!AD76:AD76),"&lt;&gt;",0,")"," ИЛИ ","(",SUM('Раздел 1'!S76:S76),"=",0," И ",SUM('Раздел 1'!AD76:AD76),"=",0,")")</f>
        <v>(0&lt;&gt;0 И 0&lt;&gt;0) ИЛИ (0=0 И 0=0)</v>
      </c>
    </row>
    <row r="5614" spans="1:5" ht="38.25" hidden="1" x14ac:dyDescent="0.2">
      <c r="A5614" s="348" t="str">
        <f>IF(((SUM('Раздел 1'!S77:S77)&lt;&gt;0)*(SUM('Раздел 1'!AD77:AD77)&lt;&gt;0))+((SUM('Раздел 1'!S77:S77)=0)*(SUM('Раздел 1'!AD77:AD77)=0)),"","Неверно!")</f>
        <v/>
      </c>
      <c r="B5614" s="349" t="s">
        <v>2443</v>
      </c>
      <c r="C5614" s="352" t="s">
        <v>1431</v>
      </c>
      <c r="D5614" s="352" t="s">
        <v>8541</v>
      </c>
      <c r="E5614" s="349" t="str">
        <f>CONCATENATE("(",SUM('Раздел 1'!S77:S77),"&lt;&gt;",0," И ",SUM('Раздел 1'!AD77:AD77),"&lt;&gt;",0,")"," ИЛИ ","(",SUM('Раздел 1'!S77:S77),"=",0," И ",SUM('Раздел 1'!AD77:AD77),"=",0,")")</f>
        <v>(0&lt;&gt;0 И 0&lt;&gt;0) ИЛИ (0=0 И 0=0)</v>
      </c>
    </row>
    <row r="5615" spans="1:5" ht="38.25" hidden="1" x14ac:dyDescent="0.2">
      <c r="A5615" s="348" t="str">
        <f>IF(((SUM('Раздел 1'!S78:S78)&lt;&gt;0)*(SUM('Раздел 1'!AD78:AD78)&lt;&gt;0))+((SUM('Раздел 1'!S78:S78)=0)*(SUM('Раздел 1'!AD78:AD78)=0)),"","Неверно!")</f>
        <v/>
      </c>
      <c r="B5615" s="349" t="s">
        <v>2443</v>
      </c>
      <c r="C5615" s="352" t="s">
        <v>1432</v>
      </c>
      <c r="D5615" s="352" t="s">
        <v>8541</v>
      </c>
      <c r="E5615" s="349" t="str">
        <f>CONCATENATE("(",SUM('Раздел 1'!S78:S78),"&lt;&gt;",0," И ",SUM('Раздел 1'!AD78:AD78),"&lt;&gt;",0,")"," ИЛИ ","(",SUM('Раздел 1'!S78:S78),"=",0," И ",SUM('Раздел 1'!AD78:AD78),"=",0,")")</f>
        <v>(0&lt;&gt;0 И 0&lt;&gt;0) ИЛИ (0=0 И 0=0)</v>
      </c>
    </row>
    <row r="5616" spans="1:5" ht="38.25" hidden="1" x14ac:dyDescent="0.2">
      <c r="A5616" s="348" t="str">
        <f>IF(((SUM('Раздел 1'!S16:S16)&lt;&gt;0)*(SUM('Раздел 1'!AD16:AD16)&lt;&gt;0))+((SUM('Раздел 1'!S16:S16)=0)*(SUM('Раздел 1'!AD16:AD16)=0)),"","Неверно!")</f>
        <v/>
      </c>
      <c r="B5616" s="349" t="s">
        <v>2443</v>
      </c>
      <c r="C5616" s="352" t="s">
        <v>1433</v>
      </c>
      <c r="D5616" s="352" t="s">
        <v>8541</v>
      </c>
      <c r="E5616" s="349" t="str">
        <f>CONCATENATE("(",SUM('Раздел 1'!S16:S16),"&lt;&gt;",0," И ",SUM('Раздел 1'!AD16:AD16),"&lt;&gt;",0,")"," ИЛИ ","(",SUM('Раздел 1'!S16:S16),"=",0," И ",SUM('Раздел 1'!AD16:AD16),"=",0,")")</f>
        <v>(0&lt;&gt;0 И 0&lt;&gt;0) ИЛИ (0=0 И 0=0)</v>
      </c>
    </row>
    <row r="5617" spans="1:5" ht="38.25" hidden="1" x14ac:dyDescent="0.2">
      <c r="A5617" s="348" t="str">
        <f>IF(((SUM('Раздел 1'!S79:S79)&lt;&gt;0)*(SUM('Раздел 1'!AD79:AD79)&lt;&gt;0))+((SUM('Раздел 1'!S79:S79)=0)*(SUM('Раздел 1'!AD79:AD79)=0)),"","Неверно!")</f>
        <v/>
      </c>
      <c r="B5617" s="349" t="s">
        <v>2443</v>
      </c>
      <c r="C5617" s="352" t="s">
        <v>1434</v>
      </c>
      <c r="D5617" s="352" t="s">
        <v>8541</v>
      </c>
      <c r="E5617" s="349" t="str">
        <f>CONCATENATE("(",SUM('Раздел 1'!S79:S79),"&lt;&gt;",0," И ",SUM('Раздел 1'!AD79:AD79),"&lt;&gt;",0,")"," ИЛИ ","(",SUM('Раздел 1'!S79:S79),"=",0," И ",SUM('Раздел 1'!AD79:AD79),"=",0,")")</f>
        <v>(35&lt;&gt;0 И 140500&lt;&gt;0) ИЛИ (35=0 И 140500=0)</v>
      </c>
    </row>
    <row r="5618" spans="1:5" ht="38.25" hidden="1" x14ac:dyDescent="0.2">
      <c r="A5618" s="348" t="str">
        <f>IF(((SUM('Раздел 1'!S80:S80)&lt;&gt;0)*(SUM('Раздел 1'!AD80:AD80)&lt;&gt;0))+((SUM('Раздел 1'!S80:S80)=0)*(SUM('Раздел 1'!AD80:AD80)=0)),"","Неверно!")</f>
        <v/>
      </c>
      <c r="B5618" s="349" t="s">
        <v>2443</v>
      </c>
      <c r="C5618" s="352" t="s">
        <v>1435</v>
      </c>
      <c r="D5618" s="352" t="s">
        <v>8541</v>
      </c>
      <c r="E5618" s="349" t="str">
        <f>CONCATENATE("(",SUM('Раздел 1'!S80:S80),"&lt;&gt;",0," И ",SUM('Раздел 1'!AD80:AD80),"&lt;&gt;",0,")"," ИЛИ ","(",SUM('Раздел 1'!S80:S80),"=",0," И ",SUM('Раздел 1'!AD80:AD80),"=",0,")")</f>
        <v>(0&lt;&gt;0 И 0&lt;&gt;0) ИЛИ (0=0 И 0=0)</v>
      </c>
    </row>
    <row r="5619" spans="1:5" ht="38.25" hidden="1" x14ac:dyDescent="0.2">
      <c r="A5619" s="348" t="str">
        <f>IF(((SUM('Раздел 1'!S81:S81)&lt;&gt;0)*(SUM('Раздел 1'!AD81:AD81)&lt;&gt;0))+((SUM('Раздел 1'!S81:S81)=0)*(SUM('Раздел 1'!AD81:AD81)=0)),"","Неверно!")</f>
        <v/>
      </c>
      <c r="B5619" s="349" t="s">
        <v>2443</v>
      </c>
      <c r="C5619" s="352" t="s">
        <v>1436</v>
      </c>
      <c r="D5619" s="352" t="s">
        <v>8541</v>
      </c>
      <c r="E5619" s="349" t="str">
        <f>CONCATENATE("(",SUM('Раздел 1'!S81:S81),"&lt;&gt;",0," И ",SUM('Раздел 1'!AD81:AD81),"&lt;&gt;",0,")"," ИЛИ ","(",SUM('Раздел 1'!S81:S81),"=",0," И ",SUM('Раздел 1'!AD81:AD81),"=",0,")")</f>
        <v>(0&lt;&gt;0 И 0&lt;&gt;0) ИЛИ (0=0 И 0=0)</v>
      </c>
    </row>
    <row r="5620" spans="1:5" ht="38.25" hidden="1" x14ac:dyDescent="0.2">
      <c r="A5620" s="348" t="str">
        <f>IF(((SUM('Раздел 1'!S82:S82)&lt;&gt;0)*(SUM('Раздел 1'!AD82:AD82)&lt;&gt;0))+((SUM('Раздел 1'!S82:S82)=0)*(SUM('Раздел 1'!AD82:AD82)=0)),"","Неверно!")</f>
        <v/>
      </c>
      <c r="B5620" s="349" t="s">
        <v>2443</v>
      </c>
      <c r="C5620" s="352" t="s">
        <v>1437</v>
      </c>
      <c r="D5620" s="352" t="s">
        <v>8541</v>
      </c>
      <c r="E5620" s="349" t="str">
        <f>CONCATENATE("(",SUM('Раздел 1'!S82:S82),"&lt;&gt;",0," И ",SUM('Раздел 1'!AD82:AD82),"&lt;&gt;",0,")"," ИЛИ ","(",SUM('Раздел 1'!S82:S82),"=",0," И ",SUM('Раздел 1'!AD82:AD82),"=",0,")")</f>
        <v>(160&lt;&gt;0 И 138400&lt;&gt;0) ИЛИ (160=0 И 138400=0)</v>
      </c>
    </row>
    <row r="5621" spans="1:5" ht="38.25" hidden="1" x14ac:dyDescent="0.2">
      <c r="A5621" s="348" t="str">
        <f>IF(((SUM('Раздел 1'!S83:S83)&lt;&gt;0)*(SUM('Раздел 1'!AD83:AD83)&lt;&gt;0))+((SUM('Раздел 1'!S83:S83)=0)*(SUM('Раздел 1'!AD83:AD83)=0)),"","Неверно!")</f>
        <v/>
      </c>
      <c r="B5621" s="349" t="s">
        <v>2443</v>
      </c>
      <c r="C5621" s="352" t="s">
        <v>1438</v>
      </c>
      <c r="D5621" s="352" t="s">
        <v>8541</v>
      </c>
      <c r="E5621" s="349" t="str">
        <f>CONCATENATE("(",SUM('Раздел 1'!S83:S83),"&lt;&gt;",0," И ",SUM('Раздел 1'!AD83:AD83),"&lt;&gt;",0,")"," ИЛИ ","(",SUM('Раздел 1'!S83:S83),"=",0," И ",SUM('Раздел 1'!AD83:AD83),"=",0,")")</f>
        <v>(0&lt;&gt;0 И 0&lt;&gt;0) ИЛИ (0=0 И 0=0)</v>
      </c>
    </row>
    <row r="5622" spans="1:5" ht="38.25" hidden="1" x14ac:dyDescent="0.2">
      <c r="A5622" s="348" t="str">
        <f>IF(((SUM('Раздел 1'!S84:S84)&lt;&gt;0)*(SUM('Раздел 1'!AD84:AD84)&lt;&gt;0))+((SUM('Раздел 1'!S84:S84)=0)*(SUM('Раздел 1'!AD84:AD84)=0)),"","Неверно!")</f>
        <v/>
      </c>
      <c r="B5622" s="349" t="s">
        <v>2443</v>
      </c>
      <c r="C5622" s="352" t="s">
        <v>1439</v>
      </c>
      <c r="D5622" s="352" t="s">
        <v>8541</v>
      </c>
      <c r="E5622" s="349" t="str">
        <f>CONCATENATE("(",SUM('Раздел 1'!S84:S84),"&lt;&gt;",0," И ",SUM('Раздел 1'!AD84:AD84),"&lt;&gt;",0,")"," ИЛИ ","(",SUM('Раздел 1'!S84:S84),"=",0," И ",SUM('Раздел 1'!AD84:AD84),"=",0,")")</f>
        <v>(0&lt;&gt;0 И 0&lt;&gt;0) ИЛИ (0=0 И 0=0)</v>
      </c>
    </row>
    <row r="5623" spans="1:5" ht="38.25" hidden="1" x14ac:dyDescent="0.2">
      <c r="A5623" s="348" t="str">
        <f>IF(((SUM('Раздел 1'!S85:S85)&lt;&gt;0)*(SUM('Раздел 1'!AD85:AD85)&lt;&gt;0))+((SUM('Раздел 1'!S85:S85)=0)*(SUM('Раздел 1'!AD85:AD85)=0)),"","Неверно!")</f>
        <v/>
      </c>
      <c r="B5623" s="349" t="s">
        <v>2443</v>
      </c>
      <c r="C5623" s="352" t="s">
        <v>1440</v>
      </c>
      <c r="D5623" s="352" t="s">
        <v>8541</v>
      </c>
      <c r="E5623" s="349" t="str">
        <f>CONCATENATE("(",SUM('Раздел 1'!S85:S85),"&lt;&gt;",0," И ",SUM('Раздел 1'!AD85:AD85),"&lt;&gt;",0,")"," ИЛИ ","(",SUM('Раздел 1'!S85:S85),"=",0," И ",SUM('Раздел 1'!AD85:AD85),"=",0,")")</f>
        <v>(0&lt;&gt;0 И 0&lt;&gt;0) ИЛИ (0=0 И 0=0)</v>
      </c>
    </row>
    <row r="5624" spans="1:5" ht="38.25" hidden="1" x14ac:dyDescent="0.2">
      <c r="A5624" s="348" t="str">
        <f>IF(((SUM('Раздел 1'!S86:S86)&lt;&gt;0)*(SUM('Раздел 1'!AD86:AD86)&lt;&gt;0))+((SUM('Раздел 1'!S86:S86)=0)*(SUM('Раздел 1'!AD86:AD86)=0)),"","Неверно!")</f>
        <v/>
      </c>
      <c r="B5624" s="349" t="s">
        <v>2443</v>
      </c>
      <c r="C5624" s="352" t="s">
        <v>1441</v>
      </c>
      <c r="D5624" s="352" t="s">
        <v>8541</v>
      </c>
      <c r="E5624" s="349" t="str">
        <f>CONCATENATE("(",SUM('Раздел 1'!S86:S86),"&lt;&gt;",0," И ",SUM('Раздел 1'!AD86:AD86),"&lt;&gt;",0,")"," ИЛИ ","(",SUM('Раздел 1'!S86:S86),"=",0," И ",SUM('Раздел 1'!AD86:AD86),"=",0,")")</f>
        <v>(3&lt;&gt;0 И 32000&lt;&gt;0) ИЛИ (3=0 И 32000=0)</v>
      </c>
    </row>
    <row r="5625" spans="1:5" ht="38.25" hidden="1" x14ac:dyDescent="0.2">
      <c r="A5625" s="348" t="str">
        <f>IF(((SUM('Раздел 1'!S87:S87)&lt;&gt;0)*(SUM('Раздел 1'!AD87:AD87)&lt;&gt;0))+((SUM('Раздел 1'!S87:S87)=0)*(SUM('Раздел 1'!AD87:AD87)=0)),"","Неверно!")</f>
        <v/>
      </c>
      <c r="B5625" s="349" t="s">
        <v>2443</v>
      </c>
      <c r="C5625" s="352" t="s">
        <v>1442</v>
      </c>
      <c r="D5625" s="352" t="s">
        <v>8541</v>
      </c>
      <c r="E5625" s="349" t="str">
        <f>CONCATENATE("(",SUM('Раздел 1'!S87:S87),"&lt;&gt;",0," И ",SUM('Раздел 1'!AD87:AD87),"&lt;&gt;",0,")"," ИЛИ ","(",SUM('Раздел 1'!S87:S87),"=",0," И ",SUM('Раздел 1'!AD87:AD87),"=",0,")")</f>
        <v>(0&lt;&gt;0 И 0&lt;&gt;0) ИЛИ (0=0 И 0=0)</v>
      </c>
    </row>
    <row r="5626" spans="1:5" ht="38.25" hidden="1" x14ac:dyDescent="0.2">
      <c r="A5626" s="348" t="str">
        <f>IF(((SUM('Раздел 1'!S88:S88)&lt;&gt;0)*(SUM('Раздел 1'!AD88:AD88)&lt;&gt;0))+((SUM('Раздел 1'!S88:S88)=0)*(SUM('Раздел 1'!AD88:AD88)=0)),"","Неверно!")</f>
        <v/>
      </c>
      <c r="B5626" s="349" t="s">
        <v>2443</v>
      </c>
      <c r="C5626" s="352" t="s">
        <v>1443</v>
      </c>
      <c r="D5626" s="352" t="s">
        <v>8541</v>
      </c>
      <c r="E5626" s="349" t="str">
        <f>CONCATENATE("(",SUM('Раздел 1'!S88:S88),"&lt;&gt;",0," И ",SUM('Раздел 1'!AD88:AD88),"&lt;&gt;",0,")"," ИЛИ ","(",SUM('Раздел 1'!S88:S88),"=",0," И ",SUM('Раздел 1'!AD88:AD88),"=",0,")")</f>
        <v>(0&lt;&gt;0 И 0&lt;&gt;0) ИЛИ (0=0 И 0=0)</v>
      </c>
    </row>
    <row r="5627" spans="1:5" ht="38.25" hidden="1" x14ac:dyDescent="0.2">
      <c r="A5627" s="348" t="str">
        <f>IF(((SUM('Раздел 1'!S17:S17)&lt;&gt;0)*(SUM('Раздел 1'!AD17:AD17)&lt;&gt;0))+((SUM('Раздел 1'!S17:S17)=0)*(SUM('Раздел 1'!AD17:AD17)=0)),"","Неверно!")</f>
        <v/>
      </c>
      <c r="B5627" s="349" t="s">
        <v>2443</v>
      </c>
      <c r="C5627" s="352" t="s">
        <v>1444</v>
      </c>
      <c r="D5627" s="352" t="s">
        <v>8541</v>
      </c>
      <c r="E5627" s="349" t="str">
        <f>CONCATENATE("(",SUM('Раздел 1'!S17:S17),"&lt;&gt;",0," И ",SUM('Раздел 1'!AD17:AD17),"&lt;&gt;",0,")"," ИЛИ ","(",SUM('Раздел 1'!S17:S17),"=",0," И ",SUM('Раздел 1'!AD17:AD17),"=",0,")")</f>
        <v>(0&lt;&gt;0 И 0&lt;&gt;0) ИЛИ (0=0 И 0=0)</v>
      </c>
    </row>
    <row r="5628" spans="1:5" ht="38.25" hidden="1" x14ac:dyDescent="0.2">
      <c r="A5628" s="348" t="str">
        <f>IF(((SUM('Раздел 1'!S89:S89)&lt;&gt;0)*(SUM('Раздел 1'!AD89:AD89)&lt;&gt;0))+((SUM('Раздел 1'!S89:S89)=0)*(SUM('Раздел 1'!AD89:AD89)=0)),"","Неверно!")</f>
        <v/>
      </c>
      <c r="B5628" s="349" t="s">
        <v>2443</v>
      </c>
      <c r="C5628" s="352" t="s">
        <v>1445</v>
      </c>
      <c r="D5628" s="352" t="s">
        <v>8541</v>
      </c>
      <c r="E5628" s="349" t="str">
        <f>CONCATENATE("(",SUM('Раздел 1'!S89:S89),"&lt;&gt;",0," И ",SUM('Раздел 1'!AD89:AD89),"&lt;&gt;",0,")"," ИЛИ ","(",SUM('Раздел 1'!S89:S89),"=",0," И ",SUM('Раздел 1'!AD89:AD89),"=",0,")")</f>
        <v>(0&lt;&gt;0 И 0&lt;&gt;0) ИЛИ (0=0 И 0=0)</v>
      </c>
    </row>
    <row r="5629" spans="1:5" ht="38.25" hidden="1" x14ac:dyDescent="0.2">
      <c r="A5629" s="348" t="str">
        <f>IF(((SUM('Раздел 1'!S90:S90)&lt;&gt;0)*(SUM('Раздел 1'!AD90:AD90)&lt;&gt;0))+((SUM('Раздел 1'!S90:S90)=0)*(SUM('Раздел 1'!AD90:AD90)=0)),"","Неверно!")</f>
        <v/>
      </c>
      <c r="B5629" s="349" t="s">
        <v>2443</v>
      </c>
      <c r="C5629" s="352" t="s">
        <v>1446</v>
      </c>
      <c r="D5629" s="352" t="s">
        <v>8541</v>
      </c>
      <c r="E5629" s="349" t="str">
        <f>CONCATENATE("(",SUM('Раздел 1'!S90:S90),"&lt;&gt;",0," И ",SUM('Раздел 1'!AD90:AD90),"&lt;&gt;",0,")"," ИЛИ ","(",SUM('Раздел 1'!S90:S90),"=",0," И ",SUM('Раздел 1'!AD90:AD90),"=",0,")")</f>
        <v>(0&lt;&gt;0 И 0&lt;&gt;0) ИЛИ (0=0 И 0=0)</v>
      </c>
    </row>
    <row r="5630" spans="1:5" ht="38.25" hidden="1" x14ac:dyDescent="0.2">
      <c r="A5630" s="348" t="str">
        <f>IF(((SUM('Раздел 1'!S91:S91)&lt;&gt;0)*(SUM('Раздел 1'!AD91:AD91)&lt;&gt;0))+((SUM('Раздел 1'!S91:S91)=0)*(SUM('Раздел 1'!AD91:AD91)=0)),"","Неверно!")</f>
        <v/>
      </c>
      <c r="B5630" s="349" t="s">
        <v>2443</v>
      </c>
      <c r="C5630" s="352" t="s">
        <v>1447</v>
      </c>
      <c r="D5630" s="352" t="s">
        <v>8541</v>
      </c>
      <c r="E5630" s="349" t="str">
        <f>CONCATENATE("(",SUM('Раздел 1'!S91:S91),"&lt;&gt;",0," И ",SUM('Раздел 1'!AD91:AD91),"&lt;&gt;",0,")"," ИЛИ ","(",SUM('Раздел 1'!S91:S91),"=",0," И ",SUM('Раздел 1'!AD91:AD91),"=",0,")")</f>
        <v>(0&lt;&gt;0 И 0&lt;&gt;0) ИЛИ (0=0 И 0=0)</v>
      </c>
    </row>
    <row r="5631" spans="1:5" ht="38.25" hidden="1" x14ac:dyDescent="0.2">
      <c r="A5631" s="348" t="str">
        <f>IF(((SUM('Раздел 1'!S92:S92)&lt;&gt;0)*(SUM('Раздел 1'!AD92:AD92)&lt;&gt;0))+((SUM('Раздел 1'!S92:S92)=0)*(SUM('Раздел 1'!AD92:AD92)=0)),"","Неверно!")</f>
        <v/>
      </c>
      <c r="B5631" s="349" t="s">
        <v>2443</v>
      </c>
      <c r="C5631" s="352" t="s">
        <v>1448</v>
      </c>
      <c r="D5631" s="352" t="s">
        <v>8541</v>
      </c>
      <c r="E5631" s="349" t="str">
        <f>CONCATENATE("(",SUM('Раздел 1'!S92:S92),"&lt;&gt;",0," И ",SUM('Раздел 1'!AD92:AD92),"&lt;&gt;",0,")"," ИЛИ ","(",SUM('Раздел 1'!S92:S92),"=",0," И ",SUM('Раздел 1'!AD92:AD92),"=",0,")")</f>
        <v>(0&lt;&gt;0 И 0&lt;&gt;0) ИЛИ (0=0 И 0=0)</v>
      </c>
    </row>
    <row r="5632" spans="1:5" ht="38.25" hidden="1" x14ac:dyDescent="0.2">
      <c r="A5632" s="348" t="str">
        <f>IF(((SUM('Раздел 1'!S93:S93)&lt;&gt;0)*(SUM('Раздел 1'!AD93:AD93)&lt;&gt;0))+((SUM('Раздел 1'!S93:S93)=0)*(SUM('Раздел 1'!AD93:AD93)=0)),"","Неверно!")</f>
        <v/>
      </c>
      <c r="B5632" s="349" t="s">
        <v>2443</v>
      </c>
      <c r="C5632" s="352" t="s">
        <v>1449</v>
      </c>
      <c r="D5632" s="352" t="s">
        <v>8541</v>
      </c>
      <c r="E5632" s="349" t="str">
        <f>CONCATENATE("(",SUM('Раздел 1'!S93:S93),"&lt;&gt;",0," И ",SUM('Раздел 1'!AD93:AD93),"&lt;&gt;",0,")"," ИЛИ ","(",SUM('Раздел 1'!S93:S93),"=",0," И ",SUM('Раздел 1'!AD93:AD93),"=",0,")")</f>
        <v>(1&lt;&gt;0 И 20000&lt;&gt;0) ИЛИ (1=0 И 20000=0)</v>
      </c>
    </row>
    <row r="5633" spans="1:5" ht="38.25" hidden="1" x14ac:dyDescent="0.2">
      <c r="A5633" s="348" t="str">
        <f>IF(((SUM('Раздел 1'!S94:S94)&lt;&gt;0)*(SUM('Раздел 1'!AD94:AD94)&lt;&gt;0))+((SUM('Раздел 1'!S94:S94)=0)*(SUM('Раздел 1'!AD94:AD94)=0)),"","Неверно!")</f>
        <v/>
      </c>
      <c r="B5633" s="349" t="s">
        <v>2443</v>
      </c>
      <c r="C5633" s="352" t="s">
        <v>1450</v>
      </c>
      <c r="D5633" s="352" t="s">
        <v>8541</v>
      </c>
      <c r="E5633" s="349" t="str">
        <f>CONCATENATE("(",SUM('Раздел 1'!S94:S94),"&lt;&gt;",0," И ",SUM('Раздел 1'!AD94:AD94),"&lt;&gt;",0,")"," ИЛИ ","(",SUM('Раздел 1'!S94:S94),"=",0," И ",SUM('Раздел 1'!AD94:AD94),"=",0,")")</f>
        <v>(7&lt;&gt;0 И 25000&lt;&gt;0) ИЛИ (7=0 И 25000=0)</v>
      </c>
    </row>
    <row r="5634" spans="1:5" ht="38.25" hidden="1" x14ac:dyDescent="0.2">
      <c r="A5634" s="348" t="str">
        <f>IF(((SUM('Раздел 1'!S95:S95)&lt;&gt;0)*(SUM('Раздел 1'!AD95:AD95)&lt;&gt;0))+((SUM('Раздел 1'!S95:S95)=0)*(SUM('Раздел 1'!AD95:AD95)=0)),"","Неверно!")</f>
        <v/>
      </c>
      <c r="B5634" s="349" t="s">
        <v>2443</v>
      </c>
      <c r="C5634" s="352" t="s">
        <v>1451</v>
      </c>
      <c r="D5634" s="352" t="s">
        <v>8541</v>
      </c>
      <c r="E5634" s="349" t="str">
        <f>CONCATENATE("(",SUM('Раздел 1'!S95:S95),"&lt;&gt;",0," И ",SUM('Раздел 1'!AD95:AD95),"&lt;&gt;",0,")"," ИЛИ ","(",SUM('Раздел 1'!S95:S95),"=",0," И ",SUM('Раздел 1'!AD95:AD95),"=",0,")")</f>
        <v>(0&lt;&gt;0 И 0&lt;&gt;0) ИЛИ (0=0 И 0=0)</v>
      </c>
    </row>
    <row r="5635" spans="1:5" ht="38.25" hidden="1" x14ac:dyDescent="0.2">
      <c r="A5635" s="348" t="str">
        <f>IF(((SUM('Раздел 1'!S96:S96)&lt;&gt;0)*(SUM('Раздел 1'!AD96:AD96)&lt;&gt;0))+((SUM('Раздел 1'!S96:S96)=0)*(SUM('Раздел 1'!AD96:AD96)=0)),"","Неверно!")</f>
        <v/>
      </c>
      <c r="B5635" s="349" t="s">
        <v>2443</v>
      </c>
      <c r="C5635" s="352" t="s">
        <v>1452</v>
      </c>
      <c r="D5635" s="352" t="s">
        <v>8541</v>
      </c>
      <c r="E5635" s="349" t="str">
        <f>CONCATENATE("(",SUM('Раздел 1'!S96:S96),"&lt;&gt;",0," И ",SUM('Раздел 1'!AD96:AD96),"&lt;&gt;",0,")"," ИЛИ ","(",SUM('Раздел 1'!S96:S96),"=",0," И ",SUM('Раздел 1'!AD96:AD96),"=",0,")")</f>
        <v>(11&lt;&gt;0 И 9500&lt;&gt;0) ИЛИ (11=0 И 9500=0)</v>
      </c>
    </row>
    <row r="5636" spans="1:5" ht="38.25" hidden="1" x14ac:dyDescent="0.2">
      <c r="A5636" s="348" t="str">
        <f>IF(((SUM('Раздел 1'!S97:S97)&lt;&gt;0)*(SUM('Раздел 1'!AD97:AD97)&lt;&gt;0))+((SUM('Раздел 1'!S97:S97)=0)*(SUM('Раздел 1'!AD97:AD97)=0)),"","Неверно!")</f>
        <v/>
      </c>
      <c r="B5636" s="349" t="s">
        <v>2443</v>
      </c>
      <c r="C5636" s="352" t="s">
        <v>1453</v>
      </c>
      <c r="D5636" s="352" t="s">
        <v>8541</v>
      </c>
      <c r="E5636" s="349" t="str">
        <f>CONCATENATE("(",SUM('Раздел 1'!S97:S97),"&lt;&gt;",0," И ",SUM('Раздел 1'!AD97:AD97),"&lt;&gt;",0,")"," ИЛИ ","(",SUM('Раздел 1'!S97:S97),"=",0," И ",SUM('Раздел 1'!AD97:AD97),"=",0,")")</f>
        <v>(0&lt;&gt;0 И 0&lt;&gt;0) ИЛИ (0=0 И 0=0)</v>
      </c>
    </row>
    <row r="5637" spans="1:5" ht="38.25" hidden="1" x14ac:dyDescent="0.2">
      <c r="A5637" s="348" t="str">
        <f>IF(((SUM('Раздел 1'!S98:S98)&lt;&gt;0)*(SUM('Раздел 1'!AD98:AD98)&lt;&gt;0))+((SUM('Раздел 1'!S98:S98)=0)*(SUM('Раздел 1'!AD98:AD98)=0)),"","Неверно!")</f>
        <v/>
      </c>
      <c r="B5637" s="349" t="s">
        <v>2443</v>
      </c>
      <c r="C5637" s="352" t="s">
        <v>1454</v>
      </c>
      <c r="D5637" s="352" t="s">
        <v>8541</v>
      </c>
      <c r="E5637" s="349" t="str">
        <f>CONCATENATE("(",SUM('Раздел 1'!S98:S98),"&lt;&gt;",0," И ",SUM('Раздел 1'!AD98:AD98),"&lt;&gt;",0,")"," ИЛИ ","(",SUM('Раздел 1'!S98:S98),"=",0," И ",SUM('Раздел 1'!AD98:AD98),"=",0,")")</f>
        <v>(0&lt;&gt;0 И 0&lt;&gt;0) ИЛИ (0=0 И 0=0)</v>
      </c>
    </row>
    <row r="5638" spans="1:5" ht="38.25" hidden="1" x14ac:dyDescent="0.2">
      <c r="A5638" s="348" t="str">
        <f>IF(((SUM('Раздел 1'!S18:S18)&lt;&gt;0)*(SUM('Раздел 1'!AD18:AD18)&lt;&gt;0))+((SUM('Раздел 1'!S18:S18)=0)*(SUM('Раздел 1'!AD18:AD18)=0)),"","Неверно!")</f>
        <v/>
      </c>
      <c r="B5638" s="349" t="s">
        <v>2443</v>
      </c>
      <c r="C5638" s="352" t="s">
        <v>1455</v>
      </c>
      <c r="D5638" s="352" t="s">
        <v>8541</v>
      </c>
      <c r="E5638" s="349" t="str">
        <f>CONCATENATE("(",SUM('Раздел 1'!S18:S18),"&lt;&gt;",0," И ",SUM('Раздел 1'!AD18:AD18),"&lt;&gt;",0,")"," ИЛИ ","(",SUM('Раздел 1'!S18:S18),"=",0," И ",SUM('Раздел 1'!AD18:AD18),"=",0,")")</f>
        <v>(0&lt;&gt;0 И 0&lt;&gt;0) ИЛИ (0=0 И 0=0)</v>
      </c>
    </row>
    <row r="5639" spans="1:5" ht="38.25" hidden="1" x14ac:dyDescent="0.2">
      <c r="A5639" s="348" t="str">
        <f>IF(((SUM('Раздел 1'!S99:S99)&lt;&gt;0)*(SUM('Раздел 1'!AD99:AD99)&lt;&gt;0))+((SUM('Раздел 1'!S99:S99)=0)*(SUM('Раздел 1'!AD99:AD99)=0)),"","Неверно!")</f>
        <v/>
      </c>
      <c r="B5639" s="349" t="s">
        <v>2443</v>
      </c>
      <c r="C5639" s="352" t="s">
        <v>1456</v>
      </c>
      <c r="D5639" s="352" t="s">
        <v>8541</v>
      </c>
      <c r="E5639" s="349" t="str">
        <f>CONCATENATE("(",SUM('Раздел 1'!S99:S99),"&lt;&gt;",0," И ",SUM('Раздел 1'!AD99:AD99),"&lt;&gt;",0,")"," ИЛИ ","(",SUM('Раздел 1'!S99:S99),"=",0," И ",SUM('Раздел 1'!AD99:AD99),"=",0,")")</f>
        <v>(0&lt;&gt;0 И 0&lt;&gt;0) ИЛИ (0=0 И 0=0)</v>
      </c>
    </row>
    <row r="5640" spans="1:5" ht="38.25" hidden="1" x14ac:dyDescent="0.2">
      <c r="A5640" s="348" t="str">
        <f>IF(((SUM('Раздел 1'!S100:S100)&lt;&gt;0)*(SUM('Раздел 1'!AD100:AD100)&lt;&gt;0))+((SUM('Раздел 1'!S100:S100)=0)*(SUM('Раздел 1'!AD100:AD100)=0)),"","Неверно!")</f>
        <v/>
      </c>
      <c r="B5640" s="349" t="s">
        <v>2443</v>
      </c>
      <c r="C5640" s="352" t="s">
        <v>1457</v>
      </c>
      <c r="D5640" s="352" t="s">
        <v>8541</v>
      </c>
      <c r="E5640" s="349" t="str">
        <f>CONCATENATE("(",SUM('Раздел 1'!S100:S100),"&lt;&gt;",0," И ",SUM('Раздел 1'!AD100:AD100),"&lt;&gt;",0,")"," ИЛИ ","(",SUM('Раздел 1'!S100:S100),"=",0," И ",SUM('Раздел 1'!AD100:AD100),"=",0,")")</f>
        <v>(8&lt;&gt;0 И 156000&lt;&gt;0) ИЛИ (8=0 И 156000=0)</v>
      </c>
    </row>
    <row r="5641" spans="1:5" ht="38.25" hidden="1" x14ac:dyDescent="0.2">
      <c r="A5641" s="348" t="str">
        <f>IF(((SUM('Раздел 1'!S101:S101)&lt;&gt;0)*(SUM('Раздел 1'!AD101:AD101)&lt;&gt;0))+((SUM('Раздел 1'!S101:S101)=0)*(SUM('Раздел 1'!AD101:AD101)=0)),"","Неверно!")</f>
        <v/>
      </c>
      <c r="B5641" s="349" t="s">
        <v>2443</v>
      </c>
      <c r="C5641" s="352" t="s">
        <v>1458</v>
      </c>
      <c r="D5641" s="352" t="s">
        <v>8541</v>
      </c>
      <c r="E5641" s="349" t="str">
        <f>CONCATENATE("(",SUM('Раздел 1'!S101:S101),"&lt;&gt;",0," И ",SUM('Раздел 1'!AD101:AD101),"&lt;&gt;",0,")"," ИЛИ ","(",SUM('Раздел 1'!S101:S101),"=",0," И ",SUM('Раздел 1'!AD101:AD101),"=",0,")")</f>
        <v>(73&lt;&gt;0 И 339100&lt;&gt;0) ИЛИ (73=0 И 339100=0)</v>
      </c>
    </row>
    <row r="5642" spans="1:5" ht="38.25" hidden="1" x14ac:dyDescent="0.2">
      <c r="A5642" s="348" t="str">
        <f>IF(((SUM('Раздел 1'!S102:S102)&lt;&gt;0)*(SUM('Раздел 1'!AD102:AD102)&lt;&gt;0))+((SUM('Раздел 1'!S102:S102)=0)*(SUM('Раздел 1'!AD102:AD102)=0)),"","Неверно!")</f>
        <v/>
      </c>
      <c r="B5642" s="349" t="s">
        <v>2443</v>
      </c>
      <c r="C5642" s="352" t="s">
        <v>1459</v>
      </c>
      <c r="D5642" s="352" t="s">
        <v>8541</v>
      </c>
      <c r="E5642" s="349" t="str">
        <f>CONCATENATE("(",SUM('Раздел 1'!S102:S102),"&lt;&gt;",0," И ",SUM('Раздел 1'!AD102:AD102),"&lt;&gt;",0,")"," ИЛИ ","(",SUM('Раздел 1'!S102:S102),"=",0," И ",SUM('Раздел 1'!AD102:AD102),"=",0,")")</f>
        <v>(3&lt;&gt;0 И 13000&lt;&gt;0) ИЛИ (3=0 И 13000=0)</v>
      </c>
    </row>
    <row r="5643" spans="1:5" ht="38.25" hidden="1" x14ac:dyDescent="0.2">
      <c r="A5643" s="348" t="str">
        <f>IF(((SUM('Раздел 1'!S103:S103)&lt;&gt;0)*(SUM('Раздел 1'!AD103:AD103)&lt;&gt;0))+((SUM('Раздел 1'!S103:S103)=0)*(SUM('Раздел 1'!AD103:AD103)=0)),"","Неверно!")</f>
        <v/>
      </c>
      <c r="B5643" s="349" t="s">
        <v>2443</v>
      </c>
      <c r="C5643" s="352" t="s">
        <v>1460</v>
      </c>
      <c r="D5643" s="352" t="s">
        <v>8541</v>
      </c>
      <c r="E5643" s="349" t="str">
        <f>CONCATENATE("(",SUM('Раздел 1'!S103:S103),"&lt;&gt;",0," И ",SUM('Раздел 1'!AD103:AD103),"&lt;&gt;",0,")"," ИЛИ ","(",SUM('Раздел 1'!S103:S103),"=",0," И ",SUM('Раздел 1'!AD103:AD103),"=",0,")")</f>
        <v>(19&lt;&gt;0 И 120000&lt;&gt;0) ИЛИ (19=0 И 120000=0)</v>
      </c>
    </row>
    <row r="5644" spans="1:5" ht="38.25" hidden="1" x14ac:dyDescent="0.2">
      <c r="A5644" s="348" t="str">
        <f>IF(((SUM('Раздел 1'!S104:S104)&lt;&gt;0)*(SUM('Раздел 1'!AD104:AD104)&lt;&gt;0))+((SUM('Раздел 1'!S104:S104)=0)*(SUM('Раздел 1'!AD104:AD104)=0)),"","Неверно!")</f>
        <v/>
      </c>
      <c r="B5644" s="349" t="s">
        <v>2443</v>
      </c>
      <c r="C5644" s="352" t="s">
        <v>1461</v>
      </c>
      <c r="D5644" s="352" t="s">
        <v>8541</v>
      </c>
      <c r="E5644" s="349" t="str">
        <f>CONCATENATE("(",SUM('Раздел 1'!S104:S104),"&lt;&gt;",0," И ",SUM('Раздел 1'!AD104:AD104),"&lt;&gt;",0,")"," ИЛИ ","(",SUM('Раздел 1'!S104:S104),"=",0," И ",SUM('Раздел 1'!AD104:AD104),"=",0,")")</f>
        <v>(191&lt;&gt;0 И 5832000&lt;&gt;0) ИЛИ (191=0 И 5832000=0)</v>
      </c>
    </row>
    <row r="5645" spans="1:5" ht="38.25" hidden="1" x14ac:dyDescent="0.2">
      <c r="A5645" s="348" t="str">
        <f>IF(((SUM('Раздел 1'!S105:S105)&lt;&gt;0)*(SUM('Раздел 1'!AD105:AD105)&lt;&gt;0))+((SUM('Раздел 1'!S105:S105)=0)*(SUM('Раздел 1'!AD105:AD105)=0)),"","Неверно!")</f>
        <v/>
      </c>
      <c r="B5645" s="349" t="s">
        <v>2443</v>
      </c>
      <c r="C5645" s="352" t="s">
        <v>1462</v>
      </c>
      <c r="D5645" s="352" t="s">
        <v>8541</v>
      </c>
      <c r="E5645" s="349" t="str">
        <f>CONCATENATE("(",SUM('Раздел 1'!S105:S105),"&lt;&gt;",0," И ",SUM('Раздел 1'!AD105:AD105),"&lt;&gt;",0,")"," ИЛИ ","(",SUM('Раздел 1'!S105:S105),"=",0," И ",SUM('Раздел 1'!AD105:AD105),"=",0,")")</f>
        <v>(1792&lt;&gt;0 И 54974000&lt;&gt;0) ИЛИ (1792=0 И 54974000=0)</v>
      </c>
    </row>
    <row r="5646" spans="1:5" ht="38.25" hidden="1" x14ac:dyDescent="0.2">
      <c r="A5646" s="348" t="str">
        <f>IF(((SUM('Раздел 1'!S106:S106)&lt;&gt;0)*(SUM('Раздел 1'!AD106:AD106)&lt;&gt;0))+((SUM('Раздел 1'!S106:S106)=0)*(SUM('Раздел 1'!AD106:AD106)=0)),"","Неверно!")</f>
        <v/>
      </c>
      <c r="B5646" s="349" t="s">
        <v>2443</v>
      </c>
      <c r="C5646" s="352" t="s">
        <v>1463</v>
      </c>
      <c r="D5646" s="352" t="s">
        <v>8541</v>
      </c>
      <c r="E5646" s="349" t="str">
        <f>CONCATENATE("(",SUM('Раздел 1'!S106:S106),"&lt;&gt;",0," И ",SUM('Раздел 1'!AD106:AD106),"&lt;&gt;",0,")"," ИЛИ ","(",SUM('Раздел 1'!S106:S106),"=",0," И ",SUM('Раздел 1'!AD106:AD106),"=",0,")")</f>
        <v>(21&lt;&gt;0 И 790000&lt;&gt;0) ИЛИ (21=0 И 790000=0)</v>
      </c>
    </row>
    <row r="5647" spans="1:5" ht="38.25" hidden="1" x14ac:dyDescent="0.2">
      <c r="A5647" s="348" t="str">
        <f>IF(((SUM('Раздел 1'!S107:S107)&lt;&gt;0)*(SUM('Раздел 1'!AD107:AD107)&lt;&gt;0))+((SUM('Раздел 1'!S107:S107)=0)*(SUM('Раздел 1'!AD107:AD107)=0)),"","Неверно!")</f>
        <v/>
      </c>
      <c r="B5647" s="349" t="s">
        <v>2443</v>
      </c>
      <c r="C5647" s="352" t="s">
        <v>1464</v>
      </c>
      <c r="D5647" s="352" t="s">
        <v>8541</v>
      </c>
      <c r="E5647" s="349" t="str">
        <f>CONCATENATE("(",SUM('Раздел 1'!S107:S107),"&lt;&gt;",0," И ",SUM('Раздел 1'!AD107:AD107),"&lt;&gt;",0,")"," ИЛИ ","(",SUM('Раздел 1'!S107:S107),"=",0," И ",SUM('Раздел 1'!AD107:AD107),"=",0,")")</f>
        <v>(2&lt;&gt;0 И 7500&lt;&gt;0) ИЛИ (2=0 И 7500=0)</v>
      </c>
    </row>
    <row r="5648" spans="1:5" ht="38.25" hidden="1" x14ac:dyDescent="0.2">
      <c r="A5648" s="348" t="str">
        <f>IF(((SUM('Раздел 1'!S108:S108)&lt;&gt;0)*(SUM('Раздел 1'!AD108:AD108)&lt;&gt;0))+((SUM('Раздел 1'!S108:S108)=0)*(SUM('Раздел 1'!AD108:AD108)=0)),"","Неверно!")</f>
        <v/>
      </c>
      <c r="B5648" s="349" t="s">
        <v>2443</v>
      </c>
      <c r="C5648" s="352" t="s">
        <v>1465</v>
      </c>
      <c r="D5648" s="352" t="s">
        <v>8541</v>
      </c>
      <c r="E5648" s="349" t="str">
        <f>CONCATENATE("(",SUM('Раздел 1'!S108:S108),"&lt;&gt;",0," И ",SUM('Раздел 1'!AD108:AD108),"&lt;&gt;",0,")"," ИЛИ ","(",SUM('Раздел 1'!S108:S108),"=",0," И ",SUM('Раздел 1'!AD108:AD108),"=",0,")")</f>
        <v>(47&lt;&gt;0 И 46500&lt;&gt;0) ИЛИ (47=0 И 46500=0)</v>
      </c>
    </row>
    <row r="5649" spans="1:5" hidden="1" x14ac:dyDescent="0.2">
      <c r="A5649" s="348" t="str">
        <f>IF((SUM('Раздел 1'!N208:N208)=0),"","Неверно!")</f>
        <v/>
      </c>
      <c r="B5649" s="349" t="s">
        <v>1466</v>
      </c>
      <c r="C5649" s="352" t="s">
        <v>1467</v>
      </c>
      <c r="D5649" s="352" t="s">
        <v>8554</v>
      </c>
      <c r="E5649" s="349" t="str">
        <f>CONCATENATE(SUM('Раздел 1'!N208:N208),"=",0)</f>
        <v>0=0</v>
      </c>
    </row>
    <row r="5650" spans="1:5" ht="25.5" hidden="1" x14ac:dyDescent="0.2">
      <c r="A5650" s="348" t="str">
        <f>IF((SUM('Раздел 1'!O219:O219)=0),"","Неверно!")</f>
        <v/>
      </c>
      <c r="B5650" s="349" t="s">
        <v>1468</v>
      </c>
      <c r="C5650" s="352" t="s">
        <v>1469</v>
      </c>
      <c r="D5650" s="352" t="s">
        <v>8556</v>
      </c>
      <c r="E5650" s="349" t="str">
        <f>CONCATENATE(SUM('Раздел 1'!O219:O219),"=",0)</f>
        <v>0=0</v>
      </c>
    </row>
    <row r="5651" spans="1:5" ht="25.5" hidden="1" x14ac:dyDescent="0.2">
      <c r="A5651" s="348" t="str">
        <f>IF((SUM('Раздел 1'!P219:P219)=0),"","Неверно!")</f>
        <v/>
      </c>
      <c r="B5651" s="349" t="s">
        <v>1468</v>
      </c>
      <c r="C5651" s="352" t="s">
        <v>1470</v>
      </c>
      <c r="D5651" s="352" t="s">
        <v>8556</v>
      </c>
      <c r="E5651" s="349" t="str">
        <f>CONCATENATE(SUM('Раздел 1'!P219:P219),"=",0)</f>
        <v>0=0</v>
      </c>
    </row>
    <row r="5652" spans="1:5" ht="25.5" hidden="1" x14ac:dyDescent="0.2">
      <c r="A5652" s="348" t="str">
        <f>IF((SUM('Раздел 1'!Q219:Q219)=0),"","Неверно!")</f>
        <v/>
      </c>
      <c r="B5652" s="349" t="s">
        <v>1468</v>
      </c>
      <c r="C5652" s="352" t="s">
        <v>1471</v>
      </c>
      <c r="D5652" s="352" t="s">
        <v>8556</v>
      </c>
      <c r="E5652" s="349" t="str">
        <f>CONCATENATE(SUM('Раздел 1'!Q219:Q219),"=",0)</f>
        <v>0=0</v>
      </c>
    </row>
    <row r="5653" spans="1:5" hidden="1" x14ac:dyDescent="0.2">
      <c r="A5653" s="348" t="str">
        <f>IF((SUM('Раздел 1'!Q52:Q52)=0),"","Неверно!")</f>
        <v/>
      </c>
      <c r="B5653" s="349" t="s">
        <v>1472</v>
      </c>
      <c r="C5653" s="352" t="s">
        <v>1473</v>
      </c>
      <c r="D5653" s="352" t="s">
        <v>7770</v>
      </c>
      <c r="E5653" s="349" t="str">
        <f>CONCATENATE(SUM('Раздел 1'!Q52:Q52),"=",0)</f>
        <v>0=0</v>
      </c>
    </row>
    <row r="5654" spans="1:5" ht="25.5" hidden="1" x14ac:dyDescent="0.2">
      <c r="A5654" s="348" t="str">
        <f>IF((SUM('Раздел 1'!D10:E10)=SUM('Раздел 1'!F10:F10)+SUM('Раздел 1'!AH10:AH10)),"","Неверно!")</f>
        <v/>
      </c>
      <c r="B5654" s="349" t="s">
        <v>1474</v>
      </c>
      <c r="C5654" s="352" t="s">
        <v>1475</v>
      </c>
      <c r="D5654" s="352" t="s">
        <v>7774</v>
      </c>
      <c r="E5654" s="349" t="str">
        <f>CONCATENATE(SUM('Раздел 1'!D10:E10),"=",SUM('Раздел 1'!F10:F10),"+",SUM('Раздел 1'!AH10:AH10))</f>
        <v>32443=29998+2445</v>
      </c>
    </row>
    <row r="5655" spans="1:5" ht="25.5" hidden="1" x14ac:dyDescent="0.2">
      <c r="A5655" s="348" t="str">
        <f>IF((SUM('Раздел 1'!H10:H10)&gt;=SUM('Разделы 2, 3, 4, 5'!D8:D8)),"","Неверно!")</f>
        <v/>
      </c>
      <c r="B5655" s="349" t="s">
        <v>1476</v>
      </c>
      <c r="C5655" s="352" t="s">
        <v>1477</v>
      </c>
      <c r="D5655" s="352" t="s">
        <v>7772</v>
      </c>
      <c r="E5655" s="349" t="str">
        <f>CONCATENATE(SUM('Раздел 1'!H10:H10),"&gt;=",SUM('Разделы 2, 3, 4, 5'!D8:D8))</f>
        <v>110&gt;=15</v>
      </c>
    </row>
    <row r="5656" spans="1:5" hidden="1" x14ac:dyDescent="0.2">
      <c r="A5656" s="348" t="str">
        <f>IF((SUM('Раздел 1'!AI51:AI51)=0),"","Неверно!")</f>
        <v/>
      </c>
      <c r="B5656" s="349" t="s">
        <v>1478</v>
      </c>
      <c r="C5656" s="352" t="s">
        <v>1479</v>
      </c>
      <c r="D5656" s="352" t="s">
        <v>1975</v>
      </c>
      <c r="E5656" s="349" t="str">
        <f>CONCATENATE(SUM('Раздел 1'!AI51:AI51),"=",0)</f>
        <v>0=0</v>
      </c>
    </row>
    <row r="5657" spans="1:5" hidden="1" x14ac:dyDescent="0.2">
      <c r="A5657" s="348" t="str">
        <f>IF((SUM('Раздел 1'!AJ51:AJ51)=0),"","Неверно!")</f>
        <v/>
      </c>
      <c r="B5657" s="349" t="s">
        <v>1478</v>
      </c>
      <c r="C5657" s="352" t="s">
        <v>1480</v>
      </c>
      <c r="D5657" s="352" t="s">
        <v>1975</v>
      </c>
      <c r="E5657" s="349" t="str">
        <f>CONCATENATE(SUM('Раздел 1'!AJ51:AJ51),"=",0)</f>
        <v>0=0</v>
      </c>
    </row>
    <row r="5658" spans="1:5" hidden="1" x14ac:dyDescent="0.2">
      <c r="A5658" s="348" t="str">
        <f>IF((SUM('Раздел 1'!N235:N235)=0),"","Неверно!")</f>
        <v/>
      </c>
      <c r="B5658" s="349" t="s">
        <v>1481</v>
      </c>
      <c r="C5658" s="352" t="s">
        <v>1482</v>
      </c>
      <c r="D5658" s="352" t="s">
        <v>8539</v>
      </c>
      <c r="E5658" s="349" t="str">
        <f>CONCATENATE(SUM('Раздел 1'!N235:N235),"=",0)</f>
        <v>0=0</v>
      </c>
    </row>
    <row r="5659" spans="1:5" hidden="1" x14ac:dyDescent="0.2">
      <c r="A5659" s="348" t="str">
        <f>IF((SUM('Раздел 1'!O235:O235)=0),"","Неверно!")</f>
        <v/>
      </c>
      <c r="B5659" s="349" t="s">
        <v>1481</v>
      </c>
      <c r="C5659" s="352" t="s">
        <v>1483</v>
      </c>
      <c r="D5659" s="352" t="s">
        <v>8539</v>
      </c>
      <c r="E5659" s="349" t="str">
        <f>CONCATENATE(SUM('Раздел 1'!O235:O235),"=",0)</f>
        <v>0=0</v>
      </c>
    </row>
    <row r="5660" spans="1:5" hidden="1" x14ac:dyDescent="0.2">
      <c r="A5660" s="348" t="str">
        <f>IF((SUM('Раздел 1'!P235:P235)=0),"","Неверно!")</f>
        <v/>
      </c>
      <c r="B5660" s="349" t="s">
        <v>1481</v>
      </c>
      <c r="C5660" s="352" t="s">
        <v>1484</v>
      </c>
      <c r="D5660" s="352" t="s">
        <v>8539</v>
      </c>
      <c r="E5660" s="349" t="str">
        <f>CONCATENATE(SUM('Раздел 1'!P235:P235),"=",0)</f>
        <v>0=0</v>
      </c>
    </row>
    <row r="5661" spans="1:5" hidden="1" x14ac:dyDescent="0.2">
      <c r="A5661" s="348" t="str">
        <f>IF((SUM('Раздел 1'!AI47:AI47)=0),"","Неверно!")</f>
        <v/>
      </c>
      <c r="B5661" s="349" t="s">
        <v>1485</v>
      </c>
      <c r="C5661" s="352" t="s">
        <v>1486</v>
      </c>
      <c r="D5661" s="352" t="s">
        <v>1913</v>
      </c>
      <c r="E5661" s="349" t="str">
        <f>CONCATENATE(SUM('Раздел 1'!AI47:AI47),"=",0)</f>
        <v>0=0</v>
      </c>
    </row>
    <row r="5662" spans="1:5" hidden="1" x14ac:dyDescent="0.2">
      <c r="A5662" s="348" t="str">
        <f>IF((SUM('Раздел 1'!AJ47:AJ47)=0),"","Неверно!")</f>
        <v/>
      </c>
      <c r="B5662" s="349" t="s">
        <v>1485</v>
      </c>
      <c r="C5662" s="352" t="s">
        <v>1487</v>
      </c>
      <c r="D5662" s="352" t="s">
        <v>1913</v>
      </c>
      <c r="E5662" s="349" t="str">
        <f>CONCATENATE(SUM('Раздел 1'!AJ47:AJ47),"=",0)</f>
        <v>0=0</v>
      </c>
    </row>
    <row r="5663" spans="1:5" ht="25.5" hidden="1" x14ac:dyDescent="0.2">
      <c r="A5663" s="348" t="str">
        <f>IF((SUM('Раздел 1'!M256:M256)=SUM('Раздел 1'!AJ256:AJ256)),"","Неверно!")</f>
        <v/>
      </c>
      <c r="B5663" s="349" t="s">
        <v>463</v>
      </c>
      <c r="C5663" s="352" t="s">
        <v>464</v>
      </c>
      <c r="D5663" s="352" t="s">
        <v>465</v>
      </c>
      <c r="E5663" s="349" t="str">
        <f>CONCATENATE(SUM('Раздел 1'!M256:M256),"=",SUM('Раздел 1'!AJ256:AJ256))</f>
        <v>16=16</v>
      </c>
    </row>
    <row r="5664" spans="1:5" ht="25.5" hidden="1" x14ac:dyDescent="0.2">
      <c r="A5664" s="348" t="str">
        <f>IF((SUM('Раздел 1'!M255:M255)=SUM('Раздел 1'!AI255:AI255)),"","Неверно!")</f>
        <v/>
      </c>
      <c r="B5664" s="349" t="s">
        <v>466</v>
      </c>
      <c r="C5664" s="352" t="s">
        <v>467</v>
      </c>
      <c r="D5664" s="352" t="s">
        <v>468</v>
      </c>
      <c r="E5664" s="349" t="str">
        <f>CONCATENATE(SUM('Раздел 1'!M255:M255),"=",SUM('Раздел 1'!AI255:AI255))</f>
        <v>0=0</v>
      </c>
    </row>
  </sheetData>
  <sheetProtection password="EC45" sheet="1" autoFilter="0"/>
  <autoFilter ref="A1:A5664">
    <filterColumn colId="0">
      <customFilters and="1">
        <customFilter operator="notEqual" val=" "/>
      </customFilters>
    </filterColumn>
  </autoFilter>
  <phoneticPr fontId="57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E"/>
  </sheetPr>
  <dimension ref="A1:G1245"/>
  <sheetViews>
    <sheetView zoomScale="60" zoomScaleNormal="60" workbookViewId="0">
      <selection sqref="A1:E1"/>
    </sheetView>
  </sheetViews>
  <sheetFormatPr defaultRowHeight="12.75" x14ac:dyDescent="0.2"/>
  <cols>
    <col min="1" max="1" width="11.28515625" customWidth="1"/>
    <col min="2" max="2" width="14.42578125" customWidth="1"/>
    <col min="3" max="3" width="40" style="101" customWidth="1"/>
    <col min="4" max="4" width="50.7109375" style="101" customWidth="1"/>
    <col min="5" max="5" width="22.7109375" style="101" customWidth="1"/>
    <col min="6" max="6" width="35.28515625" style="100" customWidth="1"/>
    <col min="7" max="7" width="27.7109375" style="100" customWidth="1"/>
    <col min="8" max="16384" width="9.140625" style="7"/>
  </cols>
  <sheetData>
    <row r="1" spans="1:7" ht="26.25" thickBot="1" x14ac:dyDescent="0.25">
      <c r="A1" s="305" t="s">
        <v>9002</v>
      </c>
      <c r="B1" s="305" t="s">
        <v>9003</v>
      </c>
      <c r="C1" s="305" t="s">
        <v>9004</v>
      </c>
      <c r="D1" s="305" t="s">
        <v>9005</v>
      </c>
      <c r="E1" s="305" t="s">
        <v>7976</v>
      </c>
      <c r="F1" s="305" t="s">
        <v>7997</v>
      </c>
    </row>
    <row r="2" spans="1:7" ht="38.25" x14ac:dyDescent="0.2">
      <c r="A2" s="346" t="str">
        <f>IF((SUM('Раздел 1'!M225:M225)=0),"","Неверно!")</f>
        <v/>
      </c>
      <c r="B2" s="345" t="s">
        <v>1488</v>
      </c>
      <c r="C2" s="347" t="s">
        <v>8334</v>
      </c>
      <c r="D2" s="347" t="s">
        <v>8335</v>
      </c>
      <c r="E2" s="347" t="str">
        <f>CONCATENATE(SUM('Раздел 1'!M225:M225),"=",0)</f>
        <v>0=0</v>
      </c>
      <c r="F2" s="306"/>
      <c r="G2" s="100" t="str">
        <f>IF(('ФЛК (информационный)'!A2="Неверно!")*('ФЛК (информационный)'!F2=""),"Внести подтверждение к нарушенному информационному ФЛК"," ")</f>
        <v xml:space="preserve"> </v>
      </c>
    </row>
    <row r="3" spans="1:7" ht="38.25" x14ac:dyDescent="0.2">
      <c r="A3" s="346" t="str">
        <f>IF((SUM('Раздел 1'!M204:M204)=0),"","Неверно!")</f>
        <v>Неверно!</v>
      </c>
      <c r="B3" s="345" t="s">
        <v>1489</v>
      </c>
      <c r="C3" s="347" t="s">
        <v>8325</v>
      </c>
      <c r="D3" s="347" t="s">
        <v>8326</v>
      </c>
      <c r="E3" s="347" t="str">
        <f>CONCATENATE(SUM('Раздел 1'!M204:M204),"=",0)</f>
        <v>1=0</v>
      </c>
      <c r="F3" s="99"/>
      <c r="G3" s="100" t="str">
        <f>IF(('ФЛК (информационный)'!A3="Неверно!")*('ФЛК (информационный)'!F3=""),"Внести подтверждение к нарушенному информационному ФЛК"," ")</f>
        <v>Внести подтверждение к нарушенному информационному ФЛК</v>
      </c>
    </row>
    <row r="4" spans="1:7" ht="38.25" x14ac:dyDescent="0.2">
      <c r="A4" s="346" t="str">
        <f>IF((SUM('Раздел 1'!M207:M207)=0),"","Неверно!")</f>
        <v>Неверно!</v>
      </c>
      <c r="B4" s="345" t="s">
        <v>1490</v>
      </c>
      <c r="C4" s="347" t="s">
        <v>8328</v>
      </c>
      <c r="D4" s="347" t="s">
        <v>8329</v>
      </c>
      <c r="E4" s="347" t="str">
        <f>CONCATENATE(SUM('Раздел 1'!M207:M207),"=",0)</f>
        <v>481=0</v>
      </c>
      <c r="F4" s="99"/>
      <c r="G4" s="100" t="str">
        <f>IF(('ФЛК (информационный)'!A4="Неверно!")*('ФЛК (информационный)'!F4=""),"Внести подтверждение к нарушенному информационному ФЛК"," ")</f>
        <v>Внести подтверждение к нарушенному информационному ФЛК</v>
      </c>
    </row>
    <row r="5" spans="1:7" ht="38.25" x14ac:dyDescent="0.2">
      <c r="A5" s="346" t="str">
        <f>IF((SUM('Раздел 1'!M226:M226)=0),"","Неверно!")</f>
        <v/>
      </c>
      <c r="B5" s="345" t="s">
        <v>1491</v>
      </c>
      <c r="C5" s="347" t="s">
        <v>3732</v>
      </c>
      <c r="D5" s="347" t="s">
        <v>1492</v>
      </c>
      <c r="E5" s="347" t="str">
        <f>CONCATENATE(SUM('Раздел 1'!M226:M226),"=",0)</f>
        <v>0=0</v>
      </c>
      <c r="F5" s="99"/>
      <c r="G5" s="100" t="str">
        <f>IF(('ФЛК (информационный)'!A5="Неверно!")*('ФЛК (информационный)'!F5=""),"Внести подтверждение к нарушенному информационному ФЛК"," ")</f>
        <v xml:space="preserve"> </v>
      </c>
    </row>
    <row r="6" spans="1:7" ht="38.25" x14ac:dyDescent="0.2">
      <c r="A6" s="346" t="str">
        <f>IF((SUM('Раздел 1'!M224:M224)=0),"","Неверно!")</f>
        <v/>
      </c>
      <c r="B6" s="345" t="s">
        <v>1493</v>
      </c>
      <c r="C6" s="347" t="s">
        <v>8331</v>
      </c>
      <c r="D6" s="347" t="s">
        <v>8332</v>
      </c>
      <c r="E6" s="347" t="str">
        <f>CONCATENATE(SUM('Раздел 1'!M224:M224),"=",0)</f>
        <v>0=0</v>
      </c>
      <c r="F6" s="99"/>
      <c r="G6" s="100" t="str">
        <f>IF(('ФЛК (информационный)'!A6="Неверно!")*('ФЛК (информационный)'!F6=""),"Внести подтверждение к нарушенному информационному ФЛК"," ")</f>
        <v xml:space="preserve"> </v>
      </c>
    </row>
    <row r="7" spans="1:7" ht="63.75" x14ac:dyDescent="0.2">
      <c r="A7" s="346" t="str">
        <f>IF((SUM('Раздел 1'!M25:M25)=0),"","Неверно!")</f>
        <v/>
      </c>
      <c r="B7" s="345" t="s">
        <v>1494</v>
      </c>
      <c r="C7" s="347" t="s">
        <v>1495</v>
      </c>
      <c r="D7" s="347" t="s">
        <v>1496</v>
      </c>
      <c r="E7" s="347" t="str">
        <f>CONCATENATE(SUM('Раздел 1'!M25:M25),"=",0)</f>
        <v>0=0</v>
      </c>
      <c r="F7" s="99"/>
      <c r="G7" s="100" t="str">
        <f>IF(('ФЛК (информационный)'!A7="Неверно!")*('ФЛК (информационный)'!F7=""),"Внести подтверждение к нарушенному информационному ФЛК"," ")</f>
        <v xml:space="preserve"> </v>
      </c>
    </row>
    <row r="8" spans="1:7" ht="38.25" x14ac:dyDescent="0.2">
      <c r="A8" s="346" t="str">
        <f>IF((SUM('Раздел 1'!M159:M159)=0),"","Неверно!")</f>
        <v>Неверно!</v>
      </c>
      <c r="B8" s="345" t="s">
        <v>1497</v>
      </c>
      <c r="C8" s="347" t="s">
        <v>1498</v>
      </c>
      <c r="D8" s="347" t="s">
        <v>1499</v>
      </c>
      <c r="E8" s="347" t="str">
        <f>CONCATENATE(SUM('Раздел 1'!M159:M159),"=",0)</f>
        <v>43=0</v>
      </c>
      <c r="F8" s="99"/>
      <c r="G8" s="100" t="str">
        <f>IF(('ФЛК (информационный)'!A8="Неверно!")*('ФЛК (информационный)'!F8=""),"Внести подтверждение к нарушенному информационному ФЛК"," ")</f>
        <v>Внести подтверждение к нарушенному информационному ФЛК</v>
      </c>
    </row>
    <row r="9" spans="1:7" ht="38.25" x14ac:dyDescent="0.2">
      <c r="A9" s="346" t="str">
        <f>IF((SUM('Раздел 1'!M58:M58)=0),"","Неверно!")</f>
        <v/>
      </c>
      <c r="B9" s="345" t="s">
        <v>1500</v>
      </c>
      <c r="C9" s="347" t="s">
        <v>1501</v>
      </c>
      <c r="D9" s="347" t="s">
        <v>1502</v>
      </c>
      <c r="E9" s="347" t="str">
        <f>CONCATENATE(SUM('Раздел 1'!M58:M58),"=",0)</f>
        <v>0=0</v>
      </c>
      <c r="F9" s="99"/>
      <c r="G9" s="100" t="str">
        <f>IF(('ФЛК (информационный)'!A9="Неверно!")*('ФЛК (информационный)'!F9=""),"Внести подтверждение к нарушенному информационному ФЛК"," ")</f>
        <v xml:space="preserve"> </v>
      </c>
    </row>
    <row r="10" spans="1:7" ht="38.25" x14ac:dyDescent="0.2">
      <c r="A10" s="346" t="str">
        <f>IF((SUM('Раздел 1'!P146:P146)=0),"","Неверно!")</f>
        <v/>
      </c>
      <c r="B10" s="345" t="s">
        <v>1503</v>
      </c>
      <c r="C10" s="347" t="s">
        <v>1504</v>
      </c>
      <c r="D10" s="347" t="s">
        <v>8608</v>
      </c>
      <c r="E10" s="347" t="str">
        <f>CONCATENATE(SUM('Раздел 1'!P146:P146),"=",0)</f>
        <v>0=0</v>
      </c>
      <c r="F10" s="99"/>
      <c r="G10" s="100" t="str">
        <f>IF(('ФЛК (информационный)'!A10="Неверно!")*('ФЛК (информационный)'!F10=""),"Внести подтверждение к нарушенному информационному ФЛК"," ")</f>
        <v xml:space="preserve"> </v>
      </c>
    </row>
    <row r="11" spans="1:7" ht="38.25" x14ac:dyDescent="0.2">
      <c r="A11" s="346" t="str">
        <f>IF((SUM('Раздел 1'!P147:P147)=0),"","Неверно!")</f>
        <v/>
      </c>
      <c r="B11" s="345" t="s">
        <v>1503</v>
      </c>
      <c r="C11" s="347" t="s">
        <v>1505</v>
      </c>
      <c r="D11" s="347" t="s">
        <v>8608</v>
      </c>
      <c r="E11" s="347" t="str">
        <f>CONCATENATE(SUM('Раздел 1'!P147:P147),"=",0)</f>
        <v>0=0</v>
      </c>
      <c r="F11" s="99"/>
      <c r="G11" s="100" t="str">
        <f>IF(('ФЛК (информационный)'!A11="Неверно!")*('ФЛК (информационный)'!F11=""),"Внести подтверждение к нарушенному информационному ФЛК"," ")</f>
        <v xml:space="preserve"> </v>
      </c>
    </row>
    <row r="12" spans="1:7" ht="51" x14ac:dyDescent="0.2">
      <c r="A12" s="346" t="str">
        <f>IF((SUM('Раздел 1'!V230:V230)&gt;=SUM('Разделы 6, 7, 8, 9, 10'!AD33:AD34)),"","Неверно!")</f>
        <v/>
      </c>
      <c r="B12" s="345" t="s">
        <v>1506</v>
      </c>
      <c r="C12" s="347" t="s">
        <v>1507</v>
      </c>
      <c r="D12" s="347" t="s">
        <v>7776</v>
      </c>
      <c r="E12" s="347" t="str">
        <f>CONCATENATE(SUM('Раздел 1'!V230:V230),"&gt;=",SUM('Разделы 6, 7, 8, 9, 10'!AD33:AD34))</f>
        <v>0&gt;=0</v>
      </c>
      <c r="F12" s="99"/>
      <c r="G12" s="100" t="str">
        <f>IF(('ФЛК (информационный)'!A12="Неверно!")*('ФЛК (информационный)'!F12=""),"Внести подтверждение к нарушенному информационному ФЛК"," ")</f>
        <v xml:space="preserve"> </v>
      </c>
    </row>
    <row r="13" spans="1:7" ht="51" x14ac:dyDescent="0.2">
      <c r="A13" s="346" t="str">
        <f>IF((SUM('Раздел 1'!V156:V156)&gt;=SUM('Разделы 6, 7, 8, 9, 10'!AC29:AD30)),"","Неверно!")</f>
        <v/>
      </c>
      <c r="B13" s="345" t="s">
        <v>1508</v>
      </c>
      <c r="C13" s="347" t="s">
        <v>1509</v>
      </c>
      <c r="D13" s="347" t="s">
        <v>7776</v>
      </c>
      <c r="E13" s="347" t="str">
        <f>CONCATENATE(SUM('Раздел 1'!V156:V156),"&gt;=",SUM('Разделы 6, 7, 8, 9, 10'!AC29:AD30))</f>
        <v>0&gt;=0</v>
      </c>
      <c r="F13" s="99"/>
      <c r="G13" s="100" t="str">
        <f>IF(('ФЛК (информационный)'!A13="Неверно!")*('ФЛК (информационный)'!F13=""),"Внести подтверждение к нарушенному информационному ФЛК"," ")</f>
        <v xml:space="preserve"> </v>
      </c>
    </row>
    <row r="14" spans="1:7" ht="51" x14ac:dyDescent="0.2">
      <c r="A14" s="346" t="str">
        <f>IF((SUM('Раздел 1'!V207:V207)&gt;=SUM('Разделы 6, 7, 8, 9, 10'!V33:V34)),"","Неверно!")</f>
        <v/>
      </c>
      <c r="B14" s="345" t="s">
        <v>1510</v>
      </c>
      <c r="C14" s="347" t="s">
        <v>1511</v>
      </c>
      <c r="D14" s="347" t="s">
        <v>7776</v>
      </c>
      <c r="E14" s="347" t="str">
        <f>CONCATENATE(SUM('Раздел 1'!V207:V207),"&gt;=",SUM('Разделы 6, 7, 8, 9, 10'!V33:V34))</f>
        <v>0&gt;=0</v>
      </c>
      <c r="F14" s="99"/>
      <c r="G14" s="100" t="str">
        <f>IF(('ФЛК (информационный)'!A14="Неверно!")*('ФЛК (информационный)'!F14=""),"Внести подтверждение к нарушенному информационному ФЛК"," ")</f>
        <v xml:space="preserve"> </v>
      </c>
    </row>
    <row r="15" spans="1:7" ht="38.25" x14ac:dyDescent="0.2">
      <c r="A15" s="346" t="str">
        <f>IF((SUM('Раздел 1'!N128:N128)=0),"","Неверно!")</f>
        <v/>
      </c>
      <c r="B15" s="345" t="s">
        <v>1512</v>
      </c>
      <c r="C15" s="347" t="s">
        <v>1513</v>
      </c>
      <c r="D15" s="347" t="s">
        <v>8715</v>
      </c>
      <c r="E15" s="347" t="str">
        <f>CONCATENATE(SUM('Раздел 1'!N128:N128),"=",0)</f>
        <v>0=0</v>
      </c>
      <c r="F15" s="99"/>
      <c r="G15" s="100" t="str">
        <f>IF(('ФЛК (информационный)'!A15="Неверно!")*('ФЛК (информационный)'!F15=""),"Внести подтверждение к нарушенному информационному ФЛК"," ")</f>
        <v xml:space="preserve"> </v>
      </c>
    </row>
    <row r="16" spans="1:7" ht="51" x14ac:dyDescent="0.2">
      <c r="A16" s="346" t="str">
        <f>IF((SUM('Раздел 1'!V222:V222)&gt;=SUM('Разделы 6, 7, 8, 9, 10'!AC33:AC34)),"","Неверно!")</f>
        <v/>
      </c>
      <c r="B16" s="345" t="s">
        <v>1514</v>
      </c>
      <c r="C16" s="347" t="s">
        <v>1515</v>
      </c>
      <c r="D16" s="347" t="s">
        <v>7776</v>
      </c>
      <c r="E16" s="347" t="str">
        <f>CONCATENATE(SUM('Раздел 1'!V222:V222),"&gt;=",SUM('Разделы 6, 7, 8, 9, 10'!AC33:AC34))</f>
        <v>0&gt;=0</v>
      </c>
      <c r="F16" s="99"/>
      <c r="G16" s="100" t="str">
        <f>IF(('ФЛК (информационный)'!A16="Неверно!")*('ФЛК (информационный)'!F16=""),"Внести подтверждение к нарушенному информационному ФЛК"," ")</f>
        <v xml:space="preserve"> </v>
      </c>
    </row>
    <row r="17" spans="1:7" ht="38.25" x14ac:dyDescent="0.2">
      <c r="A17" s="346" t="str">
        <f>IF((SUM('Раздел 1'!T253:T253)=0),"","Неверно!")</f>
        <v/>
      </c>
      <c r="B17" s="345" t="s">
        <v>1516</v>
      </c>
      <c r="C17" s="347" t="s">
        <v>1517</v>
      </c>
      <c r="D17" s="347" t="s">
        <v>8656</v>
      </c>
      <c r="E17" s="347" t="str">
        <f>CONCATENATE(SUM('Раздел 1'!T253:T253),"=",0)</f>
        <v>0=0</v>
      </c>
      <c r="F17" s="99"/>
      <c r="G17" s="100" t="str">
        <f>IF(('ФЛК (информационный)'!A17="Неверно!")*('ФЛК (информационный)'!F17=""),"Внести подтверждение к нарушенному информационному ФЛК"," ")</f>
        <v xml:space="preserve"> </v>
      </c>
    </row>
    <row r="18" spans="1:7" ht="51" x14ac:dyDescent="0.2">
      <c r="A18" s="346" t="str">
        <f>IF((SUM('Раздел 1'!V246:V246)&gt;=SUM('Разделы 6, 7, 8, 9, 10'!AF33:AF34)),"","Неверно!")</f>
        <v/>
      </c>
      <c r="B18" s="345" t="s">
        <v>1518</v>
      </c>
      <c r="C18" s="347" t="s">
        <v>1519</v>
      </c>
      <c r="D18" s="347" t="s">
        <v>7776</v>
      </c>
      <c r="E18" s="347" t="str">
        <f>CONCATENATE(SUM('Раздел 1'!V246:V246),"&gt;=",SUM('Разделы 6, 7, 8, 9, 10'!AF33:AF34))</f>
        <v>0&gt;=0</v>
      </c>
      <c r="F18" s="99"/>
      <c r="G18" s="100" t="str">
        <f>IF(('ФЛК (информационный)'!A18="Неверно!")*('ФЛК (информационный)'!F18=""),"Внести подтверждение к нарушенному информационному ФЛК"," ")</f>
        <v xml:space="preserve"> </v>
      </c>
    </row>
    <row r="19" spans="1:7" ht="38.25" x14ac:dyDescent="0.2">
      <c r="A19" s="346" t="str">
        <f>IF((SUM('Раздел 1'!N155:N155)=0),"","Неверно!")</f>
        <v/>
      </c>
      <c r="B19" s="345" t="s">
        <v>1520</v>
      </c>
      <c r="C19" s="347" t="s">
        <v>1521</v>
      </c>
      <c r="D19" s="347" t="s">
        <v>8715</v>
      </c>
      <c r="E19" s="347" t="str">
        <f>CONCATENATE(SUM('Раздел 1'!N155:N155),"=",0)</f>
        <v>0=0</v>
      </c>
      <c r="F19" s="99"/>
      <c r="G19" s="100" t="str">
        <f>IF(('ФЛК (информационный)'!A19="Неверно!")*('ФЛК (информационный)'!F19=""),"Внести подтверждение к нарушенному информационному ФЛК"," ")</f>
        <v xml:space="preserve"> </v>
      </c>
    </row>
    <row r="20" spans="1:7" ht="38.25" x14ac:dyDescent="0.2">
      <c r="A20" s="346" t="str">
        <f>IF((SUM('Раздел 1'!N156:N156)=0),"","Неверно!")</f>
        <v/>
      </c>
      <c r="B20" s="345" t="s">
        <v>1520</v>
      </c>
      <c r="C20" s="347" t="s">
        <v>1522</v>
      </c>
      <c r="D20" s="347" t="s">
        <v>8715</v>
      </c>
      <c r="E20" s="347" t="str">
        <f>CONCATENATE(SUM('Раздел 1'!N156:N156),"=",0)</f>
        <v>0=0</v>
      </c>
      <c r="F20" s="99"/>
      <c r="G20" s="100" t="str">
        <f>IF(('ФЛК (информационный)'!A20="Неверно!")*('ФЛК (информационный)'!F20=""),"Внести подтверждение к нарушенному информационному ФЛК"," ")</f>
        <v xml:space="preserve"> </v>
      </c>
    </row>
    <row r="21" spans="1:7" ht="38.25" x14ac:dyDescent="0.2">
      <c r="A21" s="346" t="str">
        <f>IF((SUM('Раздел 1'!P156:P156)=0),"","Неверно!")</f>
        <v/>
      </c>
      <c r="B21" s="345" t="s">
        <v>1523</v>
      </c>
      <c r="C21" s="347" t="s">
        <v>1524</v>
      </c>
      <c r="D21" s="347" t="s">
        <v>8608</v>
      </c>
      <c r="E21" s="347" t="str">
        <f>CONCATENATE(SUM('Раздел 1'!P156:P156),"=",0)</f>
        <v>0=0</v>
      </c>
      <c r="F21" s="99"/>
      <c r="G21" s="100" t="str">
        <f>IF(('ФЛК (информационный)'!A21="Неверно!")*('ФЛК (информационный)'!F21=""),"Внести подтверждение к нарушенному информационному ФЛК"," ")</f>
        <v xml:space="preserve"> </v>
      </c>
    </row>
    <row r="22" spans="1:7" ht="38.25" x14ac:dyDescent="0.2">
      <c r="A22" s="346" t="str">
        <f>IF((SUM('Раздел 1'!P246:P246)=0),"","Неверно!")</f>
        <v/>
      </c>
      <c r="B22" s="345" t="s">
        <v>1525</v>
      </c>
      <c r="C22" s="347" t="s">
        <v>1526</v>
      </c>
      <c r="D22" s="347" t="s">
        <v>8608</v>
      </c>
      <c r="E22" s="347" t="str">
        <f>CONCATENATE(SUM('Раздел 1'!P246:P246),"=",0)</f>
        <v>0=0</v>
      </c>
      <c r="F22" s="99"/>
      <c r="G22" s="100" t="str">
        <f>IF(('ФЛК (информационный)'!A22="Неверно!")*('ФЛК (информационный)'!F22=""),"Внести подтверждение к нарушенному информационному ФЛК"," ")</f>
        <v xml:space="preserve"> </v>
      </c>
    </row>
    <row r="23" spans="1:7" ht="38.25" x14ac:dyDescent="0.2">
      <c r="A23" s="346" t="str">
        <f>IF((SUM('Раздел 1'!N153:N153)=0),"","Неверно!")</f>
        <v/>
      </c>
      <c r="B23" s="345" t="s">
        <v>1527</v>
      </c>
      <c r="C23" s="347" t="s">
        <v>1528</v>
      </c>
      <c r="D23" s="347" t="s">
        <v>8715</v>
      </c>
      <c r="E23" s="347" t="str">
        <f>CONCATENATE(SUM('Раздел 1'!N153:N153),"=",0)</f>
        <v>0=0</v>
      </c>
      <c r="F23" s="99"/>
      <c r="G23" s="100" t="str">
        <f>IF(('ФЛК (информационный)'!A23="Неверно!")*('ФЛК (информационный)'!F23=""),"Внести подтверждение к нарушенному информационному ФЛК"," ")</f>
        <v xml:space="preserve"> </v>
      </c>
    </row>
    <row r="24" spans="1:7" ht="38.25" x14ac:dyDescent="0.2">
      <c r="A24" s="346" t="str">
        <f>IF((SUM('Раздел 1'!Z159:Z159)=0),"","Неверно!")</f>
        <v/>
      </c>
      <c r="B24" s="345" t="s">
        <v>1529</v>
      </c>
      <c r="C24" s="347" t="s">
        <v>6045</v>
      </c>
      <c r="D24" s="347" t="s">
        <v>8044</v>
      </c>
      <c r="E24" s="347" t="str">
        <f>CONCATENATE(SUM('Раздел 1'!Z159:Z159),"=",0)</f>
        <v>0=0</v>
      </c>
      <c r="F24" s="99"/>
      <c r="G24" s="100" t="str">
        <f>IF(('ФЛК (информационный)'!A24="Неверно!")*('ФЛК (информационный)'!F24=""),"Внести подтверждение к нарушенному информационному ФЛК"," ")</f>
        <v xml:space="preserve"> </v>
      </c>
    </row>
    <row r="25" spans="1:7" ht="38.25" x14ac:dyDescent="0.2">
      <c r="A25" s="346" t="str">
        <f>IF((SUM('Раздел 1'!N90:N90)=0),"","Неверно!")</f>
        <v/>
      </c>
      <c r="B25" s="345" t="s">
        <v>1530</v>
      </c>
      <c r="C25" s="347" t="s">
        <v>1531</v>
      </c>
      <c r="D25" s="347" t="s">
        <v>8715</v>
      </c>
      <c r="E25" s="347" t="str">
        <f>CONCATENATE(SUM('Раздел 1'!N90:N90),"=",0)</f>
        <v>0=0</v>
      </c>
      <c r="F25" s="99"/>
      <c r="G25" s="100" t="str">
        <f>IF(('ФЛК (информационный)'!A25="Неверно!")*('ФЛК (информационный)'!F25=""),"Внести подтверждение к нарушенному информационному ФЛК"," ")</f>
        <v xml:space="preserve"> </v>
      </c>
    </row>
    <row r="26" spans="1:7" ht="38.25" x14ac:dyDescent="0.2">
      <c r="A26" s="346" t="str">
        <f>IF((SUM('Раздел 1'!P153:P153)=0),"","Неверно!")</f>
        <v/>
      </c>
      <c r="B26" s="345" t="s">
        <v>1532</v>
      </c>
      <c r="C26" s="347" t="s">
        <v>1533</v>
      </c>
      <c r="D26" s="347" t="s">
        <v>8608</v>
      </c>
      <c r="E26" s="347" t="str">
        <f>CONCATENATE(SUM('Раздел 1'!P153:P153),"=",0)</f>
        <v>0=0</v>
      </c>
      <c r="F26" s="99"/>
      <c r="G26" s="100" t="str">
        <f>IF(('ФЛК (информационный)'!A26="Неверно!")*('ФЛК (информационный)'!F26=""),"Внести подтверждение к нарушенному информационному ФЛК"," ")</f>
        <v xml:space="preserve"> </v>
      </c>
    </row>
    <row r="27" spans="1:7" ht="38.25" x14ac:dyDescent="0.2">
      <c r="A27" s="346" t="str">
        <f>IF((SUM('Раздел 1'!P128:P128)=0),"","Неверно!")</f>
        <v/>
      </c>
      <c r="B27" s="345" t="s">
        <v>1534</v>
      </c>
      <c r="C27" s="347" t="s">
        <v>1535</v>
      </c>
      <c r="D27" s="347" t="s">
        <v>8608</v>
      </c>
      <c r="E27" s="347" t="str">
        <f>CONCATENATE(SUM('Раздел 1'!P128:P128),"=",0)</f>
        <v>0=0</v>
      </c>
      <c r="F27" s="99"/>
      <c r="G27" s="100" t="str">
        <f>IF(('ФЛК (информационный)'!A27="Неверно!")*('ФЛК (информационный)'!F27=""),"Внести подтверждение к нарушенному информационному ФЛК"," ")</f>
        <v xml:space="preserve"> </v>
      </c>
    </row>
    <row r="28" spans="1:7" ht="51" x14ac:dyDescent="0.2">
      <c r="A28" s="346" t="str">
        <f>IF((SUM('Раздел 1'!V31:V31)&gt;=SUM('Разделы 6, 7, 8, 9, 10'!E29:E30)),"","Неверно!")</f>
        <v/>
      </c>
      <c r="B28" s="345" t="s">
        <v>1536</v>
      </c>
      <c r="C28" s="347" t="s">
        <v>1537</v>
      </c>
      <c r="D28" s="347" t="s">
        <v>7776</v>
      </c>
      <c r="E28" s="347" t="str">
        <f>CONCATENATE(SUM('Раздел 1'!V31:V31),"&gt;=",SUM('Разделы 6, 7, 8, 9, 10'!E29:E30))</f>
        <v>0&gt;=0</v>
      </c>
      <c r="F28" s="99"/>
      <c r="G28" s="100" t="str">
        <f>IF(('ФЛК (информационный)'!A28="Неверно!")*('ФЛК (информационный)'!F28=""),"Внести подтверждение к нарушенному информационному ФЛК"," ")</f>
        <v xml:space="preserve"> </v>
      </c>
    </row>
    <row r="29" spans="1:7" ht="38.25" x14ac:dyDescent="0.2">
      <c r="A29" s="346" t="str">
        <f>IF((SUM('Раздел 1'!S239:S239)=0),"","Неверно!")</f>
        <v/>
      </c>
      <c r="B29" s="345" t="s">
        <v>1538</v>
      </c>
      <c r="C29" s="347" t="s">
        <v>1539</v>
      </c>
      <c r="D29" s="347" t="s">
        <v>8656</v>
      </c>
      <c r="E29" s="347" t="str">
        <f>CONCATENATE(SUM('Раздел 1'!S239:S239),"=",0)</f>
        <v>0=0</v>
      </c>
      <c r="F29" s="99"/>
      <c r="G29" s="100" t="str">
        <f>IF(('ФЛК (информационный)'!A29="Неверно!")*('ФЛК (информационный)'!F29=""),"Внести подтверждение к нарушенному информационному ФЛК"," ")</f>
        <v xml:space="preserve"> </v>
      </c>
    </row>
    <row r="30" spans="1:7" ht="38.25" x14ac:dyDescent="0.2">
      <c r="A30" s="346" t="str">
        <f>IF((SUM('Раздел 1'!S50:S50)=0),"","Неверно!")</f>
        <v/>
      </c>
      <c r="B30" s="345" t="s">
        <v>1540</v>
      </c>
      <c r="C30" s="347" t="s">
        <v>1541</v>
      </c>
      <c r="D30" s="347" t="s">
        <v>8656</v>
      </c>
      <c r="E30" s="347" t="str">
        <f>CONCATENATE(SUM('Раздел 1'!S50:S50),"=",0)</f>
        <v>0=0</v>
      </c>
      <c r="F30" s="99"/>
      <c r="G30" s="100" t="str">
        <f>IF(('ФЛК (информационный)'!A30="Неверно!")*('ФЛК (информационный)'!F30=""),"Внести подтверждение к нарушенному информационному ФЛК"," ")</f>
        <v xml:space="preserve"> </v>
      </c>
    </row>
    <row r="31" spans="1:7" ht="51" x14ac:dyDescent="0.2">
      <c r="A31" s="346" t="str">
        <f>IF((SUM('Раздел 1'!V232:V232)&gt;=SUM('Разделы 6, 7, 8, 9, 10'!AE33:AE34)),"","Неверно!")</f>
        <v/>
      </c>
      <c r="B31" s="345" t="s">
        <v>1542</v>
      </c>
      <c r="C31" s="347" t="s">
        <v>1543</v>
      </c>
      <c r="D31" s="347" t="s">
        <v>7776</v>
      </c>
      <c r="E31" s="347" t="str">
        <f>CONCATENATE(SUM('Раздел 1'!V232:V232),"&gt;=",SUM('Разделы 6, 7, 8, 9, 10'!AE33:AE34))</f>
        <v>0&gt;=0</v>
      </c>
      <c r="F31" s="99"/>
      <c r="G31" s="100" t="str">
        <f>IF(('ФЛК (информационный)'!A31="Неверно!")*('ФЛК (информационный)'!F31=""),"Внести подтверждение к нарушенному информационному ФЛК"," ")</f>
        <v xml:space="preserve"> </v>
      </c>
    </row>
    <row r="32" spans="1:7" ht="51" x14ac:dyDescent="0.2">
      <c r="A32" s="346" t="str">
        <f>IF((SUM('Раздел 1'!V150:V150)&gt;=SUM('Разделы 6, 7, 8, 9, 10'!X29:X30)),"","Неверно!")</f>
        <v/>
      </c>
      <c r="B32" s="345" t="s">
        <v>1544</v>
      </c>
      <c r="C32" s="347" t="s">
        <v>1545</v>
      </c>
      <c r="D32" s="347" t="s">
        <v>7776</v>
      </c>
      <c r="E32" s="347" t="str">
        <f>CONCATENATE(SUM('Раздел 1'!V150:V150),"&gt;=",SUM('Разделы 6, 7, 8, 9, 10'!X29:X30))</f>
        <v>0&gt;=0</v>
      </c>
      <c r="F32" s="99"/>
      <c r="G32" s="100" t="str">
        <f>IF(('ФЛК (информационный)'!A32="Неверно!")*('ФЛК (информационный)'!F32=""),"Внести подтверждение к нарушенному информационному ФЛК"," ")</f>
        <v xml:space="preserve"> </v>
      </c>
    </row>
    <row r="33" spans="1:7" ht="38.25" x14ac:dyDescent="0.2">
      <c r="A33" s="346" t="str">
        <f>IF((SUM('Раздел 1'!P90:P90)=0),"","Неверно!")</f>
        <v/>
      </c>
      <c r="B33" s="345" t="s">
        <v>1546</v>
      </c>
      <c r="C33" s="347" t="s">
        <v>1547</v>
      </c>
      <c r="D33" s="347" t="s">
        <v>8608</v>
      </c>
      <c r="E33" s="347" t="str">
        <f>CONCATENATE(SUM('Раздел 1'!P90:P90),"=",0)</f>
        <v>0=0</v>
      </c>
      <c r="F33" s="99"/>
      <c r="G33" s="100" t="str">
        <f>IF(('ФЛК (информационный)'!A33="Неверно!")*('ФЛК (информационный)'!F33=""),"Внести подтверждение к нарушенному информационному ФЛК"," ")</f>
        <v xml:space="preserve"> </v>
      </c>
    </row>
    <row r="34" spans="1:7" ht="51" x14ac:dyDescent="0.2">
      <c r="A34" s="346" t="str">
        <f>IF((SUM('Раздел 1'!V171:V171)&gt;=SUM('Разделы 6, 7, 8, 9, 10'!L33:L34)),"","Неверно!")</f>
        <v/>
      </c>
      <c r="B34" s="345" t="s">
        <v>1548</v>
      </c>
      <c r="C34" s="347" t="s">
        <v>1549</v>
      </c>
      <c r="D34" s="347" t="s">
        <v>7776</v>
      </c>
      <c r="E34" s="347" t="str">
        <f>CONCATENATE(SUM('Раздел 1'!V171:V171),"&gt;=",SUM('Разделы 6, 7, 8, 9, 10'!L33:L34))</f>
        <v>0&gt;=0</v>
      </c>
      <c r="F34" s="99"/>
      <c r="G34" s="100" t="str">
        <f>IF(('ФЛК (информационный)'!A34="Неверно!")*('ФЛК (информационный)'!F34=""),"Внести подтверждение к нарушенному информационному ФЛК"," ")</f>
        <v xml:space="preserve"> </v>
      </c>
    </row>
    <row r="35" spans="1:7" ht="38.25" x14ac:dyDescent="0.2">
      <c r="A35" s="346" t="str">
        <f>IF((SUM('Раздел 1'!N146:N146)=0),"","Неверно!")</f>
        <v/>
      </c>
      <c r="B35" s="345" t="s">
        <v>1550</v>
      </c>
      <c r="C35" s="347" t="s">
        <v>1551</v>
      </c>
      <c r="D35" s="347" t="s">
        <v>8715</v>
      </c>
      <c r="E35" s="347" t="str">
        <f>CONCATENATE(SUM('Раздел 1'!N146:N146),"=",0)</f>
        <v>0=0</v>
      </c>
      <c r="F35" s="99"/>
      <c r="G35" s="100" t="str">
        <f>IF(('ФЛК (информационный)'!A35="Неверно!")*('ФЛК (информационный)'!F35=""),"Внести подтверждение к нарушенному информационному ФЛК"," ")</f>
        <v xml:space="preserve"> </v>
      </c>
    </row>
    <row r="36" spans="1:7" ht="38.25" x14ac:dyDescent="0.2">
      <c r="A36" s="346" t="str">
        <f>IF((SUM('Раздел 1'!N147:N147)=0),"","Неверно!")</f>
        <v/>
      </c>
      <c r="B36" s="345" t="s">
        <v>1550</v>
      </c>
      <c r="C36" s="347" t="s">
        <v>1552</v>
      </c>
      <c r="D36" s="347" t="s">
        <v>8715</v>
      </c>
      <c r="E36" s="347" t="str">
        <f>CONCATENATE(SUM('Раздел 1'!N147:N147),"=",0)</f>
        <v>0=0</v>
      </c>
      <c r="F36" s="99"/>
      <c r="G36" s="100" t="str">
        <f>IF(('ФЛК (информационный)'!A36="Неверно!")*('ФЛК (информационный)'!F36=""),"Внести подтверждение к нарушенному информационному ФЛК"," ")</f>
        <v xml:space="preserve"> </v>
      </c>
    </row>
    <row r="37" spans="1:7" ht="51" x14ac:dyDescent="0.2">
      <c r="A37" s="346" t="str">
        <f>IF((SUM('Раздел 1'!V175:V175)&gt;=SUM('Разделы 6, 7, 8, 9, 10'!Q33:Q34)),"","Неверно!")</f>
        <v/>
      </c>
      <c r="B37" s="345" t="s">
        <v>1553</v>
      </c>
      <c r="C37" s="347" t="s">
        <v>1554</v>
      </c>
      <c r="D37" s="347" t="s">
        <v>7776</v>
      </c>
      <c r="E37" s="347" t="str">
        <f>CONCATENATE(SUM('Раздел 1'!V175:V175),"&gt;=",SUM('Разделы 6, 7, 8, 9, 10'!Q33:Q34))</f>
        <v>0&gt;=0</v>
      </c>
      <c r="F37" s="99"/>
      <c r="G37" s="100" t="str">
        <f>IF(('ФЛК (информационный)'!A37="Неверно!")*('ФЛК (информационный)'!F37=""),"Внести подтверждение к нарушенному информационному ФЛК"," ")</f>
        <v xml:space="preserve"> </v>
      </c>
    </row>
    <row r="38" spans="1:7" ht="51" x14ac:dyDescent="0.2">
      <c r="A38" s="346" t="str">
        <f>IF((SUM('Раздел 1'!V141:V141)&gt;=SUM('Разделы 6, 7, 8, 9, 10'!W29:W30)),"","Неверно!")</f>
        <v/>
      </c>
      <c r="B38" s="345" t="s">
        <v>1555</v>
      </c>
      <c r="C38" s="347" t="s">
        <v>1556</v>
      </c>
      <c r="D38" s="347" t="s">
        <v>7776</v>
      </c>
      <c r="E38" s="347" t="str">
        <f>CONCATENATE(SUM('Раздел 1'!V141:V141),"&gt;=",SUM('Разделы 6, 7, 8, 9, 10'!W29:W30))</f>
        <v>0&gt;=0</v>
      </c>
      <c r="F38" s="99"/>
      <c r="G38" s="100" t="str">
        <f>IF(('ФЛК (информационный)'!A38="Неверно!")*('ФЛК (информационный)'!F38=""),"Внести подтверждение к нарушенному информационному ФЛК"," ")</f>
        <v xml:space="preserve"> </v>
      </c>
    </row>
    <row r="39" spans="1:7" ht="38.25" x14ac:dyDescent="0.2">
      <c r="A39" s="346" t="str">
        <f>IF((SUM('Раздел 1'!T252:T252)=0),"","Неверно!")</f>
        <v/>
      </c>
      <c r="B39" s="345" t="s">
        <v>1557</v>
      </c>
      <c r="C39" s="347" t="s">
        <v>1558</v>
      </c>
      <c r="D39" s="347" t="s">
        <v>8656</v>
      </c>
      <c r="E39" s="347" t="str">
        <f>CONCATENATE(SUM('Раздел 1'!T252:T252),"=",0)</f>
        <v>0=0</v>
      </c>
      <c r="F39" s="99"/>
      <c r="G39" s="100" t="str">
        <f>IF(('ФЛК (информационный)'!A39="Неверно!")*('ФЛК (информационный)'!F39=""),"Внести подтверждение к нарушенному информационному ФЛК"," ")</f>
        <v xml:space="preserve"> </v>
      </c>
    </row>
    <row r="40" spans="1:7" ht="38.25" x14ac:dyDescent="0.2">
      <c r="A40" s="346" t="str">
        <f>IF((SUM('Раздел 1'!N167:N167)=0),"","Неверно!")</f>
        <v/>
      </c>
      <c r="B40" s="345" t="s">
        <v>1559</v>
      </c>
      <c r="C40" s="347" t="s">
        <v>1560</v>
      </c>
      <c r="D40" s="347" t="s">
        <v>8574</v>
      </c>
      <c r="E40" s="347" t="str">
        <f>CONCATENATE(SUM('Раздел 1'!N167:N167),"=",0)</f>
        <v>0=0</v>
      </c>
      <c r="F40" s="99"/>
      <c r="G40" s="100" t="str">
        <f>IF(('ФЛК (информационный)'!A40="Неверно!")*('ФЛК (информационный)'!F40=""),"Внести подтверждение к нарушенному информационному ФЛК"," ")</f>
        <v xml:space="preserve"> </v>
      </c>
    </row>
    <row r="41" spans="1:7" ht="51" x14ac:dyDescent="0.2">
      <c r="A41" s="346" t="str">
        <f>IF((SUM('Раздел 1'!V170:V170)&gt;=SUM('Разделы 6, 7, 8, 9, 10'!K33:K34)),"","Неверно!")</f>
        <v/>
      </c>
      <c r="B41" s="345" t="s">
        <v>1561</v>
      </c>
      <c r="C41" s="347" t="s">
        <v>1562</v>
      </c>
      <c r="D41" s="347" t="s">
        <v>7776</v>
      </c>
      <c r="E41" s="347" t="str">
        <f>CONCATENATE(SUM('Раздел 1'!V170:V170),"&gt;=",SUM('Разделы 6, 7, 8, 9, 10'!K33:K34))</f>
        <v>0&gt;=0</v>
      </c>
      <c r="F41" s="99"/>
      <c r="G41" s="100" t="str">
        <f>IF(('ФЛК (информационный)'!A41="Неверно!")*('ФЛК (информационный)'!F41=""),"Внести подтверждение к нарушенному информационному ФЛК"," ")</f>
        <v xml:space="preserve"> </v>
      </c>
    </row>
    <row r="42" spans="1:7" ht="51" x14ac:dyDescent="0.2">
      <c r="A42" s="346" t="str">
        <f>IF((SUM('Раздел 1'!V30:V30)&gt;=SUM('Разделы 6, 7, 8, 9, 10'!D29:D30)),"","Неверно!")</f>
        <v/>
      </c>
      <c r="B42" s="345" t="s">
        <v>1563</v>
      </c>
      <c r="C42" s="347" t="s">
        <v>1564</v>
      </c>
      <c r="D42" s="347" t="s">
        <v>7776</v>
      </c>
      <c r="E42" s="347" t="str">
        <f>CONCATENATE(SUM('Раздел 1'!V30:V30),"&gt;=",SUM('Разделы 6, 7, 8, 9, 10'!D29:D30))</f>
        <v>0&gt;=0</v>
      </c>
      <c r="F42" s="99"/>
      <c r="G42" s="100" t="str">
        <f>IF(('ФЛК (информационный)'!A42="Неверно!")*('ФЛК (информационный)'!F42=""),"Внести подтверждение к нарушенному информационному ФЛК"," ")</f>
        <v xml:space="preserve"> </v>
      </c>
    </row>
    <row r="43" spans="1:7" ht="38.25" x14ac:dyDescent="0.2">
      <c r="A43" s="346" t="str">
        <f>IF((SUM('Раздел 1'!N138:N138)=0),"","Неверно!")</f>
        <v/>
      </c>
      <c r="B43" s="345" t="s">
        <v>1565</v>
      </c>
      <c r="C43" s="347" t="s">
        <v>1566</v>
      </c>
      <c r="D43" s="347" t="s">
        <v>8715</v>
      </c>
      <c r="E43" s="347" t="str">
        <f>CONCATENATE(SUM('Раздел 1'!N138:N138),"=",0)</f>
        <v>0=0</v>
      </c>
      <c r="F43" s="99"/>
      <c r="G43" s="100" t="str">
        <f>IF(('ФЛК (информационный)'!A43="Неверно!")*('ФЛК (информационный)'!F43=""),"Внести подтверждение к нарушенному информационному ФЛК"," ")</f>
        <v xml:space="preserve"> </v>
      </c>
    </row>
    <row r="44" spans="1:7" ht="38.25" x14ac:dyDescent="0.2">
      <c r="A44" s="346" t="str">
        <f>IF((SUM('Раздел 1'!N139:N139)=0),"","Неверно!")</f>
        <v/>
      </c>
      <c r="B44" s="345" t="s">
        <v>1565</v>
      </c>
      <c r="C44" s="347" t="s">
        <v>1567</v>
      </c>
      <c r="D44" s="347" t="s">
        <v>8715</v>
      </c>
      <c r="E44" s="347" t="str">
        <f>CONCATENATE(SUM('Раздел 1'!N139:N139),"=",0)</f>
        <v>0=0</v>
      </c>
      <c r="F44" s="99"/>
      <c r="G44" s="100" t="str">
        <f>IF(('ФЛК (информационный)'!A44="Неверно!")*('ФЛК (информационный)'!F44=""),"Внести подтверждение к нарушенному информационному ФЛК"," ")</f>
        <v xml:space="preserve"> </v>
      </c>
    </row>
    <row r="45" spans="1:7" ht="38.25" x14ac:dyDescent="0.2">
      <c r="A45" s="346" t="str">
        <f>IF((SUM('Раздел 1'!P137:P137)=0),"","Неверно!")</f>
        <v/>
      </c>
      <c r="B45" s="345" t="s">
        <v>1568</v>
      </c>
      <c r="C45" s="347" t="s">
        <v>1569</v>
      </c>
      <c r="D45" s="347" t="s">
        <v>8608</v>
      </c>
      <c r="E45" s="347" t="str">
        <f>CONCATENATE(SUM('Раздел 1'!P137:P137),"=",0)</f>
        <v>0=0</v>
      </c>
      <c r="F45" s="99"/>
      <c r="G45" s="100" t="str">
        <f>IF(('ФЛК (информационный)'!A45="Неверно!")*('ФЛК (информационный)'!F45=""),"Внести подтверждение к нарушенному информационному ФЛК"," ")</f>
        <v xml:space="preserve"> </v>
      </c>
    </row>
    <row r="46" spans="1:7" ht="38.25" x14ac:dyDescent="0.2">
      <c r="A46" s="346" t="str">
        <f>IF((SUM('Раздел 1'!P138:P138)=0),"","Неверно!")</f>
        <v/>
      </c>
      <c r="B46" s="345" t="s">
        <v>1568</v>
      </c>
      <c r="C46" s="347" t="s">
        <v>1570</v>
      </c>
      <c r="D46" s="347" t="s">
        <v>8608</v>
      </c>
      <c r="E46" s="347" t="str">
        <f>CONCATENATE(SUM('Раздел 1'!P138:P138),"=",0)</f>
        <v>0=0</v>
      </c>
      <c r="F46" s="99"/>
      <c r="G46" s="100" t="str">
        <f>IF(('ФЛК (информационный)'!A46="Неверно!")*('ФЛК (информационный)'!F46=""),"Внести подтверждение к нарушенному информационному ФЛК"," ")</f>
        <v xml:space="preserve"> </v>
      </c>
    </row>
    <row r="47" spans="1:7" ht="38.25" x14ac:dyDescent="0.2">
      <c r="A47" s="346" t="str">
        <f>IF((SUM('Раздел 1'!P139:P139)=0),"","Неверно!")</f>
        <v/>
      </c>
      <c r="B47" s="345" t="s">
        <v>1568</v>
      </c>
      <c r="C47" s="347" t="s">
        <v>1571</v>
      </c>
      <c r="D47" s="347" t="s">
        <v>8608</v>
      </c>
      <c r="E47" s="347" t="str">
        <f>CONCATENATE(SUM('Раздел 1'!P139:P139),"=",0)</f>
        <v>0=0</v>
      </c>
      <c r="F47" s="99"/>
      <c r="G47" s="100" t="str">
        <f>IF(('ФЛК (информационный)'!A47="Неверно!")*('ФЛК (информационный)'!F47=""),"Внести подтверждение к нарушенному информационному ФЛК"," ")</f>
        <v xml:space="preserve"> </v>
      </c>
    </row>
    <row r="48" spans="1:7" ht="38.25" x14ac:dyDescent="0.2">
      <c r="A48" s="346" t="str">
        <f>IF((SUM('Раздел 1'!P140:P140)=0),"","Неверно!")</f>
        <v/>
      </c>
      <c r="B48" s="345" t="s">
        <v>1568</v>
      </c>
      <c r="C48" s="347" t="s">
        <v>1572</v>
      </c>
      <c r="D48" s="347" t="s">
        <v>8608</v>
      </c>
      <c r="E48" s="347" t="str">
        <f>CONCATENATE(SUM('Раздел 1'!P140:P140),"=",0)</f>
        <v>0=0</v>
      </c>
      <c r="F48" s="99"/>
      <c r="G48" s="100" t="str">
        <f>IF(('ФЛК (информационный)'!A48="Неверно!")*('ФЛК (информационный)'!F48=""),"Внести подтверждение к нарушенному информационному ФЛК"," ")</f>
        <v xml:space="preserve"> </v>
      </c>
    </row>
    <row r="49" spans="1:7" ht="38.25" x14ac:dyDescent="0.2">
      <c r="A49" s="346" t="str">
        <f>IF((SUM('Раздел 1'!P141:P141)=0),"","Неверно!")</f>
        <v>Неверно!</v>
      </c>
      <c r="B49" s="345" t="s">
        <v>1568</v>
      </c>
      <c r="C49" s="347" t="s">
        <v>1573</v>
      </c>
      <c r="D49" s="347" t="s">
        <v>8608</v>
      </c>
      <c r="E49" s="347" t="str">
        <f>CONCATENATE(SUM('Раздел 1'!P141:P141),"=",0)</f>
        <v>3=0</v>
      </c>
      <c r="F49" s="99"/>
      <c r="G49" s="100" t="str">
        <f>IF(('ФЛК (информационный)'!A49="Неверно!")*('ФЛК (информационный)'!F49=""),"Внести подтверждение к нарушенному информационному ФЛК"," ")</f>
        <v>Внести подтверждение к нарушенному информационному ФЛК</v>
      </c>
    </row>
    <row r="50" spans="1:7" ht="38.25" x14ac:dyDescent="0.2">
      <c r="A50" s="346" t="str">
        <f>IF((SUM('Раздел 1'!I10:I10)=SUM('Разделы 2, 3, 4, 5'!D4:D4)-SUM('Разделы 2, 3, 4, 5'!D5:D5)),"","Неверно!")</f>
        <v>Неверно!</v>
      </c>
      <c r="B50" s="345" t="s">
        <v>1574</v>
      </c>
      <c r="C50" s="347" t="s">
        <v>1575</v>
      </c>
      <c r="D50" s="347" t="s">
        <v>8618</v>
      </c>
      <c r="E50" s="347" t="str">
        <f>CONCATENATE(SUM('Раздел 1'!I10:I10),"=",SUM('Разделы 2, 3, 4, 5'!D4:D4),"-",SUM('Разделы 2, 3, 4, 5'!D5:D5))</f>
        <v>875=924-16</v>
      </c>
      <c r="F50" s="99"/>
      <c r="G50" s="100" t="str">
        <f>IF(('ФЛК (информационный)'!A50="Неверно!")*('ФЛК (информационный)'!F50=""),"Внести подтверждение к нарушенному информационному ФЛК"," ")</f>
        <v>Внести подтверждение к нарушенному информационному ФЛК</v>
      </c>
    </row>
    <row r="51" spans="1:7" ht="51" x14ac:dyDescent="0.2">
      <c r="A51" s="346" t="str">
        <f>IF((SUM('Раздел 1'!V134:V134)&gt;=SUM('Разделы 6, 7, 8, 9, 10'!T29:T30)),"","Неверно!")</f>
        <v/>
      </c>
      <c r="B51" s="345" t="s">
        <v>1576</v>
      </c>
      <c r="C51" s="347" t="s">
        <v>1577</v>
      </c>
      <c r="D51" s="347" t="s">
        <v>7776</v>
      </c>
      <c r="E51" s="347" t="str">
        <f>CONCATENATE(SUM('Раздел 1'!V134:V134),"&gt;=",SUM('Разделы 6, 7, 8, 9, 10'!T29:T30))</f>
        <v>0&gt;=0</v>
      </c>
      <c r="F51" s="99"/>
      <c r="G51" s="100" t="str">
        <f>IF(('ФЛК (информационный)'!A51="Неверно!")*('ФЛК (информационный)'!F51=""),"Внести подтверждение к нарушенному информационному ФЛК"," ")</f>
        <v xml:space="preserve"> </v>
      </c>
    </row>
    <row r="52" spans="1:7" ht="51" x14ac:dyDescent="0.2">
      <c r="A52" s="346" t="str">
        <f>IF((SUM('Раздел 1'!V151:V151)&gt;=SUM('Разделы 6, 7, 8, 9, 10'!Y29:Y30)),"","Неверно!")</f>
        <v/>
      </c>
      <c r="B52" s="345" t="s">
        <v>1578</v>
      </c>
      <c r="C52" s="347" t="s">
        <v>1579</v>
      </c>
      <c r="D52" s="347" t="s">
        <v>7776</v>
      </c>
      <c r="E52" s="347" t="str">
        <f>CONCATENATE(SUM('Раздел 1'!V151:V151),"&gt;=",SUM('Разделы 6, 7, 8, 9, 10'!Y29:Y30))</f>
        <v>0&gt;=0</v>
      </c>
      <c r="F52" s="99"/>
      <c r="G52" s="100" t="str">
        <f>IF(('ФЛК (информационный)'!A52="Неверно!")*('ФЛК (информационный)'!F52=""),"Внести подтверждение к нарушенному информационному ФЛК"," ")</f>
        <v xml:space="preserve"> </v>
      </c>
    </row>
    <row r="53" spans="1:7" ht="51" x14ac:dyDescent="0.2">
      <c r="A53" s="346" t="str">
        <f>IF((SUM('Раздел 1'!V91:V91)&gt;=SUM('Разделы 6, 7, 8, 9, 10'!O29:O30)),"","Неверно!")</f>
        <v/>
      </c>
      <c r="B53" s="345" t="s">
        <v>1580</v>
      </c>
      <c r="C53" s="347" t="s">
        <v>1581</v>
      </c>
      <c r="D53" s="347" t="s">
        <v>7776</v>
      </c>
      <c r="E53" s="347" t="str">
        <f>CONCATENATE(SUM('Раздел 1'!V91:V91),"&gt;=",SUM('Разделы 6, 7, 8, 9, 10'!O29:O30))</f>
        <v>0&gt;=0</v>
      </c>
      <c r="F53" s="99"/>
      <c r="G53" s="100" t="str">
        <f>IF(('ФЛК (информационный)'!A53="Неверно!")*('ФЛК (информационный)'!F53=""),"Внести подтверждение к нарушенному информационному ФЛК"," ")</f>
        <v xml:space="preserve"> </v>
      </c>
    </row>
    <row r="54" spans="1:7" ht="51" x14ac:dyDescent="0.2">
      <c r="A54" s="346" t="str">
        <f>IF((SUM('Раздел 1'!V35:V35)&gt;=SUM('Разделы 6, 7, 8, 9, 10'!F29:F30)),"","Неверно!")</f>
        <v/>
      </c>
      <c r="B54" s="345" t="s">
        <v>1582</v>
      </c>
      <c r="C54" s="347" t="s">
        <v>1583</v>
      </c>
      <c r="D54" s="347" t="s">
        <v>7776</v>
      </c>
      <c r="E54" s="347" t="str">
        <f>CONCATENATE(SUM('Раздел 1'!V35:V35),"&gt;=",SUM('Разделы 6, 7, 8, 9, 10'!F29:F30))</f>
        <v>0&gt;=0</v>
      </c>
      <c r="F54" s="99"/>
      <c r="G54" s="100" t="str">
        <f>IF(('ФЛК (информационный)'!A54="Неверно!")*('ФЛК (информационный)'!F54=""),"Внести подтверждение к нарушенному информационному ФЛК"," ")</f>
        <v xml:space="preserve"> </v>
      </c>
    </row>
    <row r="55" spans="1:7" ht="409.5" x14ac:dyDescent="0.2">
      <c r="A55" s="346" t="str">
        <f>IF((SUM('Разделы 6, 7, 8, 9, 10'!H29:M30)+SUM('Разделы 6, 7, 8, 9, 10'!R29:R30)+SUM('Разделы 6, 7, 8, 9, 10'!AF29:AH30)+SUM('Разделы 6, 7, 8, 9, 10'!C33:J34)+SUM('Разделы 6, 7, 8, 9, 10'!N33:O34)+SUM('Разделы 6, 7, 8, 9, 10'!S33:T34)+SUM('Разделы 6, 7, 8, 9, 10'!W33:W34)+SUM('Разделы 6, 7, 8, 9, 10'!AA33:AA34)+SUM('Разделы 6, 7, 8, 9, 10'!AG33:AG34)&lt;=SUM('Раздел 1'!V36:V36)+SUM('Раздел 1'!V54:V54)+SUM('Раздел 1'!V67:V67)+SUM('Раздел 1'!V86:V86)+SUM('Раздел 1'!V96:V96)+SUM('Раздел 1'!V100:V100)+SUM('Раздел 1'!V117:V117)+SUM('Раздел 1'!V127:V127)+SUM('Раздел 1'!V159:V159)+SUM('Раздел 1'!V177:V177)+SUM('Раздел 1'!V187:V187)+SUM('Раздел 1'!V194:V194)+SUM('Раздел 1'!V203:V203)+SUM('Раздел 1'!V223:V223)+SUM('Раздел 1'!V247:V247)+SUM('Раздел 1'!V248:V248)+SUM('Раздел 1'!V93:V93)),"","Неверно!")</f>
        <v/>
      </c>
      <c r="B55" s="345" t="s">
        <v>1584</v>
      </c>
      <c r="C55" s="347" t="s">
        <v>1585</v>
      </c>
      <c r="D55" s="347" t="s">
        <v>7776</v>
      </c>
      <c r="E55" s="347" t="s">
        <v>462</v>
      </c>
      <c r="F55" s="99"/>
      <c r="G55" s="100" t="str">
        <f>IF(('ФЛК (информационный)'!A55="Неверно!")*('ФЛК (информационный)'!F55=""),"Внести подтверждение к нарушенному информационному ФЛК"," ")</f>
        <v xml:space="preserve"> </v>
      </c>
    </row>
    <row r="56" spans="1:7" ht="51" x14ac:dyDescent="0.2">
      <c r="A56" s="346" t="str">
        <f>IF((SUM('Раздел 1'!V172:V172)&gt;=SUM('Разделы 6, 7, 8, 9, 10'!M33:M34)),"","Неверно!")</f>
        <v/>
      </c>
      <c r="B56" s="345" t="s">
        <v>1586</v>
      </c>
      <c r="C56" s="347" t="s">
        <v>1587</v>
      </c>
      <c r="D56" s="347" t="s">
        <v>7776</v>
      </c>
      <c r="E56" s="347" t="str">
        <f>CONCATENATE(SUM('Раздел 1'!V172:V172),"&gt;=",SUM('Разделы 6, 7, 8, 9, 10'!M33:M34))</f>
        <v>0&gt;=0</v>
      </c>
      <c r="F56" s="99"/>
      <c r="G56" s="100" t="str">
        <f>IF(('ФЛК (информационный)'!A56="Неверно!")*('ФЛК (информационный)'!F56=""),"Внести подтверждение к нарушенному информационному ФЛК"," ")</f>
        <v xml:space="preserve"> </v>
      </c>
    </row>
    <row r="57" spans="1:7" ht="51" x14ac:dyDescent="0.2">
      <c r="A57" s="346" t="str">
        <f>IF((SUM('Раздел 1'!V206:V206)&gt;=SUM('Разделы 6, 7, 8, 9, 10'!U33:U34)),"","Неверно!")</f>
        <v/>
      </c>
      <c r="B57" s="345" t="s">
        <v>1588</v>
      </c>
      <c r="C57" s="347" t="s">
        <v>1589</v>
      </c>
      <c r="D57" s="347" t="s">
        <v>7776</v>
      </c>
      <c r="E57" s="347" t="str">
        <f>CONCATENATE(SUM('Раздел 1'!V206:V206),"&gt;=",SUM('Разделы 6, 7, 8, 9, 10'!U33:U34))</f>
        <v>0&gt;=0</v>
      </c>
      <c r="F57" s="99"/>
      <c r="G57" s="100" t="str">
        <f>IF(('ФЛК (информационный)'!A57="Неверно!")*('ФЛК (информационный)'!F57=""),"Внести подтверждение к нарушенному информационному ФЛК"," ")</f>
        <v xml:space="preserve"> </v>
      </c>
    </row>
    <row r="58" spans="1:7" ht="38.25" x14ac:dyDescent="0.2">
      <c r="A58" s="346" t="str">
        <f>IF((SUM('Раздел 1'!P61:P61)=0),"","Неверно!")</f>
        <v/>
      </c>
      <c r="B58" s="345" t="s">
        <v>1590</v>
      </c>
      <c r="C58" s="347" t="s">
        <v>1591</v>
      </c>
      <c r="D58" s="347" t="s">
        <v>8608</v>
      </c>
      <c r="E58" s="347" t="str">
        <f>CONCATENATE(SUM('Раздел 1'!P61:P61),"=",0)</f>
        <v>0=0</v>
      </c>
      <c r="F58" s="99"/>
      <c r="G58" s="100" t="str">
        <f>IF(('ФЛК (информационный)'!A58="Неверно!")*('ФЛК (информационный)'!F58=""),"Внести подтверждение к нарушенному информационному ФЛК"," ")</f>
        <v xml:space="preserve"> </v>
      </c>
    </row>
    <row r="59" spans="1:7" ht="51" x14ac:dyDescent="0.2">
      <c r="A59" s="346" t="str">
        <f>IF((SUM('Раздел 1'!V50:V50)&gt;=SUM('Разделы 6, 7, 8, 9, 10'!G29:G30)),"","Неверно!")</f>
        <v/>
      </c>
      <c r="B59" s="345" t="s">
        <v>1592</v>
      </c>
      <c r="C59" s="347" t="s">
        <v>1593</v>
      </c>
      <c r="D59" s="347" t="s">
        <v>7776</v>
      </c>
      <c r="E59" s="347" t="str">
        <f>CONCATENATE(SUM('Раздел 1'!V50:V50),"&gt;=",SUM('Разделы 6, 7, 8, 9, 10'!G29:G30))</f>
        <v>0&gt;=0</v>
      </c>
      <c r="F59" s="99"/>
      <c r="G59" s="100" t="str">
        <f>IF(('ФЛК (информационный)'!A59="Неверно!")*('ФЛК (информационный)'!F59=""),"Внести подтверждение к нарушенному информационному ФЛК"," ")</f>
        <v xml:space="preserve"> </v>
      </c>
    </row>
    <row r="60" spans="1:7" ht="51" x14ac:dyDescent="0.2">
      <c r="A60" s="346" t="str">
        <f>IF((SUM('Раздел 1'!V154:V154)&gt;=SUM('Разделы 6, 7, 8, 9, 10'!Z29:Z30)),"","Неверно!")</f>
        <v/>
      </c>
      <c r="B60" s="345" t="s">
        <v>1594</v>
      </c>
      <c r="C60" s="347" t="s">
        <v>1595</v>
      </c>
      <c r="D60" s="347" t="s">
        <v>7776</v>
      </c>
      <c r="E60" s="347" t="str">
        <f>CONCATENATE(SUM('Раздел 1'!V154:V154),"&gt;=",SUM('Разделы 6, 7, 8, 9, 10'!Z29:Z30))</f>
        <v>0&gt;=0</v>
      </c>
      <c r="F60" s="99"/>
      <c r="G60" s="100" t="str">
        <f>IF(('ФЛК (информационный)'!A60="Неверно!")*('ФЛК (информационный)'!F60=""),"Внести подтверждение к нарушенному информационному ФЛК"," ")</f>
        <v xml:space="preserve"> </v>
      </c>
    </row>
    <row r="61" spans="1:7" ht="51" x14ac:dyDescent="0.2">
      <c r="A61" s="346" t="str">
        <f>IF((SUM('Раздел 1'!V210:V210)&gt;=SUM('Разделы 6, 7, 8, 9, 10'!Y33:Z34)),"","Неверно!")</f>
        <v/>
      </c>
      <c r="B61" s="345" t="s">
        <v>1596</v>
      </c>
      <c r="C61" s="347" t="s">
        <v>1597</v>
      </c>
      <c r="D61" s="347" t="s">
        <v>7776</v>
      </c>
      <c r="E61" s="347" t="str">
        <f>CONCATENATE(SUM('Раздел 1'!V210:V210),"&gt;=",SUM('Разделы 6, 7, 8, 9, 10'!Y33:Z34))</f>
        <v>0&gt;=0</v>
      </c>
      <c r="F61" s="99"/>
      <c r="G61" s="100" t="str">
        <f>IF(('ФЛК (информационный)'!A61="Неверно!")*('ФЛК (информационный)'!F61=""),"Внести подтверждение к нарушенному информационному ФЛК"," ")</f>
        <v xml:space="preserve"> </v>
      </c>
    </row>
    <row r="62" spans="1:7" ht="38.25" x14ac:dyDescent="0.2">
      <c r="A62" s="346" t="str">
        <f>IF((SUM('Раздел 1'!N149:N149)=0),"","Неверно!")</f>
        <v/>
      </c>
      <c r="B62" s="345" t="s">
        <v>1598</v>
      </c>
      <c r="C62" s="347" t="s">
        <v>1599</v>
      </c>
      <c r="D62" s="347" t="s">
        <v>8715</v>
      </c>
      <c r="E62" s="347" t="str">
        <f>CONCATENATE(SUM('Раздел 1'!N149:N149),"=",0)</f>
        <v>0=0</v>
      </c>
      <c r="F62" s="99"/>
      <c r="G62" s="100" t="str">
        <f>IF(('ФЛК (информационный)'!A62="Неверно!")*('ФЛК (информационный)'!F62=""),"Внести подтверждение к нарушенному информационному ФЛК"," ")</f>
        <v xml:space="preserve"> </v>
      </c>
    </row>
    <row r="63" spans="1:7" ht="51" x14ac:dyDescent="0.2">
      <c r="A63" s="346" t="str">
        <f>IF((SUM('Раздел 1'!V23:V23)&gt;=SUM('Разделы 6, 7, 8, 9, 10'!C29:C30)),"","Неверно!")</f>
        <v/>
      </c>
      <c r="B63" s="345" t="s">
        <v>1600</v>
      </c>
      <c r="C63" s="347" t="s">
        <v>1601</v>
      </c>
      <c r="D63" s="347" t="s">
        <v>7776</v>
      </c>
      <c r="E63" s="347" t="str">
        <f>CONCATENATE(SUM('Раздел 1'!V23:V23),"&gt;=",SUM('Разделы 6, 7, 8, 9, 10'!C29:C30))</f>
        <v>1&gt;=0</v>
      </c>
      <c r="F63" s="99"/>
      <c r="G63" s="100" t="str">
        <f>IF(('ФЛК (информационный)'!A63="Неверно!")*('ФЛК (информационный)'!F63=""),"Внести подтверждение к нарушенному информационному ФЛК"," ")</f>
        <v xml:space="preserve"> </v>
      </c>
    </row>
    <row r="64" spans="1:7" ht="63.75" x14ac:dyDescent="0.2">
      <c r="A64" s="346" t="str">
        <f>IF((SUM('Раздел 1'!AD19:AD19)&lt;=10000000),"","Неверно!")</f>
        <v/>
      </c>
      <c r="B64" s="345" t="s">
        <v>1602</v>
      </c>
      <c r="C64" s="347" t="s">
        <v>1603</v>
      </c>
      <c r="D64" s="347" t="s">
        <v>8578</v>
      </c>
      <c r="E64" s="347" t="str">
        <f>CONCATENATE(SUM('Раздел 1'!AD19:AD19),"&lt;=",10000000)</f>
        <v>0&lt;=10000000</v>
      </c>
      <c r="F64" s="99"/>
      <c r="G64" s="100" t="str">
        <f>IF(('ФЛК (информационный)'!A64="Неверно!")*('ФЛК (информационный)'!F64=""),"Внести подтверждение к нарушенному информационному ФЛК"," ")</f>
        <v xml:space="preserve"> </v>
      </c>
    </row>
    <row r="65" spans="1:7" ht="63.75" x14ac:dyDescent="0.2">
      <c r="A65" s="346" t="str">
        <f>IF((SUM('Раздел 1'!AD109:AD109)&lt;=10000000),"","Неверно!")</f>
        <v/>
      </c>
      <c r="B65" s="345" t="s">
        <v>1602</v>
      </c>
      <c r="C65" s="347" t="s">
        <v>1604</v>
      </c>
      <c r="D65" s="347" t="s">
        <v>8578</v>
      </c>
      <c r="E65" s="347" t="str">
        <f>CONCATENATE(SUM('Раздел 1'!AD109:AD109),"&lt;=",10000000)</f>
        <v>833000&lt;=10000000</v>
      </c>
      <c r="F65" s="99"/>
      <c r="G65" s="100" t="str">
        <f>IF(('ФЛК (информационный)'!A65="Неверно!")*('ФЛК (информационный)'!F65=""),"Внести подтверждение к нарушенному информационному ФЛК"," ")</f>
        <v xml:space="preserve"> </v>
      </c>
    </row>
    <row r="66" spans="1:7" ht="63.75" x14ac:dyDescent="0.2">
      <c r="A66" s="346" t="str">
        <f>IF((SUM('Раздел 1'!AD110:AD110)&lt;=10000000),"","Неверно!")</f>
        <v/>
      </c>
      <c r="B66" s="345" t="s">
        <v>1602</v>
      </c>
      <c r="C66" s="347" t="s">
        <v>1605</v>
      </c>
      <c r="D66" s="347" t="s">
        <v>8578</v>
      </c>
      <c r="E66" s="347" t="str">
        <f>CONCATENATE(SUM('Раздел 1'!AD110:AD110),"&lt;=",10000000)</f>
        <v>60500&lt;=10000000</v>
      </c>
      <c r="F66" s="99"/>
      <c r="G66" s="100" t="str">
        <f>IF(('ФЛК (информационный)'!A66="Неверно!")*('ФЛК (информационный)'!F66=""),"Внести подтверждение к нарушенному информационному ФЛК"," ")</f>
        <v xml:space="preserve"> </v>
      </c>
    </row>
    <row r="67" spans="1:7" ht="63.75" x14ac:dyDescent="0.2">
      <c r="A67" s="346" t="str">
        <f>IF((SUM('Раздел 1'!AD111:AD111)&lt;=10000000),"","Неверно!")</f>
        <v/>
      </c>
      <c r="B67" s="345" t="s">
        <v>1602</v>
      </c>
      <c r="C67" s="347" t="s">
        <v>1606</v>
      </c>
      <c r="D67" s="347" t="s">
        <v>8578</v>
      </c>
      <c r="E67" s="347" t="str">
        <f>CONCATENATE(SUM('Раздел 1'!AD111:AD111),"&lt;=",10000000)</f>
        <v>500&lt;=10000000</v>
      </c>
      <c r="F67" s="99"/>
      <c r="G67" s="100" t="str">
        <f>IF(('ФЛК (информационный)'!A67="Неверно!")*('ФЛК (информационный)'!F67=""),"Внести подтверждение к нарушенному информационному ФЛК"," ")</f>
        <v xml:space="preserve"> </v>
      </c>
    </row>
    <row r="68" spans="1:7" ht="63.75" x14ac:dyDescent="0.2">
      <c r="A68" s="346" t="str">
        <f>IF((SUM('Раздел 1'!AD112:AD112)&lt;=10000000),"","Неверно!")</f>
        <v/>
      </c>
      <c r="B68" s="345" t="s">
        <v>1602</v>
      </c>
      <c r="C68" s="347" t="s">
        <v>1607</v>
      </c>
      <c r="D68" s="347" t="s">
        <v>8578</v>
      </c>
      <c r="E68" s="347" t="str">
        <f>CONCATENATE(SUM('Раздел 1'!AD112:AD112),"&lt;=",10000000)</f>
        <v>102500&lt;=10000000</v>
      </c>
      <c r="F68" s="99"/>
      <c r="G68" s="100" t="str">
        <f>IF(('ФЛК (информационный)'!A68="Неверно!")*('ФЛК (информационный)'!F68=""),"Внести подтверждение к нарушенному информационному ФЛК"," ")</f>
        <v xml:space="preserve"> </v>
      </c>
    </row>
    <row r="69" spans="1:7" ht="63.75" x14ac:dyDescent="0.2">
      <c r="A69" s="346" t="str">
        <f>IF((SUM('Раздел 1'!AD113:AD113)&lt;=10000000),"","Неверно!")</f>
        <v/>
      </c>
      <c r="B69" s="345" t="s">
        <v>1602</v>
      </c>
      <c r="C69" s="347" t="s">
        <v>1608</v>
      </c>
      <c r="D69" s="347" t="s">
        <v>8578</v>
      </c>
      <c r="E69" s="347" t="str">
        <f>CONCATENATE(SUM('Раздел 1'!AD113:AD113),"&lt;=",10000000)</f>
        <v>163000&lt;=10000000</v>
      </c>
      <c r="F69" s="99"/>
      <c r="G69" s="100" t="str">
        <f>IF(('ФЛК (информационный)'!A69="Неверно!")*('ФЛК (информационный)'!F69=""),"Внести подтверждение к нарушенному информационному ФЛК"," ")</f>
        <v xml:space="preserve"> </v>
      </c>
    </row>
    <row r="70" spans="1:7" ht="63.75" x14ac:dyDescent="0.2">
      <c r="A70" s="346" t="str">
        <f>IF((SUM('Раздел 1'!AD114:AD114)&lt;=10000000),"","Неверно!")</f>
        <v>Неверно!</v>
      </c>
      <c r="B70" s="345" t="s">
        <v>1602</v>
      </c>
      <c r="C70" s="347" t="s">
        <v>1609</v>
      </c>
      <c r="D70" s="347" t="s">
        <v>8578</v>
      </c>
      <c r="E70" s="347" t="str">
        <f>CONCATENATE(SUM('Раздел 1'!AD114:AD114),"&lt;=",10000000)</f>
        <v>49917500&lt;=10000000</v>
      </c>
      <c r="F70" s="99"/>
      <c r="G70" s="100" t="str">
        <f>IF(('ФЛК (информационный)'!A70="Неверно!")*('ФЛК (информационный)'!F70=""),"Внести подтверждение к нарушенному информационному ФЛК"," ")</f>
        <v>Внести подтверждение к нарушенному информационному ФЛК</v>
      </c>
    </row>
    <row r="71" spans="1:7" ht="63.75" x14ac:dyDescent="0.2">
      <c r="A71" s="346" t="str">
        <f>IF((SUM('Раздел 1'!AD115:AD115)&lt;=10000000),"","Неверно!")</f>
        <v/>
      </c>
      <c r="B71" s="345" t="s">
        <v>1602</v>
      </c>
      <c r="C71" s="347" t="s">
        <v>1610</v>
      </c>
      <c r="D71" s="347" t="s">
        <v>8578</v>
      </c>
      <c r="E71" s="347" t="str">
        <f>CONCATENATE(SUM('Раздел 1'!AD115:AD115),"&lt;=",10000000)</f>
        <v>1177000&lt;=10000000</v>
      </c>
      <c r="F71" s="99"/>
      <c r="G71" s="100" t="str">
        <f>IF(('ФЛК (информационный)'!A71="Неверно!")*('ФЛК (информационный)'!F71=""),"Внести подтверждение к нарушенному информационному ФЛК"," ")</f>
        <v xml:space="preserve"> </v>
      </c>
    </row>
    <row r="72" spans="1:7" ht="63.75" x14ac:dyDescent="0.2">
      <c r="A72" s="346" t="str">
        <f>IF((SUM('Раздел 1'!AD116:AD116)&lt;=10000000),"","Неверно!")</f>
        <v/>
      </c>
      <c r="B72" s="345" t="s">
        <v>1602</v>
      </c>
      <c r="C72" s="347" t="s">
        <v>1611</v>
      </c>
      <c r="D72" s="347" t="s">
        <v>8578</v>
      </c>
      <c r="E72" s="347" t="str">
        <f>CONCATENATE(SUM('Раздел 1'!AD116:AD116),"&lt;=",10000000)</f>
        <v>0&lt;=10000000</v>
      </c>
      <c r="F72" s="99"/>
      <c r="G72" s="100" t="str">
        <f>IF(('ФЛК (информационный)'!A72="Неверно!")*('ФЛК (информационный)'!F72=""),"Внести подтверждение к нарушенному информационному ФЛК"," ")</f>
        <v xml:space="preserve"> </v>
      </c>
    </row>
    <row r="73" spans="1:7" ht="63.75" x14ac:dyDescent="0.2">
      <c r="A73" s="346" t="str">
        <f>IF((SUM('Раздел 1'!AD117:AD117)&lt;=10000000),"","Неверно!")</f>
        <v/>
      </c>
      <c r="B73" s="345" t="s">
        <v>1602</v>
      </c>
      <c r="C73" s="347" t="s">
        <v>1612</v>
      </c>
      <c r="D73" s="347" t="s">
        <v>8578</v>
      </c>
      <c r="E73" s="347" t="str">
        <f>CONCATENATE(SUM('Раздел 1'!AD117:AD117),"&lt;=",10000000)</f>
        <v>372500&lt;=10000000</v>
      </c>
      <c r="F73" s="99"/>
      <c r="G73" s="100" t="str">
        <f>IF(('ФЛК (информационный)'!A73="Неверно!")*('ФЛК (информационный)'!F73=""),"Внести подтверждение к нарушенному информационному ФЛК"," ")</f>
        <v xml:space="preserve"> </v>
      </c>
    </row>
    <row r="74" spans="1:7" ht="63.75" x14ac:dyDescent="0.2">
      <c r="A74" s="346" t="str">
        <f>IF((SUM('Раздел 1'!AD118:AD118)&lt;=10000000),"","Неверно!")</f>
        <v/>
      </c>
      <c r="B74" s="345" t="s">
        <v>1602</v>
      </c>
      <c r="C74" s="347" t="s">
        <v>1613</v>
      </c>
      <c r="D74" s="347" t="s">
        <v>8578</v>
      </c>
      <c r="E74" s="347" t="str">
        <f>CONCATENATE(SUM('Раздел 1'!AD118:AD118),"&lt;=",10000000)</f>
        <v>0&lt;=10000000</v>
      </c>
      <c r="F74" s="99"/>
      <c r="G74" s="100" t="str">
        <f>IF(('ФЛК (информационный)'!A74="Неверно!")*('ФЛК (информационный)'!F74=""),"Внести подтверждение к нарушенному информационному ФЛК"," ")</f>
        <v xml:space="preserve"> </v>
      </c>
    </row>
    <row r="75" spans="1:7" ht="63.75" x14ac:dyDescent="0.2">
      <c r="A75" s="346" t="str">
        <f>IF((SUM('Раздел 1'!AD20:AD20)&lt;=10000000),"","Неверно!")</f>
        <v/>
      </c>
      <c r="B75" s="345" t="s">
        <v>1602</v>
      </c>
      <c r="C75" s="347" t="s">
        <v>1614</v>
      </c>
      <c r="D75" s="347" t="s">
        <v>8578</v>
      </c>
      <c r="E75" s="347" t="str">
        <f>CONCATENATE(SUM('Раздел 1'!AD20:AD20),"&lt;=",10000000)</f>
        <v>0&lt;=10000000</v>
      </c>
      <c r="F75" s="99"/>
      <c r="G75" s="100" t="str">
        <f>IF(('ФЛК (информационный)'!A75="Неверно!")*('ФЛК (информационный)'!F75=""),"Внести подтверждение к нарушенному информационному ФЛК"," ")</f>
        <v xml:space="preserve"> </v>
      </c>
    </row>
    <row r="76" spans="1:7" ht="63.75" x14ac:dyDescent="0.2">
      <c r="A76" s="346" t="str">
        <f>IF((SUM('Раздел 1'!AD119:AD119)&lt;=10000000),"","Неверно!")</f>
        <v/>
      </c>
      <c r="B76" s="345" t="s">
        <v>1602</v>
      </c>
      <c r="C76" s="347" t="s">
        <v>1615</v>
      </c>
      <c r="D76" s="347" t="s">
        <v>8578</v>
      </c>
      <c r="E76" s="347" t="str">
        <f>CONCATENATE(SUM('Раздел 1'!AD119:AD119),"&lt;=",10000000)</f>
        <v>0&lt;=10000000</v>
      </c>
      <c r="F76" s="99"/>
      <c r="G76" s="100" t="str">
        <f>IF(('ФЛК (информационный)'!A76="Неверно!")*('ФЛК (информационный)'!F76=""),"Внести подтверждение к нарушенному информационному ФЛК"," ")</f>
        <v xml:space="preserve"> </v>
      </c>
    </row>
    <row r="77" spans="1:7" ht="63.75" x14ac:dyDescent="0.2">
      <c r="A77" s="346" t="str">
        <f>IF((SUM('Раздел 1'!AD120:AD120)&lt;=10000000),"","Неверно!")</f>
        <v/>
      </c>
      <c r="B77" s="345" t="s">
        <v>1602</v>
      </c>
      <c r="C77" s="347" t="s">
        <v>1616</v>
      </c>
      <c r="D77" s="347" t="s">
        <v>8578</v>
      </c>
      <c r="E77" s="347" t="str">
        <f>CONCATENATE(SUM('Раздел 1'!AD120:AD120),"&lt;=",10000000)</f>
        <v>0&lt;=10000000</v>
      </c>
      <c r="F77" s="99"/>
    </row>
    <row r="78" spans="1:7" ht="63.75" x14ac:dyDescent="0.2">
      <c r="A78" s="346" t="str">
        <f>IF((SUM('Раздел 1'!AD121:AD121)&lt;=10000000),"","Неверно!")</f>
        <v/>
      </c>
      <c r="B78" s="345" t="s">
        <v>1602</v>
      </c>
      <c r="C78" s="347" t="s">
        <v>1617</v>
      </c>
      <c r="D78" s="347" t="s">
        <v>8578</v>
      </c>
      <c r="E78" s="347" t="str">
        <f>CONCATENATE(SUM('Раздел 1'!AD121:AD121),"&lt;=",10000000)</f>
        <v>0&lt;=10000000</v>
      </c>
      <c r="F78" s="99"/>
      <c r="G78" s="100" t="str">
        <f>IF(('ФЛК (информационный)'!A78="Неверно!")*('ФЛК (информационный)'!F78=""),"Внести подтверждение к нарушенному информационному ФЛК"," ")</f>
        <v xml:space="preserve"> </v>
      </c>
    </row>
    <row r="79" spans="1:7" ht="63.75" x14ac:dyDescent="0.2">
      <c r="A79" s="346" t="str">
        <f>IF((SUM('Раздел 1'!AD122:AD122)&lt;=10000000),"","Неверно!")</f>
        <v/>
      </c>
      <c r="B79" s="345" t="s">
        <v>1602</v>
      </c>
      <c r="C79" s="347" t="s">
        <v>1618</v>
      </c>
      <c r="D79" s="347" t="s">
        <v>8578</v>
      </c>
      <c r="E79" s="347" t="str">
        <f>CONCATENATE(SUM('Раздел 1'!AD122:AD122),"&lt;=",10000000)</f>
        <v>0&lt;=10000000</v>
      </c>
      <c r="F79" s="99"/>
      <c r="G79" s="100" t="str">
        <f>IF(('ФЛК (информационный)'!A79="Неверно!")*('ФЛК (информационный)'!F79=""),"Внести подтверждение к нарушенному информационному ФЛК"," ")</f>
        <v xml:space="preserve"> </v>
      </c>
    </row>
    <row r="80" spans="1:7" ht="63.75" x14ac:dyDescent="0.2">
      <c r="A80" s="346" t="str">
        <f>IF((SUM('Раздел 1'!AD123:AD123)&lt;=10000000),"","Неверно!")</f>
        <v/>
      </c>
      <c r="B80" s="345" t="s">
        <v>1602</v>
      </c>
      <c r="C80" s="347" t="s">
        <v>1619</v>
      </c>
      <c r="D80" s="347" t="s">
        <v>8578</v>
      </c>
      <c r="E80" s="347" t="str">
        <f>CONCATENATE(SUM('Раздел 1'!AD123:AD123),"&lt;=",10000000)</f>
        <v>0&lt;=10000000</v>
      </c>
      <c r="F80" s="99"/>
      <c r="G80" s="100" t="str">
        <f>IF(('ФЛК (информационный)'!A80="Неверно!")*('ФЛК (информационный)'!F80=""),"Внести подтверждение к нарушенному информационному ФЛК"," ")</f>
        <v xml:space="preserve"> </v>
      </c>
    </row>
    <row r="81" spans="1:7" ht="63.75" x14ac:dyDescent="0.2">
      <c r="A81" s="346" t="str">
        <f>IF((SUM('Раздел 1'!AD124:AD124)&lt;=10000000),"","Неверно!")</f>
        <v/>
      </c>
      <c r="B81" s="345" t="s">
        <v>1602</v>
      </c>
      <c r="C81" s="347" t="s">
        <v>1620</v>
      </c>
      <c r="D81" s="347" t="s">
        <v>8578</v>
      </c>
      <c r="E81" s="347" t="str">
        <f>CONCATENATE(SUM('Раздел 1'!AD124:AD124),"&lt;=",10000000)</f>
        <v>4500&lt;=10000000</v>
      </c>
      <c r="F81" s="99"/>
      <c r="G81" s="100" t="str">
        <f>IF(('ФЛК (информационный)'!A81="Неверно!")*('ФЛК (информационный)'!F81=""),"Внести подтверждение к нарушенному информационному ФЛК"," ")</f>
        <v xml:space="preserve"> </v>
      </c>
    </row>
    <row r="82" spans="1:7" ht="63.75" x14ac:dyDescent="0.2">
      <c r="A82" s="346" t="str">
        <f>IF((SUM('Раздел 1'!AD125:AD125)&lt;=10000000),"","Неверно!")</f>
        <v/>
      </c>
      <c r="B82" s="345" t="s">
        <v>1602</v>
      </c>
      <c r="C82" s="347" t="s">
        <v>1621</v>
      </c>
      <c r="D82" s="347" t="s">
        <v>8578</v>
      </c>
      <c r="E82" s="347" t="str">
        <f>CONCATENATE(SUM('Раздел 1'!AD125:AD125),"&lt;=",10000000)</f>
        <v>64000&lt;=10000000</v>
      </c>
      <c r="F82" s="99"/>
      <c r="G82" s="100" t="str">
        <f>IF(('ФЛК (информационный)'!A82="Неверно!")*('ФЛК (информационный)'!F82=""),"Внести подтверждение к нарушенному информационному ФЛК"," ")</f>
        <v xml:space="preserve"> </v>
      </c>
    </row>
    <row r="83" spans="1:7" ht="63.75" x14ac:dyDescent="0.2">
      <c r="A83" s="346" t="str">
        <f>IF((SUM('Раздел 1'!AD126:AD126)&lt;=10000000),"","Неверно!")</f>
        <v/>
      </c>
      <c r="B83" s="345" t="s">
        <v>1602</v>
      </c>
      <c r="C83" s="347" t="s">
        <v>1622</v>
      </c>
      <c r="D83" s="347" t="s">
        <v>8578</v>
      </c>
      <c r="E83" s="347" t="str">
        <f>CONCATENATE(SUM('Раздел 1'!AD126:AD126),"&lt;=",10000000)</f>
        <v>5000&lt;=10000000</v>
      </c>
      <c r="F83" s="99"/>
      <c r="G83" s="100" t="str">
        <f>IF(('ФЛК (информационный)'!A83="Неверно!")*('ФЛК (информационный)'!F83=""),"Внести подтверждение к нарушенному информационному ФЛК"," ")</f>
        <v xml:space="preserve"> </v>
      </c>
    </row>
    <row r="84" spans="1:7" ht="63.75" x14ac:dyDescent="0.2">
      <c r="A84" s="346" t="str">
        <f>IF((SUM('Раздел 1'!AD127:AD127)&lt;=10000000),"","Неверно!")</f>
        <v/>
      </c>
      <c r="B84" s="345" t="s">
        <v>1602</v>
      </c>
      <c r="C84" s="347" t="s">
        <v>1623</v>
      </c>
      <c r="D84" s="347" t="s">
        <v>8578</v>
      </c>
      <c r="E84" s="347" t="str">
        <f>CONCATENATE(SUM('Раздел 1'!AD127:AD127),"&lt;=",10000000)</f>
        <v>85000&lt;=10000000</v>
      </c>
      <c r="F84" s="99"/>
      <c r="G84" s="100" t="str">
        <f>IF(('ФЛК (информационный)'!A84="Неверно!")*('ФЛК (информационный)'!F84=""),"Внести подтверждение к нарушенному информационному ФЛК"," ")</f>
        <v xml:space="preserve"> </v>
      </c>
    </row>
    <row r="85" spans="1:7" ht="63.75" x14ac:dyDescent="0.2">
      <c r="A85" s="346" t="str">
        <f>IF((SUM('Раздел 1'!AD128:AD128)&lt;=10000000),"","Неверно!")</f>
        <v/>
      </c>
      <c r="B85" s="345" t="s">
        <v>1602</v>
      </c>
      <c r="C85" s="347" t="s">
        <v>1624</v>
      </c>
      <c r="D85" s="347" t="s">
        <v>8578</v>
      </c>
      <c r="E85" s="347" t="str">
        <f>CONCATENATE(SUM('Раздел 1'!AD128:AD128),"&lt;=",10000000)</f>
        <v>322350&lt;=10000000</v>
      </c>
      <c r="F85" s="99"/>
      <c r="G85" s="100" t="str">
        <f>IF(('ФЛК (информационный)'!A85="Неверно!")*('ФЛК (информационный)'!F85=""),"Внести подтверждение к нарушенному информационному ФЛК"," ")</f>
        <v xml:space="preserve"> </v>
      </c>
    </row>
    <row r="86" spans="1:7" ht="63.75" x14ac:dyDescent="0.2">
      <c r="A86" s="346" t="str">
        <f>IF((SUM('Раздел 1'!AD21:AD21)&lt;=10000000),"","Неверно!")</f>
        <v/>
      </c>
      <c r="B86" s="345" t="s">
        <v>1602</v>
      </c>
      <c r="C86" s="347" t="s">
        <v>1625</v>
      </c>
      <c r="D86" s="347" t="s">
        <v>8578</v>
      </c>
      <c r="E86" s="347" t="str">
        <f>CONCATENATE(SUM('Раздел 1'!AD21:AD21),"&lt;=",10000000)</f>
        <v>500&lt;=10000000</v>
      </c>
      <c r="F86" s="99"/>
      <c r="G86" s="100" t="str">
        <f>IF(('ФЛК (информационный)'!A86="Неверно!")*('ФЛК (информационный)'!F86=""),"Внести подтверждение к нарушенному информационному ФЛК"," ")</f>
        <v xml:space="preserve"> </v>
      </c>
    </row>
    <row r="87" spans="1:7" ht="63.75" x14ac:dyDescent="0.2">
      <c r="A87" s="346" t="str">
        <f>IF((SUM('Раздел 1'!AD129:AD129)&lt;=10000000),"","Неверно!")</f>
        <v/>
      </c>
      <c r="B87" s="345" t="s">
        <v>1602</v>
      </c>
      <c r="C87" s="347" t="s">
        <v>1626</v>
      </c>
      <c r="D87" s="347" t="s">
        <v>8578</v>
      </c>
      <c r="E87" s="347" t="str">
        <f>CONCATENATE(SUM('Раздел 1'!AD129:AD129),"&lt;=",10000000)</f>
        <v>701500&lt;=10000000</v>
      </c>
      <c r="F87" s="99"/>
      <c r="G87" s="100" t="str">
        <f>IF(('ФЛК (информационный)'!A87="Неверно!")*('ФЛК (информационный)'!F87=""),"Внести подтверждение к нарушенному информационному ФЛК"," ")</f>
        <v xml:space="preserve"> </v>
      </c>
    </row>
    <row r="88" spans="1:7" ht="63.75" x14ac:dyDescent="0.2">
      <c r="A88" s="346" t="str">
        <f>IF((SUM('Раздел 1'!AD130:AD130)&lt;=10000000),"","Неверно!")</f>
        <v/>
      </c>
      <c r="B88" s="345" t="s">
        <v>1602</v>
      </c>
      <c r="C88" s="347" t="s">
        <v>1627</v>
      </c>
      <c r="D88" s="347" t="s">
        <v>8578</v>
      </c>
      <c r="E88" s="347" t="str">
        <f>CONCATENATE(SUM('Раздел 1'!AD130:AD130),"&lt;=",10000000)</f>
        <v>102000&lt;=10000000</v>
      </c>
      <c r="F88" s="99"/>
      <c r="G88" s="100" t="str">
        <f>IF(('ФЛК (информационный)'!A88="Неверно!")*('ФЛК (информационный)'!F88=""),"Внести подтверждение к нарушенному информационному ФЛК"," ")</f>
        <v xml:space="preserve"> </v>
      </c>
    </row>
    <row r="89" spans="1:7" ht="63.75" x14ac:dyDescent="0.2">
      <c r="A89" s="346" t="str">
        <f>IF((SUM('Раздел 1'!AD131:AD131)&lt;=10000000),"","Неверно!")</f>
        <v/>
      </c>
      <c r="B89" s="345" t="s">
        <v>1602</v>
      </c>
      <c r="C89" s="347" t="s">
        <v>1628</v>
      </c>
      <c r="D89" s="347" t="s">
        <v>8578</v>
      </c>
      <c r="E89" s="347" t="str">
        <f>CONCATENATE(SUM('Раздел 1'!AD131:AD131),"&lt;=",10000000)</f>
        <v>120500&lt;=10000000</v>
      </c>
      <c r="F89" s="99"/>
      <c r="G89" s="100" t="str">
        <f>IF(('ФЛК (информационный)'!A89="Неверно!")*('ФЛК (информационный)'!F89=""),"Внести подтверждение к нарушенному информационному ФЛК"," ")</f>
        <v xml:space="preserve"> </v>
      </c>
    </row>
    <row r="90" spans="1:7" ht="63.75" x14ac:dyDescent="0.2">
      <c r="A90" s="346" t="str">
        <f>IF((SUM('Раздел 1'!AD132:AD132)&lt;=10000000),"","Неверно!")</f>
        <v/>
      </c>
      <c r="B90" s="345" t="s">
        <v>1602</v>
      </c>
      <c r="C90" s="347" t="s">
        <v>1629</v>
      </c>
      <c r="D90" s="347" t="s">
        <v>8578</v>
      </c>
      <c r="E90" s="347" t="str">
        <f>CONCATENATE(SUM('Раздел 1'!AD132:AD132),"&lt;=",10000000)</f>
        <v>2000&lt;=10000000</v>
      </c>
      <c r="F90" s="99"/>
      <c r="G90" s="100" t="str">
        <f>IF(('ФЛК (информационный)'!A90="Неверно!")*('ФЛК (информационный)'!F90=""),"Внести подтверждение к нарушенному информационному ФЛК"," ")</f>
        <v xml:space="preserve"> </v>
      </c>
    </row>
    <row r="91" spans="1:7" ht="63.75" x14ac:dyDescent="0.2">
      <c r="A91" s="346" t="str">
        <f>IF((SUM('Раздел 1'!AD133:AD133)&lt;=10000000),"","Неверно!")</f>
        <v/>
      </c>
      <c r="B91" s="345" t="s">
        <v>1602</v>
      </c>
      <c r="C91" s="347" t="s">
        <v>1630</v>
      </c>
      <c r="D91" s="347" t="s">
        <v>8578</v>
      </c>
      <c r="E91" s="347" t="str">
        <f>CONCATENATE(SUM('Раздел 1'!AD133:AD133),"&lt;=",10000000)</f>
        <v>0&lt;=10000000</v>
      </c>
      <c r="F91" s="99"/>
      <c r="G91" s="100" t="str">
        <f>IF(('ФЛК (информационный)'!A91="Неверно!")*('ФЛК (информационный)'!F91=""),"Внести подтверждение к нарушенному информационному ФЛК"," ")</f>
        <v xml:space="preserve"> </v>
      </c>
    </row>
    <row r="92" spans="1:7" ht="63.75" x14ac:dyDescent="0.2">
      <c r="A92" s="346" t="str">
        <f>IF((SUM('Раздел 1'!AD134:AD134)&lt;=10000000),"","Неверно!")</f>
        <v/>
      </c>
      <c r="B92" s="345" t="s">
        <v>1602</v>
      </c>
      <c r="C92" s="347" t="s">
        <v>1631</v>
      </c>
      <c r="D92" s="347" t="s">
        <v>8578</v>
      </c>
      <c r="E92" s="347" t="str">
        <f>CONCATENATE(SUM('Раздел 1'!AD134:AD134),"&lt;=",10000000)</f>
        <v>85000&lt;=10000000</v>
      </c>
      <c r="F92" s="99"/>
      <c r="G92" s="100" t="str">
        <f>IF(('ФЛК (информационный)'!A92="Неверно!")*('ФЛК (информационный)'!F92=""),"Внести подтверждение к нарушенному информационному ФЛК"," ")</f>
        <v xml:space="preserve"> </v>
      </c>
    </row>
    <row r="93" spans="1:7" ht="63.75" x14ac:dyDescent="0.2">
      <c r="A93" s="346" t="str">
        <f>IF((SUM('Раздел 1'!AD135:AD135)&lt;=10000000),"","Неверно!")</f>
        <v/>
      </c>
      <c r="B93" s="345" t="s">
        <v>1602</v>
      </c>
      <c r="C93" s="347" t="s">
        <v>1632</v>
      </c>
      <c r="D93" s="347" t="s">
        <v>8578</v>
      </c>
      <c r="E93" s="347" t="str">
        <f>CONCATENATE(SUM('Раздел 1'!AD135:AD135),"&lt;=",10000000)</f>
        <v>0&lt;=10000000</v>
      </c>
      <c r="F93" s="99"/>
      <c r="G93" s="100" t="str">
        <f>IF(('ФЛК (информационный)'!A93="Неверно!")*('ФЛК (информационный)'!F93=""),"Внести подтверждение к нарушенному информационному ФЛК"," ")</f>
        <v xml:space="preserve"> </v>
      </c>
    </row>
    <row r="94" spans="1:7" ht="63.75" x14ac:dyDescent="0.2">
      <c r="A94" s="346" t="str">
        <f>IF((SUM('Раздел 1'!AD136:AD136)&lt;=10000000),"","Неверно!")</f>
        <v/>
      </c>
      <c r="B94" s="345" t="s">
        <v>1602</v>
      </c>
      <c r="C94" s="347" t="s">
        <v>1633</v>
      </c>
      <c r="D94" s="347" t="s">
        <v>8578</v>
      </c>
      <c r="E94" s="347" t="str">
        <f>CONCATENATE(SUM('Раздел 1'!AD136:AD136),"&lt;=",10000000)</f>
        <v>0&lt;=10000000</v>
      </c>
      <c r="F94" s="99"/>
      <c r="G94" s="100" t="str">
        <f>IF(('ФЛК (информационный)'!A94="Неверно!")*('ФЛК (информационный)'!F94=""),"Внести подтверждение к нарушенному информационному ФЛК"," ")</f>
        <v xml:space="preserve"> </v>
      </c>
    </row>
    <row r="95" spans="1:7" ht="63.75" x14ac:dyDescent="0.2">
      <c r="A95" s="346" t="str">
        <f>IF((SUM('Раздел 1'!AD137:AD137)&lt;=10000000),"","Неверно!")</f>
        <v/>
      </c>
      <c r="B95" s="345" t="s">
        <v>1602</v>
      </c>
      <c r="C95" s="347" t="s">
        <v>1634</v>
      </c>
      <c r="D95" s="347" t="s">
        <v>8578</v>
      </c>
      <c r="E95" s="347" t="str">
        <f>CONCATENATE(SUM('Раздел 1'!AD137:AD137),"&lt;=",10000000)</f>
        <v>0&lt;=10000000</v>
      </c>
      <c r="F95" s="99"/>
      <c r="G95" s="100" t="str">
        <f>IF(('ФЛК (информационный)'!A95="Неверно!")*('ФЛК (информационный)'!F95=""),"Внести подтверждение к нарушенному информационному ФЛК"," ")</f>
        <v xml:space="preserve"> </v>
      </c>
    </row>
    <row r="96" spans="1:7" ht="63.75" x14ac:dyDescent="0.2">
      <c r="A96" s="346" t="str">
        <f>IF((SUM('Раздел 1'!AD138:AD138)&lt;=10000000),"","Неверно!")</f>
        <v/>
      </c>
      <c r="B96" s="345" t="s">
        <v>1602</v>
      </c>
      <c r="C96" s="347" t="s">
        <v>1635</v>
      </c>
      <c r="D96" s="347" t="s">
        <v>8578</v>
      </c>
      <c r="E96" s="347" t="str">
        <f>CONCATENATE(SUM('Раздел 1'!AD138:AD138),"&lt;=",10000000)</f>
        <v>165739&lt;=10000000</v>
      </c>
      <c r="F96" s="99"/>
      <c r="G96" s="100" t="str">
        <f>IF(('ФЛК (информационный)'!A96="Неверно!")*('ФЛК (информационный)'!F96=""),"Внести подтверждение к нарушенному информационному ФЛК"," ")</f>
        <v xml:space="preserve"> </v>
      </c>
    </row>
    <row r="97" spans="1:7" ht="63.75" x14ac:dyDescent="0.2">
      <c r="A97" s="346" t="str">
        <f>IF((SUM('Раздел 1'!AD22:AD22)&lt;=10000000),"","Неверно!")</f>
        <v/>
      </c>
      <c r="B97" s="345" t="s">
        <v>1602</v>
      </c>
      <c r="C97" s="347" t="s">
        <v>1636</v>
      </c>
      <c r="D97" s="347" t="s">
        <v>8578</v>
      </c>
      <c r="E97" s="347" t="str">
        <f>CONCATENATE(SUM('Раздел 1'!AD22:AD22),"&lt;=",10000000)</f>
        <v>0&lt;=10000000</v>
      </c>
      <c r="F97" s="99"/>
      <c r="G97" s="100" t="str">
        <f>IF(('ФЛК (информационный)'!A97="Неверно!")*('ФЛК (информационный)'!F97=""),"Внести подтверждение к нарушенному информационному ФЛК"," ")</f>
        <v xml:space="preserve"> </v>
      </c>
    </row>
    <row r="98" spans="1:7" ht="63.75" x14ac:dyDescent="0.2">
      <c r="A98" s="346" t="str">
        <f>IF((SUM('Раздел 1'!AD139:AD139)&lt;=10000000),"","Неверно!")</f>
        <v/>
      </c>
      <c r="B98" s="345" t="s">
        <v>1602</v>
      </c>
      <c r="C98" s="347" t="s">
        <v>1637</v>
      </c>
      <c r="D98" s="347" t="s">
        <v>8578</v>
      </c>
      <c r="E98" s="347" t="str">
        <f>CONCATENATE(SUM('Раздел 1'!AD139:AD139),"&lt;=",10000000)</f>
        <v>0&lt;=10000000</v>
      </c>
      <c r="F98" s="99"/>
      <c r="G98" s="100" t="str">
        <f>IF(('ФЛК (информационный)'!A98="Неверно!")*('ФЛК (информационный)'!F98=""),"Внести подтверждение к нарушенному информационному ФЛК"," ")</f>
        <v xml:space="preserve"> </v>
      </c>
    </row>
    <row r="99" spans="1:7" ht="63.75" x14ac:dyDescent="0.2">
      <c r="A99" s="346" t="str">
        <f>IF((SUM('Раздел 1'!AD140:AD140)&lt;=10000000),"","Неверно!")</f>
        <v/>
      </c>
      <c r="B99" s="345" t="s">
        <v>1602</v>
      </c>
      <c r="C99" s="347" t="s">
        <v>1638</v>
      </c>
      <c r="D99" s="347" t="s">
        <v>8578</v>
      </c>
      <c r="E99" s="347" t="str">
        <f>CONCATENATE(SUM('Раздел 1'!AD140:AD140),"&lt;=",10000000)</f>
        <v>0&lt;=10000000</v>
      </c>
      <c r="F99" s="99"/>
      <c r="G99" s="100" t="str">
        <f>IF(('ФЛК (информационный)'!A99="Неверно!")*('ФЛК (информационный)'!F99=""),"Внести подтверждение к нарушенному информационному ФЛК"," ")</f>
        <v xml:space="preserve"> </v>
      </c>
    </row>
    <row r="100" spans="1:7" ht="63.75" x14ac:dyDescent="0.2">
      <c r="A100" s="346" t="str">
        <f>IF((SUM('Раздел 1'!AD141:AD141)&lt;=10000000),"","Неверно!")</f>
        <v/>
      </c>
      <c r="B100" s="345" t="s">
        <v>1602</v>
      </c>
      <c r="C100" s="347" t="s">
        <v>1639</v>
      </c>
      <c r="D100" s="347" t="s">
        <v>8578</v>
      </c>
      <c r="E100" s="347" t="str">
        <f>CONCATENATE(SUM('Раздел 1'!AD141:AD141),"&lt;=",10000000)</f>
        <v>210000&lt;=10000000</v>
      </c>
      <c r="F100" s="99"/>
      <c r="G100" s="100" t="str">
        <f>IF(('ФЛК (информационный)'!A100="Неверно!")*('ФЛК (информационный)'!F100=""),"Внести подтверждение к нарушенному информационному ФЛК"," ")</f>
        <v xml:space="preserve"> </v>
      </c>
    </row>
    <row r="101" spans="1:7" ht="63.75" x14ac:dyDescent="0.2">
      <c r="A101" s="346" t="str">
        <f>IF((SUM('Раздел 1'!AD142:AD142)&lt;=10000000),"","Неверно!")</f>
        <v/>
      </c>
      <c r="B101" s="345" t="s">
        <v>1602</v>
      </c>
      <c r="C101" s="347" t="s">
        <v>1640</v>
      </c>
      <c r="D101" s="347" t="s">
        <v>8578</v>
      </c>
      <c r="E101" s="347" t="str">
        <f>CONCATENATE(SUM('Раздел 1'!AD142:AD142),"&lt;=",10000000)</f>
        <v>5000&lt;=10000000</v>
      </c>
      <c r="F101" s="99"/>
      <c r="G101" s="100" t="str">
        <f>IF(('ФЛК (информационный)'!A101="Неверно!")*('ФЛК (информационный)'!F101=""),"Внести подтверждение к нарушенному информационному ФЛК"," ")</f>
        <v xml:space="preserve"> </v>
      </c>
    </row>
    <row r="102" spans="1:7" ht="63.75" x14ac:dyDescent="0.2">
      <c r="A102" s="346" t="str">
        <f>IF((SUM('Раздел 1'!AD143:AD143)&lt;=10000000),"","Неверно!")</f>
        <v/>
      </c>
      <c r="B102" s="345" t="s">
        <v>1602</v>
      </c>
      <c r="C102" s="347" t="s">
        <v>1641</v>
      </c>
      <c r="D102" s="347" t="s">
        <v>8578</v>
      </c>
      <c r="E102" s="347" t="str">
        <f>CONCATENATE(SUM('Раздел 1'!AD143:AD143),"&lt;=",10000000)</f>
        <v>0&lt;=10000000</v>
      </c>
      <c r="F102" s="99"/>
      <c r="G102" s="100" t="str">
        <f>IF(('ФЛК (информационный)'!A102="Неверно!")*('ФЛК (информационный)'!F102=""),"Внести подтверждение к нарушенному информационному ФЛК"," ")</f>
        <v xml:space="preserve"> </v>
      </c>
    </row>
    <row r="103" spans="1:7" ht="63.75" x14ac:dyDescent="0.2">
      <c r="A103" s="346" t="str">
        <f>IF((SUM('Раздел 1'!AD144:AD144)&lt;=10000000),"","Неверно!")</f>
        <v/>
      </c>
      <c r="B103" s="345" t="s">
        <v>1602</v>
      </c>
      <c r="C103" s="347" t="s">
        <v>1642</v>
      </c>
      <c r="D103" s="347" t="s">
        <v>8578</v>
      </c>
      <c r="E103" s="347" t="str">
        <f>CONCATENATE(SUM('Раздел 1'!AD144:AD144),"&lt;=",10000000)</f>
        <v>3716000&lt;=10000000</v>
      </c>
      <c r="F103" s="99"/>
      <c r="G103" s="100" t="str">
        <f>IF(('ФЛК (информационный)'!A103="Неверно!")*('ФЛК (информационный)'!F103=""),"Внести подтверждение к нарушенному информационному ФЛК"," ")</f>
        <v xml:space="preserve"> </v>
      </c>
    </row>
    <row r="104" spans="1:7" ht="63.75" x14ac:dyDescent="0.2">
      <c r="A104" s="346" t="str">
        <f>IF((SUM('Раздел 1'!AD145:AD145)&lt;=10000000),"","Неверно!")</f>
        <v/>
      </c>
      <c r="B104" s="345" t="s">
        <v>1602</v>
      </c>
      <c r="C104" s="347" t="s">
        <v>1643</v>
      </c>
      <c r="D104" s="347" t="s">
        <v>8578</v>
      </c>
      <c r="E104" s="347" t="str">
        <f>CONCATENATE(SUM('Раздел 1'!AD145:AD145),"&lt;=",10000000)</f>
        <v>1337000&lt;=10000000</v>
      </c>
      <c r="F104" s="99"/>
      <c r="G104" s="100" t="str">
        <f>IF(('ФЛК (информационный)'!A104="Неверно!")*('ФЛК (информационный)'!F104=""),"Внести подтверждение к нарушенному информационному ФЛК"," ")</f>
        <v xml:space="preserve"> </v>
      </c>
    </row>
    <row r="105" spans="1:7" ht="63.75" x14ac:dyDescent="0.2">
      <c r="A105" s="346" t="str">
        <f>IF((SUM('Раздел 1'!AD146:AD146)&lt;=10000000),"","Неверно!")</f>
        <v/>
      </c>
      <c r="B105" s="345" t="s">
        <v>1602</v>
      </c>
      <c r="C105" s="347" t="s">
        <v>1644</v>
      </c>
      <c r="D105" s="347" t="s">
        <v>8578</v>
      </c>
      <c r="E105" s="347" t="str">
        <f>CONCATENATE(SUM('Раздел 1'!AD146:AD146),"&lt;=",10000000)</f>
        <v>0&lt;=10000000</v>
      </c>
      <c r="F105" s="99"/>
      <c r="G105" s="100" t="str">
        <f>IF(('ФЛК (информационный)'!A105="Неверно!")*('ФЛК (информационный)'!F105=""),"Внести подтверждение к нарушенному информационному ФЛК"," ")</f>
        <v xml:space="preserve"> </v>
      </c>
    </row>
    <row r="106" spans="1:7" ht="63.75" x14ac:dyDescent="0.2">
      <c r="A106" s="346" t="str">
        <f>IF((SUM('Раздел 1'!AD147:AD147)&lt;=10000000),"","Неверно!")</f>
        <v/>
      </c>
      <c r="B106" s="345" t="s">
        <v>1602</v>
      </c>
      <c r="C106" s="347" t="s">
        <v>1645</v>
      </c>
      <c r="D106" s="347" t="s">
        <v>8578</v>
      </c>
      <c r="E106" s="347" t="str">
        <f>CONCATENATE(SUM('Раздел 1'!AD147:AD147),"&lt;=",10000000)</f>
        <v>0&lt;=10000000</v>
      </c>
      <c r="F106" s="99"/>
      <c r="G106" s="100" t="str">
        <f>IF(('ФЛК (информационный)'!A106="Неверно!")*('ФЛК (информационный)'!F106=""),"Внести подтверждение к нарушенному информационному ФЛК"," ")</f>
        <v xml:space="preserve"> </v>
      </c>
    </row>
    <row r="107" spans="1:7" ht="63.75" x14ac:dyDescent="0.2">
      <c r="A107" s="346" t="str">
        <f>IF((SUM('Раздел 1'!AD148:AD148)&lt;=10000000),"","Неверно!")</f>
        <v/>
      </c>
      <c r="B107" s="345" t="s">
        <v>1602</v>
      </c>
      <c r="C107" s="347" t="s">
        <v>1646</v>
      </c>
      <c r="D107" s="347" t="s">
        <v>8578</v>
      </c>
      <c r="E107" s="347" t="str">
        <f>CONCATENATE(SUM('Раздел 1'!AD148:AD148),"&lt;=",10000000)</f>
        <v>0&lt;=10000000</v>
      </c>
      <c r="F107" s="99"/>
      <c r="G107" s="100" t="str">
        <f>IF(('ФЛК (информационный)'!A107="Неверно!")*('ФЛК (информационный)'!F107=""),"Внести подтверждение к нарушенному информационному ФЛК"," ")</f>
        <v xml:space="preserve"> </v>
      </c>
    </row>
    <row r="108" spans="1:7" ht="63.75" x14ac:dyDescent="0.2">
      <c r="A108" s="346" t="str">
        <f>IF((SUM('Раздел 1'!AD23:AD23)&lt;=10000000),"","Неверно!")</f>
        <v/>
      </c>
      <c r="B108" s="345" t="s">
        <v>1602</v>
      </c>
      <c r="C108" s="347" t="s">
        <v>1647</v>
      </c>
      <c r="D108" s="347" t="s">
        <v>8578</v>
      </c>
      <c r="E108" s="347" t="str">
        <f>CONCATENATE(SUM('Раздел 1'!AD23:AD23),"&lt;=",10000000)</f>
        <v>40000&lt;=10000000</v>
      </c>
      <c r="F108" s="99"/>
      <c r="G108" s="100" t="str">
        <f>IF(('ФЛК (информационный)'!A108="Неверно!")*('ФЛК (информационный)'!F108=""),"Внести подтверждение к нарушенному информационному ФЛК"," ")</f>
        <v xml:space="preserve"> </v>
      </c>
    </row>
    <row r="109" spans="1:7" ht="63.75" x14ac:dyDescent="0.2">
      <c r="A109" s="346" t="str">
        <f>IF((SUM('Раздел 1'!AD149:AD149)&lt;=10000000),"","Неверно!")</f>
        <v/>
      </c>
      <c r="B109" s="345" t="s">
        <v>1602</v>
      </c>
      <c r="C109" s="347" t="s">
        <v>1648</v>
      </c>
      <c r="D109" s="347" t="s">
        <v>8578</v>
      </c>
      <c r="E109" s="347" t="str">
        <f>CONCATENATE(SUM('Раздел 1'!AD149:AD149),"&lt;=",10000000)</f>
        <v>5000&lt;=10000000</v>
      </c>
      <c r="F109" s="99"/>
      <c r="G109" s="100" t="str">
        <f>IF(('ФЛК (информационный)'!A109="Неверно!")*('ФЛК (информационный)'!F109=""),"Внести подтверждение к нарушенному информационному ФЛК"," ")</f>
        <v xml:space="preserve"> </v>
      </c>
    </row>
    <row r="110" spans="1:7" ht="63.75" x14ac:dyDescent="0.2">
      <c r="A110" s="346" t="str">
        <f>IF((SUM('Раздел 1'!AD150:AD150)&lt;=10000000),"","Неверно!")</f>
        <v/>
      </c>
      <c r="B110" s="345" t="s">
        <v>1602</v>
      </c>
      <c r="C110" s="347" t="s">
        <v>1649</v>
      </c>
      <c r="D110" s="347" t="s">
        <v>8578</v>
      </c>
      <c r="E110" s="347" t="str">
        <f>CONCATENATE(SUM('Раздел 1'!AD150:AD150),"&lt;=",10000000)</f>
        <v>0&lt;=10000000</v>
      </c>
      <c r="F110" s="99"/>
      <c r="G110" s="100" t="str">
        <f>IF(('ФЛК (информационный)'!A110="Неверно!")*('ФЛК (информационный)'!F110=""),"Внести подтверждение к нарушенному информационному ФЛК"," ")</f>
        <v xml:space="preserve"> </v>
      </c>
    </row>
    <row r="111" spans="1:7" ht="63.75" x14ac:dyDescent="0.2">
      <c r="A111" s="346" t="str">
        <f>IF((SUM('Раздел 1'!AD151:AD151)&lt;=10000000),"","Неверно!")</f>
        <v/>
      </c>
      <c r="B111" s="345" t="s">
        <v>1602</v>
      </c>
      <c r="C111" s="347" t="s">
        <v>1650</v>
      </c>
      <c r="D111" s="347" t="s">
        <v>8578</v>
      </c>
      <c r="E111" s="347" t="str">
        <f>CONCATENATE(SUM('Раздел 1'!AD151:AD151),"&lt;=",10000000)</f>
        <v>10000&lt;=10000000</v>
      </c>
      <c r="F111" s="99"/>
      <c r="G111" s="100" t="str">
        <f>IF(('ФЛК (информационный)'!A111="Неверно!")*('ФЛК (информационный)'!F111=""),"Внести подтверждение к нарушенному информационному ФЛК"," ")</f>
        <v xml:space="preserve"> </v>
      </c>
    </row>
    <row r="112" spans="1:7" ht="63.75" x14ac:dyDescent="0.2">
      <c r="A112" s="346" t="str">
        <f>IF((SUM('Раздел 1'!AD152:AD152)&lt;=10000000),"","Неверно!")</f>
        <v/>
      </c>
      <c r="B112" s="345" t="s">
        <v>1602</v>
      </c>
      <c r="C112" s="347" t="s">
        <v>1651</v>
      </c>
      <c r="D112" s="347" t="s">
        <v>8578</v>
      </c>
      <c r="E112" s="347" t="str">
        <f>CONCATENATE(SUM('Раздел 1'!AD152:AD152),"&lt;=",10000000)</f>
        <v>110000&lt;=10000000</v>
      </c>
      <c r="F112" s="99"/>
      <c r="G112" s="100" t="str">
        <f>IF(('ФЛК (информационный)'!A112="Неверно!")*('ФЛК (информационный)'!F112=""),"Внести подтверждение к нарушенному информационному ФЛК"," ")</f>
        <v xml:space="preserve"> </v>
      </c>
    </row>
    <row r="113" spans="1:7" ht="63.75" x14ac:dyDescent="0.2">
      <c r="A113" s="346" t="str">
        <f>IF((SUM('Раздел 1'!AD153:AD153)&lt;=10000000),"","Неверно!")</f>
        <v/>
      </c>
      <c r="B113" s="345" t="s">
        <v>1602</v>
      </c>
      <c r="C113" s="347" t="s">
        <v>1652</v>
      </c>
      <c r="D113" s="347" t="s">
        <v>8578</v>
      </c>
      <c r="E113" s="347" t="str">
        <f>CONCATENATE(SUM('Раздел 1'!AD153:AD153),"&lt;=",10000000)</f>
        <v>0&lt;=10000000</v>
      </c>
      <c r="F113" s="99"/>
      <c r="G113" s="100" t="str">
        <f>IF(('ФЛК (информационный)'!A113="Неверно!")*('ФЛК (информационный)'!F113=""),"Внести подтверждение к нарушенному информационному ФЛК"," ")</f>
        <v xml:space="preserve"> </v>
      </c>
    </row>
    <row r="114" spans="1:7" ht="63.75" x14ac:dyDescent="0.2">
      <c r="A114" s="346" t="str">
        <f>IF((SUM('Раздел 1'!AD154:AD154)&lt;=10000000),"","Неверно!")</f>
        <v/>
      </c>
      <c r="B114" s="345" t="s">
        <v>1602</v>
      </c>
      <c r="C114" s="347" t="s">
        <v>1653</v>
      </c>
      <c r="D114" s="347" t="s">
        <v>8578</v>
      </c>
      <c r="E114" s="347" t="str">
        <f>CONCATENATE(SUM('Раздел 1'!AD154:AD154),"&lt;=",10000000)</f>
        <v>0&lt;=10000000</v>
      </c>
      <c r="F114" s="99"/>
      <c r="G114" s="100" t="str">
        <f>IF(('ФЛК (информационный)'!A114="Неверно!")*('ФЛК (информационный)'!F114=""),"Внести подтверждение к нарушенному информационному ФЛК"," ")</f>
        <v xml:space="preserve"> </v>
      </c>
    </row>
    <row r="115" spans="1:7" ht="63.75" x14ac:dyDescent="0.2">
      <c r="A115" s="346" t="str">
        <f>IF((SUM('Раздел 1'!AD155:AD155)&lt;=10000000),"","Неверно!")</f>
        <v/>
      </c>
      <c r="B115" s="345" t="s">
        <v>1602</v>
      </c>
      <c r="C115" s="347" t="s">
        <v>1654</v>
      </c>
      <c r="D115" s="347" t="s">
        <v>8578</v>
      </c>
      <c r="E115" s="347" t="str">
        <f>CONCATENATE(SUM('Раздел 1'!AD155:AD155),"&lt;=",10000000)</f>
        <v>0&lt;=10000000</v>
      </c>
      <c r="F115" s="99"/>
      <c r="G115" s="100" t="str">
        <f>IF(('ФЛК (информационный)'!A115="Неверно!")*('ФЛК (информационный)'!F115=""),"Внести подтверждение к нарушенному информационному ФЛК"," ")</f>
        <v xml:space="preserve"> </v>
      </c>
    </row>
    <row r="116" spans="1:7" ht="63.75" x14ac:dyDescent="0.2">
      <c r="A116" s="346" t="str">
        <f>IF((SUM('Раздел 1'!AD156:AD156)&lt;=10000000),"","Неверно!")</f>
        <v/>
      </c>
      <c r="B116" s="345" t="s">
        <v>1602</v>
      </c>
      <c r="C116" s="347" t="s">
        <v>1655</v>
      </c>
      <c r="D116" s="347" t="s">
        <v>8578</v>
      </c>
      <c r="E116" s="347" t="str">
        <f>CONCATENATE(SUM('Раздел 1'!AD156:AD156),"&lt;=",10000000)</f>
        <v>0&lt;=10000000</v>
      </c>
      <c r="F116" s="99"/>
      <c r="G116" s="100" t="str">
        <f>IF(('ФЛК (информационный)'!A116="Неверно!")*('ФЛК (информационный)'!F116=""),"Внести подтверждение к нарушенному информационному ФЛК"," ")</f>
        <v xml:space="preserve"> </v>
      </c>
    </row>
    <row r="117" spans="1:7" ht="63.75" x14ac:dyDescent="0.2">
      <c r="A117" s="346" t="str">
        <f>IF((SUM('Раздел 1'!AD157:AD157)&lt;=10000000),"","Неверно!")</f>
        <v/>
      </c>
      <c r="B117" s="345" t="s">
        <v>1602</v>
      </c>
      <c r="C117" s="347" t="s">
        <v>1656</v>
      </c>
      <c r="D117" s="347" t="s">
        <v>8578</v>
      </c>
      <c r="E117" s="347" t="str">
        <f>CONCATENATE(SUM('Раздел 1'!AD157:AD157),"&lt;=",10000000)</f>
        <v>25000&lt;=10000000</v>
      </c>
      <c r="F117" s="99"/>
      <c r="G117" s="100" t="str">
        <f>IF(('ФЛК (информационный)'!A117="Неверно!")*('ФЛК (информационный)'!F117=""),"Внести подтверждение к нарушенному информационному ФЛК"," ")</f>
        <v xml:space="preserve"> </v>
      </c>
    </row>
    <row r="118" spans="1:7" ht="63.75" x14ac:dyDescent="0.2">
      <c r="A118" s="346" t="str">
        <f>IF((SUM('Раздел 1'!AD158:AD158)&lt;=10000000),"","Неверно!")</f>
        <v/>
      </c>
      <c r="B118" s="345" t="s">
        <v>1602</v>
      </c>
      <c r="C118" s="347" t="s">
        <v>1657</v>
      </c>
      <c r="D118" s="347" t="s">
        <v>8578</v>
      </c>
      <c r="E118" s="347" t="str">
        <f>CONCATENATE(SUM('Раздел 1'!AD158:AD158),"&lt;=",10000000)</f>
        <v>0&lt;=10000000</v>
      </c>
      <c r="F118" s="99"/>
      <c r="G118" s="100" t="str">
        <f>IF(('ФЛК (информационный)'!A118="Неверно!")*('ФЛК (информационный)'!F118=""),"Внести подтверждение к нарушенному информационному ФЛК"," ")</f>
        <v xml:space="preserve"> </v>
      </c>
    </row>
    <row r="119" spans="1:7" ht="63.75" x14ac:dyDescent="0.2">
      <c r="A119" s="346" t="str">
        <f>IF((SUM('Раздел 1'!AD24:AD24)&lt;=10000000),"","Неверно!")</f>
        <v/>
      </c>
      <c r="B119" s="345" t="s">
        <v>1602</v>
      </c>
      <c r="C119" s="347" t="s">
        <v>1658</v>
      </c>
      <c r="D119" s="347" t="s">
        <v>8578</v>
      </c>
      <c r="E119" s="347" t="str">
        <f>CONCATENATE(SUM('Раздел 1'!AD24:AD24),"&lt;=",10000000)</f>
        <v>0&lt;=10000000</v>
      </c>
      <c r="F119" s="99"/>
      <c r="G119" s="100" t="str">
        <f>IF(('ФЛК (информационный)'!A119="Неверно!")*('ФЛК (информационный)'!F119=""),"Внести подтверждение к нарушенному информационному ФЛК"," ")</f>
        <v xml:space="preserve"> </v>
      </c>
    </row>
    <row r="120" spans="1:7" ht="63.75" x14ac:dyDescent="0.2">
      <c r="A120" s="346" t="str">
        <f>IF((SUM('Раздел 1'!AD159:AD159)&lt;=10000000),"","Неверно!")</f>
        <v/>
      </c>
      <c r="B120" s="345" t="s">
        <v>1602</v>
      </c>
      <c r="C120" s="347" t="s">
        <v>1659</v>
      </c>
      <c r="D120" s="347" t="s">
        <v>8578</v>
      </c>
      <c r="E120" s="347" t="str">
        <f>CONCATENATE(SUM('Раздел 1'!AD159:AD159),"&lt;=",10000000)</f>
        <v>182000&lt;=10000000</v>
      </c>
      <c r="F120" s="99"/>
      <c r="G120" s="100" t="str">
        <f>IF(('ФЛК (информационный)'!A120="Неверно!")*('ФЛК (информационный)'!F120=""),"Внести подтверждение к нарушенному информационному ФЛК"," ")</f>
        <v xml:space="preserve"> </v>
      </c>
    </row>
    <row r="121" spans="1:7" ht="63.75" x14ac:dyDescent="0.2">
      <c r="A121" s="346" t="str">
        <f>IF((SUM('Раздел 1'!AD160:AD160)&lt;=10000000),"","Неверно!")</f>
        <v/>
      </c>
      <c r="B121" s="345" t="s">
        <v>1602</v>
      </c>
      <c r="C121" s="347" t="s">
        <v>1660</v>
      </c>
      <c r="D121" s="347" t="s">
        <v>8578</v>
      </c>
      <c r="E121" s="347" t="str">
        <f>CONCATENATE(SUM('Раздел 1'!AD160:AD160),"&lt;=",10000000)</f>
        <v>2000&lt;=10000000</v>
      </c>
      <c r="F121" s="99"/>
      <c r="G121" s="100" t="str">
        <f>IF(('ФЛК (информационный)'!A121="Неверно!")*('ФЛК (информационный)'!F121=""),"Внести подтверждение к нарушенному информационному ФЛК"," ")</f>
        <v xml:space="preserve"> </v>
      </c>
    </row>
    <row r="122" spans="1:7" ht="63.75" x14ac:dyDescent="0.2">
      <c r="A122" s="346" t="str">
        <f>IF((SUM('Раздел 1'!AD161:AD161)&lt;=10000000),"","Неверно!")</f>
        <v/>
      </c>
      <c r="B122" s="345" t="s">
        <v>1602</v>
      </c>
      <c r="C122" s="347" t="s">
        <v>1661</v>
      </c>
      <c r="D122" s="347" t="s">
        <v>8578</v>
      </c>
      <c r="E122" s="347" t="str">
        <f>CONCATENATE(SUM('Раздел 1'!AD161:AD161),"&lt;=",10000000)</f>
        <v>0&lt;=10000000</v>
      </c>
      <c r="F122" s="99"/>
      <c r="G122" s="100" t="str">
        <f>IF(('ФЛК (информационный)'!A122="Неверно!")*('ФЛК (информационный)'!F122=""),"Внести подтверждение к нарушенному информационному ФЛК"," ")</f>
        <v xml:space="preserve"> </v>
      </c>
    </row>
    <row r="123" spans="1:7" ht="63.75" x14ac:dyDescent="0.2">
      <c r="A123" s="346" t="str">
        <f>IF((SUM('Раздел 1'!AD162:AD162)&lt;=10000000),"","Неверно!")</f>
        <v/>
      </c>
      <c r="B123" s="345" t="s">
        <v>1602</v>
      </c>
      <c r="C123" s="347" t="s">
        <v>1662</v>
      </c>
      <c r="D123" s="347" t="s">
        <v>8578</v>
      </c>
      <c r="E123" s="347" t="str">
        <f>CONCATENATE(SUM('Раздел 1'!AD162:AD162),"&lt;=",10000000)</f>
        <v>203550&lt;=10000000</v>
      </c>
      <c r="F123" s="99"/>
      <c r="G123" s="100" t="str">
        <f>IF(('ФЛК (информационный)'!A123="Неверно!")*('ФЛК (информационный)'!F123=""),"Внести подтверждение к нарушенному информационному ФЛК"," ")</f>
        <v xml:space="preserve"> </v>
      </c>
    </row>
    <row r="124" spans="1:7" ht="63.75" x14ac:dyDescent="0.2">
      <c r="A124" s="346" t="str">
        <f>IF((SUM('Раздел 1'!AD163:AD163)&lt;=10000000),"","Неверно!")</f>
        <v/>
      </c>
      <c r="B124" s="345" t="s">
        <v>1602</v>
      </c>
      <c r="C124" s="347" t="s">
        <v>1663</v>
      </c>
      <c r="D124" s="347" t="s">
        <v>8578</v>
      </c>
      <c r="E124" s="347" t="str">
        <f>CONCATENATE(SUM('Раздел 1'!AD163:AD163),"&lt;=",10000000)</f>
        <v>273400&lt;=10000000</v>
      </c>
      <c r="F124" s="99"/>
      <c r="G124" s="100" t="str">
        <f>IF(('ФЛК (информационный)'!A124="Неверно!")*('ФЛК (информационный)'!F124=""),"Внести подтверждение к нарушенному информационному ФЛК"," ")</f>
        <v xml:space="preserve"> </v>
      </c>
    </row>
    <row r="125" spans="1:7" ht="63.75" x14ac:dyDescent="0.2">
      <c r="A125" s="346" t="str">
        <f>IF((SUM('Раздел 1'!AD164:AD164)&lt;=10000000),"","Неверно!")</f>
        <v/>
      </c>
      <c r="B125" s="345" t="s">
        <v>1602</v>
      </c>
      <c r="C125" s="347" t="s">
        <v>1664</v>
      </c>
      <c r="D125" s="347" t="s">
        <v>8578</v>
      </c>
      <c r="E125" s="347" t="str">
        <f>CONCATENATE(SUM('Раздел 1'!AD164:AD164),"&lt;=",10000000)</f>
        <v>0&lt;=10000000</v>
      </c>
      <c r="F125" s="99"/>
      <c r="G125" s="100" t="str">
        <f>IF(('ФЛК (информационный)'!A125="Неверно!")*('ФЛК (информационный)'!F125=""),"Внести подтверждение к нарушенному информационному ФЛК"," ")</f>
        <v xml:space="preserve"> </v>
      </c>
    </row>
    <row r="126" spans="1:7" ht="63.75" x14ac:dyDescent="0.2">
      <c r="A126" s="346" t="str">
        <f>IF((SUM('Раздел 1'!AD165:AD165)&lt;=10000000),"","Неверно!")</f>
        <v/>
      </c>
      <c r="B126" s="345" t="s">
        <v>1602</v>
      </c>
      <c r="C126" s="347" t="s">
        <v>1665</v>
      </c>
      <c r="D126" s="347" t="s">
        <v>8578</v>
      </c>
      <c r="E126" s="347" t="str">
        <f>CONCATENATE(SUM('Раздел 1'!AD165:AD165),"&lt;=",10000000)</f>
        <v>4000&lt;=10000000</v>
      </c>
      <c r="F126" s="99"/>
      <c r="G126" s="100" t="str">
        <f>IF(('ФЛК (информационный)'!A126="Неверно!")*('ФЛК (информационный)'!F126=""),"Внести подтверждение к нарушенному информационному ФЛК"," ")</f>
        <v xml:space="preserve"> </v>
      </c>
    </row>
    <row r="127" spans="1:7" ht="63.75" x14ac:dyDescent="0.2">
      <c r="A127" s="346" t="str">
        <f>IF((SUM('Раздел 1'!AD166:AD166)&lt;=10000000),"","Неверно!")</f>
        <v/>
      </c>
      <c r="B127" s="345" t="s">
        <v>1602</v>
      </c>
      <c r="C127" s="347" t="s">
        <v>1666</v>
      </c>
      <c r="D127" s="347" t="s">
        <v>8578</v>
      </c>
      <c r="E127" s="347" t="str">
        <f>CONCATENATE(SUM('Раздел 1'!AD166:AD166),"&lt;=",10000000)</f>
        <v>0&lt;=10000000</v>
      </c>
      <c r="F127" s="99"/>
      <c r="G127" s="100" t="str">
        <f>IF(('ФЛК (информационный)'!A127="Неверно!")*('ФЛК (информационный)'!F127=""),"Внести подтверждение к нарушенному информационному ФЛК"," ")</f>
        <v xml:space="preserve"> </v>
      </c>
    </row>
    <row r="128" spans="1:7" ht="63.75" x14ac:dyDescent="0.2">
      <c r="A128" s="346" t="str">
        <f>IF((SUM('Раздел 1'!AD167:AD167)&lt;=10000000),"","Неверно!")</f>
        <v/>
      </c>
      <c r="B128" s="345" t="s">
        <v>1602</v>
      </c>
      <c r="C128" s="347" t="s">
        <v>1667</v>
      </c>
      <c r="D128" s="347" t="s">
        <v>8578</v>
      </c>
      <c r="E128" s="347" t="str">
        <f>CONCATENATE(SUM('Раздел 1'!AD167:AD167),"&lt;=",10000000)</f>
        <v>0&lt;=10000000</v>
      </c>
      <c r="F128" s="99"/>
      <c r="G128" s="100" t="str">
        <f>IF(('ФЛК (информационный)'!A128="Неверно!")*('ФЛК (информационный)'!F128=""),"Внести подтверждение к нарушенному информационному ФЛК"," ")</f>
        <v xml:space="preserve"> </v>
      </c>
    </row>
    <row r="129" spans="1:7" ht="63.75" x14ac:dyDescent="0.2">
      <c r="A129" s="346" t="str">
        <f>IF((SUM('Раздел 1'!AD168:AD168)&lt;=10000000),"","Неверно!")</f>
        <v/>
      </c>
      <c r="B129" s="345" t="s">
        <v>1602</v>
      </c>
      <c r="C129" s="347" t="s">
        <v>1668</v>
      </c>
      <c r="D129" s="347" t="s">
        <v>8578</v>
      </c>
      <c r="E129" s="347" t="str">
        <f>CONCATENATE(SUM('Раздел 1'!AD168:AD168),"&lt;=",10000000)</f>
        <v>27500&lt;=10000000</v>
      </c>
      <c r="F129" s="99"/>
      <c r="G129" s="100" t="str">
        <f>IF(('ФЛК (информационный)'!A129="Неверно!")*('ФЛК (информационный)'!F129=""),"Внести подтверждение к нарушенному информационному ФЛК"," ")</f>
        <v xml:space="preserve"> </v>
      </c>
    </row>
    <row r="130" spans="1:7" ht="63.75" x14ac:dyDescent="0.2">
      <c r="A130" s="346" t="str">
        <f>IF((SUM('Раздел 1'!AD25:AD25)&lt;=10000000),"","Неверно!")</f>
        <v/>
      </c>
      <c r="B130" s="345" t="s">
        <v>1602</v>
      </c>
      <c r="C130" s="347" t="s">
        <v>1669</v>
      </c>
      <c r="D130" s="347" t="s">
        <v>8578</v>
      </c>
      <c r="E130" s="347" t="str">
        <f>CONCATENATE(SUM('Раздел 1'!AD25:AD25),"&lt;=",10000000)</f>
        <v>0&lt;=10000000</v>
      </c>
      <c r="F130" s="99"/>
      <c r="G130" s="100" t="str">
        <f>IF(('ФЛК (информационный)'!A130="Неверно!")*('ФЛК (информационный)'!F130=""),"Внести подтверждение к нарушенному информационному ФЛК"," ")</f>
        <v xml:space="preserve"> </v>
      </c>
    </row>
    <row r="131" spans="1:7" ht="63.75" x14ac:dyDescent="0.2">
      <c r="A131" s="346" t="str">
        <f>IF((SUM('Раздел 1'!AD169:AD169)&lt;=10000000),"","Неверно!")</f>
        <v/>
      </c>
      <c r="B131" s="345" t="s">
        <v>1602</v>
      </c>
      <c r="C131" s="347" t="s">
        <v>1670</v>
      </c>
      <c r="D131" s="347" t="s">
        <v>8578</v>
      </c>
      <c r="E131" s="347" t="str">
        <f>CONCATENATE(SUM('Раздел 1'!AD169:AD169),"&lt;=",10000000)</f>
        <v>10000&lt;=10000000</v>
      </c>
      <c r="F131" s="99"/>
      <c r="G131" s="100" t="str">
        <f>IF(('ФЛК (информационный)'!A131="Неверно!")*('ФЛК (информационный)'!F131=""),"Внести подтверждение к нарушенному информационному ФЛК"," ")</f>
        <v xml:space="preserve"> </v>
      </c>
    </row>
    <row r="132" spans="1:7" ht="63.75" x14ac:dyDescent="0.2">
      <c r="A132" s="346" t="str">
        <f>IF((SUM('Раздел 1'!AD170:AD170)&lt;=10000000),"","Неверно!")</f>
        <v/>
      </c>
      <c r="B132" s="345" t="s">
        <v>1602</v>
      </c>
      <c r="C132" s="347" t="s">
        <v>1671</v>
      </c>
      <c r="D132" s="347" t="s">
        <v>8578</v>
      </c>
      <c r="E132" s="347" t="str">
        <f>CONCATENATE(SUM('Раздел 1'!AD170:AD170),"&lt;=",10000000)</f>
        <v>0&lt;=10000000</v>
      </c>
      <c r="F132" s="99"/>
      <c r="G132" s="100" t="str">
        <f>IF(('ФЛК (информационный)'!A132="Неверно!")*('ФЛК (информационный)'!F132=""),"Внести подтверждение к нарушенному информационному ФЛК"," ")</f>
        <v xml:space="preserve"> </v>
      </c>
    </row>
    <row r="133" spans="1:7" ht="63.75" x14ac:dyDescent="0.2">
      <c r="A133" s="346" t="str">
        <f>IF((SUM('Раздел 1'!AD171:AD171)&lt;=10000000),"","Неверно!")</f>
        <v/>
      </c>
      <c r="B133" s="345" t="s">
        <v>1602</v>
      </c>
      <c r="C133" s="347" t="s">
        <v>1672</v>
      </c>
      <c r="D133" s="347" t="s">
        <v>8578</v>
      </c>
      <c r="E133" s="347" t="str">
        <f>CONCATENATE(SUM('Раздел 1'!AD171:AD171),"&lt;=",10000000)</f>
        <v>0&lt;=10000000</v>
      </c>
      <c r="F133" s="99"/>
      <c r="G133" s="100" t="str">
        <f>IF(('ФЛК (информационный)'!A133="Неверно!")*('ФЛК (информационный)'!F133=""),"Внести подтверждение к нарушенному информационному ФЛК"," ")</f>
        <v xml:space="preserve"> </v>
      </c>
    </row>
    <row r="134" spans="1:7" ht="63.75" x14ac:dyDescent="0.2">
      <c r="A134" s="346" t="str">
        <f>IF((SUM('Раздел 1'!AD172:AD172)&lt;=10000000),"","Неверно!")</f>
        <v/>
      </c>
      <c r="B134" s="345" t="s">
        <v>1602</v>
      </c>
      <c r="C134" s="347" t="s">
        <v>1673</v>
      </c>
      <c r="D134" s="347" t="s">
        <v>8578</v>
      </c>
      <c r="E134" s="347" t="str">
        <f>CONCATENATE(SUM('Раздел 1'!AD172:AD172),"&lt;=",10000000)</f>
        <v>0&lt;=10000000</v>
      </c>
      <c r="F134" s="99"/>
      <c r="G134" s="100" t="str">
        <f>IF(('ФЛК (информационный)'!A134="Неверно!")*('ФЛК (информационный)'!F134=""),"Внести подтверждение к нарушенному информационному ФЛК"," ")</f>
        <v xml:space="preserve"> </v>
      </c>
    </row>
    <row r="135" spans="1:7" ht="63.75" x14ac:dyDescent="0.2">
      <c r="A135" s="346" t="str">
        <f>IF((SUM('Раздел 1'!AD173:AD173)&lt;=10000000),"","Неверно!")</f>
        <v/>
      </c>
      <c r="B135" s="345" t="s">
        <v>1602</v>
      </c>
      <c r="C135" s="347" t="s">
        <v>1674</v>
      </c>
      <c r="D135" s="347" t="s">
        <v>8578</v>
      </c>
      <c r="E135" s="347" t="str">
        <f>CONCATENATE(SUM('Раздел 1'!AD173:AD173),"&lt;=",10000000)</f>
        <v>0&lt;=10000000</v>
      </c>
      <c r="F135" s="99"/>
      <c r="G135" s="100" t="str">
        <f>IF(('ФЛК (информационный)'!A135="Неверно!")*('ФЛК (информационный)'!F135=""),"Внести подтверждение к нарушенному информационному ФЛК"," ")</f>
        <v xml:space="preserve"> </v>
      </c>
    </row>
    <row r="136" spans="1:7" ht="63.75" x14ac:dyDescent="0.2">
      <c r="A136" s="346" t="str">
        <f>IF((SUM('Раздел 1'!AD174:AD174)&lt;=10000000),"","Неверно!")</f>
        <v/>
      </c>
      <c r="B136" s="345" t="s">
        <v>1602</v>
      </c>
      <c r="C136" s="347" t="s">
        <v>1675</v>
      </c>
      <c r="D136" s="347" t="s">
        <v>8578</v>
      </c>
      <c r="E136" s="347" t="str">
        <f>CONCATENATE(SUM('Раздел 1'!AD174:AD174),"&lt;=",10000000)</f>
        <v>60000&lt;=10000000</v>
      </c>
      <c r="F136" s="99"/>
      <c r="G136" s="100" t="str">
        <f>IF(('ФЛК (информационный)'!A136="Неверно!")*('ФЛК (информационный)'!F136=""),"Внести подтверждение к нарушенному информационному ФЛК"," ")</f>
        <v xml:space="preserve"> </v>
      </c>
    </row>
    <row r="137" spans="1:7" ht="63.75" x14ac:dyDescent="0.2">
      <c r="A137" s="346" t="str">
        <f>IF((SUM('Раздел 1'!AD175:AD175)&lt;=10000000),"","Неверно!")</f>
        <v/>
      </c>
      <c r="B137" s="345" t="s">
        <v>1602</v>
      </c>
      <c r="C137" s="347" t="s">
        <v>1676</v>
      </c>
      <c r="D137" s="347" t="s">
        <v>8578</v>
      </c>
      <c r="E137" s="347" t="str">
        <f>CONCATENATE(SUM('Раздел 1'!AD175:AD175),"&lt;=",10000000)</f>
        <v>0&lt;=10000000</v>
      </c>
      <c r="F137" s="99"/>
      <c r="G137" s="100" t="str">
        <f>IF(('ФЛК (информационный)'!A137="Неверно!")*('ФЛК (информационный)'!F137=""),"Внести подтверждение к нарушенному информационному ФЛК"," ")</f>
        <v xml:space="preserve"> </v>
      </c>
    </row>
    <row r="138" spans="1:7" ht="63.75" x14ac:dyDescent="0.2">
      <c r="A138" s="346" t="str">
        <f>IF((SUM('Раздел 1'!AD176:AD176)&lt;=10000000),"","Неверно!")</f>
        <v/>
      </c>
      <c r="B138" s="345" t="s">
        <v>1602</v>
      </c>
      <c r="C138" s="347" t="s">
        <v>1677</v>
      </c>
      <c r="D138" s="347" t="s">
        <v>8578</v>
      </c>
      <c r="E138" s="347" t="str">
        <f>CONCATENATE(SUM('Раздел 1'!AD176:AD176),"&lt;=",10000000)</f>
        <v>0&lt;=10000000</v>
      </c>
      <c r="F138" s="99"/>
      <c r="G138" s="100" t="str">
        <f>IF(('ФЛК (информационный)'!A138="Неверно!")*('ФЛК (информационный)'!F138=""),"Внести подтверждение к нарушенному информационному ФЛК"," ")</f>
        <v xml:space="preserve"> </v>
      </c>
    </row>
    <row r="139" spans="1:7" ht="63.75" x14ac:dyDescent="0.2">
      <c r="A139" s="346" t="str">
        <f>IF((SUM('Раздел 1'!AD177:AD177)&lt;=10000000),"","Неверно!")</f>
        <v/>
      </c>
      <c r="B139" s="345" t="s">
        <v>1602</v>
      </c>
      <c r="C139" s="347" t="s">
        <v>1678</v>
      </c>
      <c r="D139" s="347" t="s">
        <v>8578</v>
      </c>
      <c r="E139" s="347" t="str">
        <f>CONCATENATE(SUM('Раздел 1'!AD177:AD177),"&lt;=",10000000)</f>
        <v>379350&lt;=10000000</v>
      </c>
      <c r="F139" s="99"/>
      <c r="G139" s="100" t="str">
        <f>IF(('ФЛК (информационный)'!A139="Неверно!")*('ФЛК (информационный)'!F139=""),"Внести подтверждение к нарушенному информационному ФЛК"," ")</f>
        <v xml:space="preserve"> </v>
      </c>
    </row>
    <row r="140" spans="1:7" ht="63.75" x14ac:dyDescent="0.2">
      <c r="A140" s="346" t="str">
        <f>IF((SUM('Раздел 1'!AD178:AD178)&lt;=10000000),"","Неверно!")</f>
        <v/>
      </c>
      <c r="B140" s="345" t="s">
        <v>1602</v>
      </c>
      <c r="C140" s="347" t="s">
        <v>1679</v>
      </c>
      <c r="D140" s="347" t="s">
        <v>8578</v>
      </c>
      <c r="E140" s="347" t="str">
        <f>CONCATENATE(SUM('Раздел 1'!AD178:AD178),"&lt;=",10000000)</f>
        <v>40300&lt;=10000000</v>
      </c>
      <c r="F140" s="99"/>
      <c r="G140" s="100" t="str">
        <f>IF(('ФЛК (информационный)'!A140="Неверно!")*('ФЛК (информационный)'!F140=""),"Внести подтверждение к нарушенному информационному ФЛК"," ")</f>
        <v xml:space="preserve"> </v>
      </c>
    </row>
    <row r="141" spans="1:7" ht="63.75" x14ac:dyDescent="0.2">
      <c r="A141" s="346" t="str">
        <f>IF((SUM('Раздел 1'!AD26:AD26)&lt;=10000000),"","Неверно!")</f>
        <v/>
      </c>
      <c r="B141" s="345" t="s">
        <v>1602</v>
      </c>
      <c r="C141" s="347" t="s">
        <v>1680</v>
      </c>
      <c r="D141" s="347" t="s">
        <v>8578</v>
      </c>
      <c r="E141" s="347" t="str">
        <f>CONCATENATE(SUM('Раздел 1'!AD26:AD26),"&lt;=",10000000)</f>
        <v>1000&lt;=10000000</v>
      </c>
      <c r="F141" s="99"/>
      <c r="G141" s="100" t="str">
        <f>IF(('ФЛК (информационный)'!A141="Неверно!")*('ФЛК (информационный)'!F141=""),"Внести подтверждение к нарушенному информационному ФЛК"," ")</f>
        <v xml:space="preserve"> </v>
      </c>
    </row>
    <row r="142" spans="1:7" ht="63.75" x14ac:dyDescent="0.2">
      <c r="A142" s="346" t="str">
        <f>IF((SUM('Раздел 1'!AD179:AD179)&lt;=10000000),"","Неверно!")</f>
        <v/>
      </c>
      <c r="B142" s="345" t="s">
        <v>1602</v>
      </c>
      <c r="C142" s="347" t="s">
        <v>1681</v>
      </c>
      <c r="D142" s="347" t="s">
        <v>8578</v>
      </c>
      <c r="E142" s="347" t="str">
        <f>CONCATENATE(SUM('Раздел 1'!AD179:AD179),"&lt;=",10000000)</f>
        <v>0&lt;=10000000</v>
      </c>
      <c r="F142" s="99"/>
      <c r="G142" s="100" t="str">
        <f>IF(('ФЛК (информационный)'!A142="Неверно!")*('ФЛК (информационный)'!F142=""),"Внести подтверждение к нарушенному информационному ФЛК"," ")</f>
        <v xml:space="preserve"> </v>
      </c>
    </row>
    <row r="143" spans="1:7" ht="63.75" x14ac:dyDescent="0.2">
      <c r="A143" s="346" t="str">
        <f>IF((SUM('Раздел 1'!AD180:AD180)&lt;=10000000),"","Неверно!")</f>
        <v/>
      </c>
      <c r="B143" s="345" t="s">
        <v>1602</v>
      </c>
      <c r="C143" s="347" t="s">
        <v>1682</v>
      </c>
      <c r="D143" s="347" t="s">
        <v>8578</v>
      </c>
      <c r="E143" s="347" t="str">
        <f>CONCATENATE(SUM('Раздел 1'!AD180:AD180),"&lt;=",10000000)</f>
        <v>0&lt;=10000000</v>
      </c>
      <c r="F143" s="99"/>
      <c r="G143" s="100" t="str">
        <f>IF(('ФЛК (информационный)'!A143="Неверно!")*('ФЛК (информационный)'!F143=""),"Внести подтверждение к нарушенному информационному ФЛК"," ")</f>
        <v xml:space="preserve"> </v>
      </c>
    </row>
    <row r="144" spans="1:7" ht="63.75" x14ac:dyDescent="0.2">
      <c r="A144" s="346" t="str">
        <f>IF((SUM('Раздел 1'!AD181:AD181)&lt;=10000000),"","Неверно!")</f>
        <v/>
      </c>
      <c r="B144" s="345" t="s">
        <v>1602</v>
      </c>
      <c r="C144" s="347" t="s">
        <v>1683</v>
      </c>
      <c r="D144" s="347" t="s">
        <v>8578</v>
      </c>
      <c r="E144" s="347" t="str">
        <f>CONCATENATE(SUM('Раздел 1'!AD181:AD181),"&lt;=",10000000)</f>
        <v>0&lt;=10000000</v>
      </c>
      <c r="F144" s="99"/>
      <c r="G144" s="100" t="str">
        <f>IF(('ФЛК (информационный)'!A144="Неверно!")*('ФЛК (информационный)'!F144=""),"Внести подтверждение к нарушенному информационному ФЛК"," ")</f>
        <v xml:space="preserve"> </v>
      </c>
    </row>
    <row r="145" spans="1:7" ht="63.75" x14ac:dyDescent="0.2">
      <c r="A145" s="346" t="str">
        <f>IF((SUM('Раздел 1'!AD182:AD182)&lt;=10000000),"","Неверно!")</f>
        <v/>
      </c>
      <c r="B145" s="345" t="s">
        <v>1602</v>
      </c>
      <c r="C145" s="347" t="s">
        <v>1684</v>
      </c>
      <c r="D145" s="347" t="s">
        <v>8578</v>
      </c>
      <c r="E145" s="347" t="str">
        <f>CONCATENATE(SUM('Раздел 1'!AD182:AD182),"&lt;=",10000000)</f>
        <v>0&lt;=10000000</v>
      </c>
      <c r="F145" s="99"/>
      <c r="G145" s="100" t="str">
        <f>IF(('ФЛК (информационный)'!A145="Неверно!")*('ФЛК (информационный)'!F145=""),"Внести подтверждение к нарушенному информационному ФЛК"," ")</f>
        <v xml:space="preserve"> </v>
      </c>
    </row>
    <row r="146" spans="1:7" ht="63.75" x14ac:dyDescent="0.2">
      <c r="A146" s="346" t="str">
        <f>IF((SUM('Раздел 1'!AD183:AD183)&lt;=10000000),"","Неверно!")</f>
        <v/>
      </c>
      <c r="B146" s="345" t="s">
        <v>1602</v>
      </c>
      <c r="C146" s="347" t="s">
        <v>1685</v>
      </c>
      <c r="D146" s="347" t="s">
        <v>8578</v>
      </c>
      <c r="E146" s="347" t="str">
        <f>CONCATENATE(SUM('Раздел 1'!AD183:AD183),"&lt;=",10000000)</f>
        <v>0&lt;=10000000</v>
      </c>
      <c r="F146" s="99"/>
      <c r="G146" s="100" t="str">
        <f>IF(('ФЛК (информационный)'!A146="Неверно!")*('ФЛК (информационный)'!F146=""),"Внести подтверждение к нарушенному информационному ФЛК"," ")</f>
        <v xml:space="preserve"> </v>
      </c>
    </row>
    <row r="147" spans="1:7" ht="63.75" x14ac:dyDescent="0.2">
      <c r="A147" s="346" t="str">
        <f>IF((SUM('Раздел 1'!AD184:AD184)&lt;=10000000),"","Неверно!")</f>
        <v/>
      </c>
      <c r="B147" s="345" t="s">
        <v>1602</v>
      </c>
      <c r="C147" s="347" t="s">
        <v>1686</v>
      </c>
      <c r="D147" s="347" t="s">
        <v>8578</v>
      </c>
      <c r="E147" s="347" t="str">
        <f>CONCATENATE(SUM('Раздел 1'!AD184:AD184),"&lt;=",10000000)</f>
        <v>0&lt;=10000000</v>
      </c>
      <c r="F147" s="99"/>
      <c r="G147" s="100" t="str">
        <f>IF(('ФЛК (информационный)'!A147="Неверно!")*('ФЛК (информационный)'!F147=""),"Внести подтверждение к нарушенному информационному ФЛК"," ")</f>
        <v xml:space="preserve"> </v>
      </c>
    </row>
    <row r="148" spans="1:7" ht="63.75" x14ac:dyDescent="0.2">
      <c r="A148" s="346" t="str">
        <f>IF((SUM('Раздел 1'!AD185:AD185)&lt;=10000000),"","Неверно!")</f>
        <v/>
      </c>
      <c r="B148" s="345" t="s">
        <v>1602</v>
      </c>
      <c r="C148" s="347" t="s">
        <v>1687</v>
      </c>
      <c r="D148" s="347" t="s">
        <v>8578</v>
      </c>
      <c r="E148" s="347" t="str">
        <f>CONCATENATE(SUM('Раздел 1'!AD185:AD185),"&lt;=",10000000)</f>
        <v>0&lt;=10000000</v>
      </c>
      <c r="F148" s="99"/>
      <c r="G148" s="100" t="str">
        <f>IF(('ФЛК (информационный)'!A148="Неверно!")*('ФЛК (информационный)'!F148=""),"Внести подтверждение к нарушенному информационному ФЛК"," ")</f>
        <v xml:space="preserve"> </v>
      </c>
    </row>
    <row r="149" spans="1:7" ht="63.75" x14ac:dyDescent="0.2">
      <c r="A149" s="346" t="str">
        <f>IF((SUM('Раздел 1'!AD186:AD186)&lt;=10000000),"","Неверно!")</f>
        <v/>
      </c>
      <c r="B149" s="345" t="s">
        <v>1602</v>
      </c>
      <c r="C149" s="347" t="s">
        <v>1688</v>
      </c>
      <c r="D149" s="347" t="s">
        <v>8578</v>
      </c>
      <c r="E149" s="347" t="str">
        <f>CONCATENATE(SUM('Раздел 1'!AD186:AD186),"&lt;=",10000000)</f>
        <v>0&lt;=10000000</v>
      </c>
      <c r="F149" s="99"/>
      <c r="G149" s="100" t="str">
        <f>IF(('ФЛК (информационный)'!A149="Неверно!")*('ФЛК (информационный)'!F149=""),"Внести подтверждение к нарушенному информационному ФЛК"," ")</f>
        <v xml:space="preserve"> </v>
      </c>
    </row>
    <row r="150" spans="1:7" ht="63.75" x14ac:dyDescent="0.2">
      <c r="A150" s="346" t="str">
        <f>IF((SUM('Раздел 1'!AD187:AD187)&lt;=10000000),"","Неверно!")</f>
        <v/>
      </c>
      <c r="B150" s="345" t="s">
        <v>1602</v>
      </c>
      <c r="C150" s="347" t="s">
        <v>1689</v>
      </c>
      <c r="D150" s="347" t="s">
        <v>8578</v>
      </c>
      <c r="E150" s="347" t="str">
        <f>CONCATENATE(SUM('Раздел 1'!AD187:AD187),"&lt;=",10000000)</f>
        <v>206176&lt;=10000000</v>
      </c>
      <c r="F150" s="99"/>
      <c r="G150" s="100" t="str">
        <f>IF(('ФЛК (информационный)'!A150="Неверно!")*('ФЛК (информационный)'!F150=""),"Внести подтверждение к нарушенному информационному ФЛК"," ")</f>
        <v xml:space="preserve"> </v>
      </c>
    </row>
    <row r="151" spans="1:7" ht="63.75" x14ac:dyDescent="0.2">
      <c r="A151" s="346" t="str">
        <f>IF((SUM('Раздел 1'!AD188:AD188)&lt;=10000000),"","Неверно!")</f>
        <v/>
      </c>
      <c r="B151" s="345" t="s">
        <v>1602</v>
      </c>
      <c r="C151" s="347" t="s">
        <v>1690</v>
      </c>
      <c r="D151" s="347" t="s">
        <v>8578</v>
      </c>
      <c r="E151" s="347" t="str">
        <f>CONCATENATE(SUM('Раздел 1'!AD188:AD188),"&lt;=",10000000)</f>
        <v>0&lt;=10000000</v>
      </c>
      <c r="F151" s="99"/>
      <c r="G151" s="100" t="str">
        <f>IF(('ФЛК (информационный)'!A151="Неверно!")*('ФЛК (информационный)'!F151=""),"Внести подтверждение к нарушенному информационному ФЛК"," ")</f>
        <v xml:space="preserve"> </v>
      </c>
    </row>
    <row r="152" spans="1:7" ht="63.75" x14ac:dyDescent="0.2">
      <c r="A152" s="346" t="str">
        <f>IF((SUM('Раздел 1'!AD27:AD27)&lt;=10000000),"","Неверно!")</f>
        <v/>
      </c>
      <c r="B152" s="345" t="s">
        <v>1602</v>
      </c>
      <c r="C152" s="347" t="s">
        <v>1691</v>
      </c>
      <c r="D152" s="347" t="s">
        <v>8578</v>
      </c>
      <c r="E152" s="347" t="str">
        <f>CONCATENATE(SUM('Раздел 1'!AD27:AD27),"&lt;=",10000000)</f>
        <v>0&lt;=10000000</v>
      </c>
      <c r="F152" s="99"/>
      <c r="G152" s="100" t="str">
        <f>IF(('ФЛК (информационный)'!A152="Неверно!")*('ФЛК (информационный)'!F152=""),"Внести подтверждение к нарушенному информационному ФЛК"," ")</f>
        <v xml:space="preserve"> </v>
      </c>
    </row>
    <row r="153" spans="1:7" ht="63.75" x14ac:dyDescent="0.2">
      <c r="A153" s="346" t="str">
        <f>IF((SUM('Раздел 1'!AD189:AD189)&lt;=10000000),"","Неверно!")</f>
        <v/>
      </c>
      <c r="B153" s="345" t="s">
        <v>1602</v>
      </c>
      <c r="C153" s="347" t="s">
        <v>1692</v>
      </c>
      <c r="D153" s="347" t="s">
        <v>8578</v>
      </c>
      <c r="E153" s="347" t="str">
        <f>CONCATENATE(SUM('Раздел 1'!AD189:AD189),"&lt;=",10000000)</f>
        <v>72100&lt;=10000000</v>
      </c>
      <c r="F153" s="99"/>
      <c r="G153" s="100" t="str">
        <f>IF(('ФЛК (информационный)'!A153="Неверно!")*('ФЛК (информационный)'!F153=""),"Внести подтверждение к нарушенному информационному ФЛК"," ")</f>
        <v xml:space="preserve"> </v>
      </c>
    </row>
    <row r="154" spans="1:7" ht="63.75" x14ac:dyDescent="0.2">
      <c r="A154" s="346" t="str">
        <f>IF((SUM('Раздел 1'!AD190:AD190)&lt;=10000000),"","Неверно!")</f>
        <v/>
      </c>
      <c r="B154" s="345" t="s">
        <v>1602</v>
      </c>
      <c r="C154" s="347" t="s">
        <v>1693</v>
      </c>
      <c r="D154" s="347" t="s">
        <v>8578</v>
      </c>
      <c r="E154" s="347" t="str">
        <f>CONCATENATE(SUM('Раздел 1'!AD190:AD190),"&lt;=",10000000)</f>
        <v>0&lt;=10000000</v>
      </c>
      <c r="F154" s="99"/>
      <c r="G154" s="100" t="str">
        <f>IF(('ФЛК (информационный)'!A154="Неверно!")*('ФЛК (информационный)'!F154=""),"Внести подтверждение к нарушенному информационному ФЛК"," ")</f>
        <v xml:space="preserve"> </v>
      </c>
    </row>
    <row r="155" spans="1:7" ht="63.75" x14ac:dyDescent="0.2">
      <c r="A155" s="346" t="str">
        <f>IF((SUM('Раздел 1'!AD191:AD191)&lt;=10000000),"","Неверно!")</f>
        <v/>
      </c>
      <c r="B155" s="345" t="s">
        <v>1602</v>
      </c>
      <c r="C155" s="347" t="s">
        <v>1694</v>
      </c>
      <c r="D155" s="347" t="s">
        <v>8578</v>
      </c>
      <c r="E155" s="347" t="str">
        <f>CONCATENATE(SUM('Раздел 1'!AD191:AD191),"&lt;=",10000000)</f>
        <v>156500&lt;=10000000</v>
      </c>
      <c r="F155" s="99"/>
      <c r="G155" s="100" t="str">
        <f>IF(('ФЛК (информационный)'!A155="Неверно!")*('ФЛК (информационный)'!F155=""),"Внести подтверждение к нарушенному информационному ФЛК"," ")</f>
        <v xml:space="preserve"> </v>
      </c>
    </row>
    <row r="156" spans="1:7" ht="63.75" x14ac:dyDescent="0.2">
      <c r="A156" s="346" t="str">
        <f>IF((SUM('Раздел 1'!AD192:AD192)&lt;=10000000),"","Неверно!")</f>
        <v/>
      </c>
      <c r="B156" s="345" t="s">
        <v>1602</v>
      </c>
      <c r="C156" s="347" t="s">
        <v>1695</v>
      </c>
      <c r="D156" s="347" t="s">
        <v>8578</v>
      </c>
      <c r="E156" s="347" t="str">
        <f>CONCATENATE(SUM('Раздел 1'!AD192:AD192),"&lt;=",10000000)</f>
        <v>113400&lt;=10000000</v>
      </c>
      <c r="F156" s="99"/>
      <c r="G156" s="100" t="str">
        <f>IF(('ФЛК (информационный)'!A156="Неверно!")*('ФЛК (информационный)'!F156=""),"Внести подтверждение к нарушенному информационному ФЛК"," ")</f>
        <v xml:space="preserve"> </v>
      </c>
    </row>
    <row r="157" spans="1:7" ht="63.75" x14ac:dyDescent="0.2">
      <c r="A157" s="346" t="str">
        <f>IF((SUM('Раздел 1'!AD193:AD193)&lt;=10000000),"","Неверно!")</f>
        <v/>
      </c>
      <c r="B157" s="345" t="s">
        <v>1602</v>
      </c>
      <c r="C157" s="347" t="s">
        <v>1696</v>
      </c>
      <c r="D157" s="347" t="s">
        <v>8578</v>
      </c>
      <c r="E157" s="347" t="str">
        <f>CONCATENATE(SUM('Раздел 1'!AD193:AD193),"&lt;=",10000000)</f>
        <v>0&lt;=10000000</v>
      </c>
      <c r="F157" s="99"/>
      <c r="G157" s="100" t="str">
        <f>IF(('ФЛК (информационный)'!A157="Неверно!")*('ФЛК (информационный)'!F157=""),"Внести подтверждение к нарушенному информационному ФЛК"," ")</f>
        <v xml:space="preserve"> </v>
      </c>
    </row>
    <row r="158" spans="1:7" ht="63.75" x14ac:dyDescent="0.2">
      <c r="A158" s="346" t="str">
        <f>IF((SUM('Раздел 1'!AD194:AD194)&lt;=10000000),"","Неверно!")</f>
        <v/>
      </c>
      <c r="B158" s="345" t="s">
        <v>1602</v>
      </c>
      <c r="C158" s="347" t="s">
        <v>1697</v>
      </c>
      <c r="D158" s="347" t="s">
        <v>8578</v>
      </c>
      <c r="E158" s="347" t="str">
        <f>CONCATENATE(SUM('Раздел 1'!AD194:AD194),"&lt;=",10000000)</f>
        <v>11000&lt;=10000000</v>
      </c>
      <c r="F158" s="99"/>
      <c r="G158" s="100" t="str">
        <f>IF(('ФЛК (информационный)'!A158="Неверно!")*('ФЛК (информационный)'!F158=""),"Внести подтверждение к нарушенному информационному ФЛК"," ")</f>
        <v xml:space="preserve"> </v>
      </c>
    </row>
    <row r="159" spans="1:7" ht="63.75" x14ac:dyDescent="0.2">
      <c r="A159" s="346" t="str">
        <f>IF((SUM('Раздел 1'!AD195:AD195)&lt;=10000000),"","Неверно!")</f>
        <v/>
      </c>
      <c r="B159" s="345" t="s">
        <v>1602</v>
      </c>
      <c r="C159" s="347" t="s">
        <v>1698</v>
      </c>
      <c r="D159" s="347" t="s">
        <v>8578</v>
      </c>
      <c r="E159" s="347" t="str">
        <f>CONCATENATE(SUM('Раздел 1'!AD195:AD195),"&lt;=",10000000)</f>
        <v>0&lt;=10000000</v>
      </c>
      <c r="F159" s="99"/>
      <c r="G159" s="100" t="str">
        <f>IF(('ФЛК (информационный)'!A159="Неверно!")*('ФЛК (информационный)'!F159=""),"Внести подтверждение к нарушенному информационному ФЛК"," ")</f>
        <v xml:space="preserve"> </v>
      </c>
    </row>
    <row r="160" spans="1:7" ht="63.75" x14ac:dyDescent="0.2">
      <c r="A160" s="346" t="str">
        <f>IF((SUM('Раздел 1'!AD196:AD196)&lt;=10000000),"","Неверно!")</f>
        <v/>
      </c>
      <c r="B160" s="345" t="s">
        <v>1602</v>
      </c>
      <c r="C160" s="347" t="s">
        <v>1699</v>
      </c>
      <c r="D160" s="347" t="s">
        <v>8578</v>
      </c>
      <c r="E160" s="347" t="str">
        <f>CONCATENATE(SUM('Раздел 1'!AD196:AD196),"&lt;=",10000000)</f>
        <v>0&lt;=10000000</v>
      </c>
      <c r="F160" s="99"/>
      <c r="G160" s="100" t="str">
        <f>IF(('ФЛК (информационный)'!A160="Неверно!")*('ФЛК (информационный)'!F160=""),"Внести подтверждение к нарушенному информационному ФЛК"," ")</f>
        <v xml:space="preserve"> </v>
      </c>
    </row>
    <row r="161" spans="1:7" ht="63.75" x14ac:dyDescent="0.2">
      <c r="A161" s="346" t="str">
        <f>IF((SUM('Раздел 1'!AD197:AD197)&lt;=10000000),"","Неверно!")</f>
        <v/>
      </c>
      <c r="B161" s="345" t="s">
        <v>1602</v>
      </c>
      <c r="C161" s="347" t="s">
        <v>1700</v>
      </c>
      <c r="D161" s="347" t="s">
        <v>8578</v>
      </c>
      <c r="E161" s="347" t="str">
        <f>CONCATENATE(SUM('Раздел 1'!AD197:AD197),"&lt;=",10000000)</f>
        <v>0&lt;=10000000</v>
      </c>
      <c r="F161" s="99"/>
      <c r="G161" s="100" t="str">
        <f>IF(('ФЛК (информационный)'!A161="Неверно!")*('ФЛК (информационный)'!F161=""),"Внести подтверждение к нарушенному информационному ФЛК"," ")</f>
        <v xml:space="preserve"> </v>
      </c>
    </row>
    <row r="162" spans="1:7" ht="63.75" x14ac:dyDescent="0.2">
      <c r="A162" s="346" t="str">
        <f>IF((SUM('Раздел 1'!AD198:AD198)&lt;=10000000),"","Неверно!")</f>
        <v/>
      </c>
      <c r="B162" s="345" t="s">
        <v>1602</v>
      </c>
      <c r="C162" s="347" t="s">
        <v>1701</v>
      </c>
      <c r="D162" s="347" t="s">
        <v>8578</v>
      </c>
      <c r="E162" s="347" t="str">
        <f>CONCATENATE(SUM('Раздел 1'!AD198:AD198),"&lt;=",10000000)</f>
        <v>0&lt;=10000000</v>
      </c>
      <c r="F162" s="99"/>
      <c r="G162" s="100" t="str">
        <f>IF(('ФЛК (информационный)'!A162="Неверно!")*('ФЛК (информационный)'!F162=""),"Внести подтверждение к нарушенному информационному ФЛК"," ")</f>
        <v xml:space="preserve"> </v>
      </c>
    </row>
    <row r="163" spans="1:7" ht="63.75" x14ac:dyDescent="0.2">
      <c r="A163" s="346" t="str">
        <f>IF((SUM('Раздел 1'!AD28:AD28)&lt;=10000000),"","Неверно!")</f>
        <v/>
      </c>
      <c r="B163" s="345" t="s">
        <v>1602</v>
      </c>
      <c r="C163" s="347" t="s">
        <v>1702</v>
      </c>
      <c r="D163" s="347" t="s">
        <v>8578</v>
      </c>
      <c r="E163" s="347" t="str">
        <f>CONCATENATE(SUM('Раздел 1'!AD28:AD28),"&lt;=",10000000)</f>
        <v>0&lt;=10000000</v>
      </c>
      <c r="F163" s="99"/>
      <c r="G163" s="100" t="str">
        <f>IF(('ФЛК (информационный)'!A163="Неверно!")*('ФЛК (информационный)'!F163=""),"Внести подтверждение к нарушенному информационному ФЛК"," ")</f>
        <v xml:space="preserve"> </v>
      </c>
    </row>
    <row r="164" spans="1:7" ht="63.75" x14ac:dyDescent="0.2">
      <c r="A164" s="346" t="str">
        <f>IF((SUM('Раздел 1'!AD199:AD199)&lt;=10000000),"","Неверно!")</f>
        <v/>
      </c>
      <c r="B164" s="345" t="s">
        <v>1602</v>
      </c>
      <c r="C164" s="347" t="s">
        <v>1703</v>
      </c>
      <c r="D164" s="347" t="s">
        <v>8578</v>
      </c>
      <c r="E164" s="347" t="str">
        <f>CONCATENATE(SUM('Раздел 1'!AD199:AD199),"&lt;=",10000000)</f>
        <v>0&lt;=10000000</v>
      </c>
      <c r="F164" s="99"/>
      <c r="G164" s="100" t="str">
        <f>IF(('ФЛК (информационный)'!A164="Неверно!")*('ФЛК (информационный)'!F164=""),"Внести подтверждение к нарушенному информационному ФЛК"," ")</f>
        <v xml:space="preserve"> </v>
      </c>
    </row>
    <row r="165" spans="1:7" ht="63.75" x14ac:dyDescent="0.2">
      <c r="A165" s="346" t="str">
        <f>IF((SUM('Раздел 1'!AD200:AD200)&lt;=10000000),"","Неверно!")</f>
        <v/>
      </c>
      <c r="B165" s="345" t="s">
        <v>1602</v>
      </c>
      <c r="C165" s="347" t="s">
        <v>1704</v>
      </c>
      <c r="D165" s="347" t="s">
        <v>8578</v>
      </c>
      <c r="E165" s="347" t="str">
        <f>CONCATENATE(SUM('Раздел 1'!AD200:AD200),"&lt;=",10000000)</f>
        <v>0&lt;=10000000</v>
      </c>
      <c r="F165" s="99"/>
      <c r="G165" s="100" t="str">
        <f>IF(('ФЛК (информационный)'!A165="Неверно!")*('ФЛК (информационный)'!F165=""),"Внести подтверждение к нарушенному информационному ФЛК"," ")</f>
        <v xml:space="preserve"> </v>
      </c>
    </row>
    <row r="166" spans="1:7" ht="63.75" x14ac:dyDescent="0.2">
      <c r="A166" s="346" t="str">
        <f>IF((SUM('Раздел 1'!AD201:AD201)&lt;=10000000),"","Неверно!")</f>
        <v/>
      </c>
      <c r="B166" s="345" t="s">
        <v>1602</v>
      </c>
      <c r="C166" s="347" t="s">
        <v>1705</v>
      </c>
      <c r="D166" s="347" t="s">
        <v>8578</v>
      </c>
      <c r="E166" s="347" t="str">
        <f>CONCATENATE(SUM('Раздел 1'!AD201:AD201),"&lt;=",10000000)</f>
        <v>0&lt;=10000000</v>
      </c>
      <c r="F166" s="99"/>
      <c r="G166" s="100" t="str">
        <f>IF(('ФЛК (информационный)'!A166="Неверно!")*('ФЛК (информационный)'!F166=""),"Внести подтверждение к нарушенному информационному ФЛК"," ")</f>
        <v xml:space="preserve"> </v>
      </c>
    </row>
    <row r="167" spans="1:7" ht="63.75" x14ac:dyDescent="0.2">
      <c r="A167" s="346" t="str">
        <f>IF((SUM('Раздел 1'!AD202:AD202)&lt;=10000000),"","Неверно!")</f>
        <v/>
      </c>
      <c r="B167" s="345" t="s">
        <v>1602</v>
      </c>
      <c r="C167" s="347" t="s">
        <v>1706</v>
      </c>
      <c r="D167" s="347" t="s">
        <v>8578</v>
      </c>
      <c r="E167" s="347" t="str">
        <f>CONCATENATE(SUM('Раздел 1'!AD202:AD202),"&lt;=",10000000)</f>
        <v>0&lt;=10000000</v>
      </c>
      <c r="F167" s="99"/>
      <c r="G167" s="100" t="str">
        <f>IF(('ФЛК (информационный)'!A167="Неверно!")*('ФЛК (информационный)'!F167=""),"Внести подтверждение к нарушенному информационному ФЛК"," ")</f>
        <v xml:space="preserve"> </v>
      </c>
    </row>
    <row r="168" spans="1:7" ht="63.75" x14ac:dyDescent="0.2">
      <c r="A168" s="346" t="str">
        <f>IF((SUM('Раздел 1'!AD203:AD203)&lt;=10000000),"","Неверно!")</f>
        <v/>
      </c>
      <c r="B168" s="345" t="s">
        <v>1602</v>
      </c>
      <c r="C168" s="347" t="s">
        <v>1707</v>
      </c>
      <c r="D168" s="347" t="s">
        <v>8578</v>
      </c>
      <c r="E168" s="347" t="str">
        <f>CONCATENATE(SUM('Раздел 1'!AD203:AD203),"&lt;=",10000000)</f>
        <v>0&lt;=10000000</v>
      </c>
      <c r="F168" s="99"/>
      <c r="G168" s="100" t="str">
        <f>IF(('ФЛК (информационный)'!A168="Неверно!")*('ФЛК (информационный)'!F168=""),"Внести подтверждение к нарушенному информационному ФЛК"," ")</f>
        <v xml:space="preserve"> </v>
      </c>
    </row>
    <row r="169" spans="1:7" ht="63.75" x14ac:dyDescent="0.2">
      <c r="A169" s="346" t="str">
        <f>IF((SUM('Раздел 1'!AD204:AD204)&lt;=10000000),"","Неверно!")</f>
        <v/>
      </c>
      <c r="B169" s="345" t="s">
        <v>1602</v>
      </c>
      <c r="C169" s="347" t="s">
        <v>1708</v>
      </c>
      <c r="D169" s="347" t="s">
        <v>8578</v>
      </c>
      <c r="E169" s="347" t="str">
        <f>CONCATENATE(SUM('Раздел 1'!AD204:AD204),"&lt;=",10000000)</f>
        <v>1000&lt;=10000000</v>
      </c>
      <c r="F169" s="99"/>
      <c r="G169" s="100" t="str">
        <f>IF(('ФЛК (информационный)'!A169="Неверно!")*('ФЛК (информационный)'!F169=""),"Внести подтверждение к нарушенному информационному ФЛК"," ")</f>
        <v xml:space="preserve"> </v>
      </c>
    </row>
    <row r="170" spans="1:7" ht="63.75" x14ac:dyDescent="0.2">
      <c r="A170" s="346" t="str">
        <f>IF((SUM('Раздел 1'!AD205:AD205)&lt;=10000000),"","Неверно!")</f>
        <v/>
      </c>
      <c r="B170" s="345" t="s">
        <v>1602</v>
      </c>
      <c r="C170" s="347" t="s">
        <v>1709</v>
      </c>
      <c r="D170" s="347" t="s">
        <v>8578</v>
      </c>
      <c r="E170" s="347" t="str">
        <f>CONCATENATE(SUM('Раздел 1'!AD205:AD205),"&lt;=",10000000)</f>
        <v>68700&lt;=10000000</v>
      </c>
      <c r="F170" s="99"/>
      <c r="G170" s="100" t="str">
        <f>IF(('ФЛК (информационный)'!A170="Неверно!")*('ФЛК (информационный)'!F170=""),"Внести подтверждение к нарушенному информационному ФЛК"," ")</f>
        <v xml:space="preserve"> </v>
      </c>
    </row>
    <row r="171" spans="1:7" ht="63.75" x14ac:dyDescent="0.2">
      <c r="A171" s="346" t="str">
        <f>IF((SUM('Раздел 1'!AD206:AD206)&lt;=10000000),"","Неверно!")</f>
        <v/>
      </c>
      <c r="B171" s="345" t="s">
        <v>1602</v>
      </c>
      <c r="C171" s="347" t="s">
        <v>1710</v>
      </c>
      <c r="D171" s="347" t="s">
        <v>8578</v>
      </c>
      <c r="E171" s="347" t="str">
        <f>CONCATENATE(SUM('Раздел 1'!AD206:AD206),"&lt;=",10000000)</f>
        <v>246000&lt;=10000000</v>
      </c>
      <c r="F171" s="99"/>
      <c r="G171" s="100" t="str">
        <f>IF(('ФЛК (информационный)'!A171="Неверно!")*('ФЛК (информационный)'!F171=""),"Внести подтверждение к нарушенному информационному ФЛК"," ")</f>
        <v xml:space="preserve"> </v>
      </c>
    </row>
    <row r="172" spans="1:7" ht="63.75" x14ac:dyDescent="0.2">
      <c r="A172" s="346" t="str">
        <f>IF((SUM('Раздел 1'!AD207:AD207)&lt;=10000000),"","Неверно!")</f>
        <v/>
      </c>
      <c r="B172" s="345" t="s">
        <v>1602</v>
      </c>
      <c r="C172" s="347" t="s">
        <v>1711</v>
      </c>
      <c r="D172" s="347" t="s">
        <v>8578</v>
      </c>
      <c r="E172" s="347" t="str">
        <f>CONCATENATE(SUM('Раздел 1'!AD207:AD207),"&lt;=",10000000)</f>
        <v>4271700&lt;=10000000</v>
      </c>
      <c r="F172" s="99"/>
      <c r="G172" s="100" t="str">
        <f>IF(('ФЛК (информационный)'!A172="Неверно!")*('ФЛК (информационный)'!F172=""),"Внести подтверждение к нарушенному информационному ФЛК"," ")</f>
        <v xml:space="preserve"> </v>
      </c>
    </row>
    <row r="173" spans="1:7" ht="63.75" x14ac:dyDescent="0.2">
      <c r="A173" s="346" t="str">
        <f>IF((SUM('Раздел 1'!AD208:AD208)&lt;=10000000),"","Неверно!")</f>
        <v/>
      </c>
      <c r="B173" s="345" t="s">
        <v>1602</v>
      </c>
      <c r="C173" s="347" t="s">
        <v>1712</v>
      </c>
      <c r="D173" s="347" t="s">
        <v>8578</v>
      </c>
      <c r="E173" s="347" t="str">
        <f>CONCATENATE(SUM('Раздел 1'!AD208:AD208),"&lt;=",10000000)</f>
        <v>36000&lt;=10000000</v>
      </c>
      <c r="F173" s="99"/>
      <c r="G173" s="100" t="str">
        <f>IF(('ФЛК (информационный)'!A173="Неверно!")*('ФЛК (информационный)'!F173=""),"Внести подтверждение к нарушенному информационному ФЛК"," ")</f>
        <v xml:space="preserve"> </v>
      </c>
    </row>
    <row r="174" spans="1:7" ht="63.75" x14ac:dyDescent="0.2">
      <c r="A174" s="346" t="str">
        <f>IF((SUM('Раздел 1'!AD29:AD29)&lt;=10000000),"","Неверно!")</f>
        <v/>
      </c>
      <c r="B174" s="345" t="s">
        <v>1602</v>
      </c>
      <c r="C174" s="347" t="s">
        <v>1713</v>
      </c>
      <c r="D174" s="347" t="s">
        <v>8578</v>
      </c>
      <c r="E174" s="347" t="str">
        <f>CONCATENATE(SUM('Раздел 1'!AD29:AD29),"&lt;=",10000000)</f>
        <v>45000&lt;=10000000</v>
      </c>
      <c r="F174" s="99"/>
      <c r="G174" s="100" t="str">
        <f>IF(('ФЛК (информационный)'!A174="Неверно!")*('ФЛК (информационный)'!F174=""),"Внести подтверждение к нарушенному информационному ФЛК"," ")</f>
        <v xml:space="preserve"> </v>
      </c>
    </row>
    <row r="175" spans="1:7" ht="63.75" x14ac:dyDescent="0.2">
      <c r="A175" s="346" t="str">
        <f>IF((SUM('Раздел 1'!AD209:AD209)&lt;=10000000),"","Неверно!")</f>
        <v/>
      </c>
      <c r="B175" s="345" t="s">
        <v>1602</v>
      </c>
      <c r="C175" s="347" t="s">
        <v>1714</v>
      </c>
      <c r="D175" s="347" t="s">
        <v>8578</v>
      </c>
      <c r="E175" s="347" t="str">
        <f>CONCATENATE(SUM('Раздел 1'!AD209:AD209),"&lt;=",10000000)</f>
        <v>0&lt;=10000000</v>
      </c>
      <c r="F175" s="99"/>
      <c r="G175" s="100" t="str">
        <f>IF(('ФЛК (информационный)'!A175="Неверно!")*('ФЛК (информационный)'!F175=""),"Внести подтверждение к нарушенному информационному ФЛК"," ")</f>
        <v xml:space="preserve"> </v>
      </c>
    </row>
    <row r="176" spans="1:7" ht="63.75" x14ac:dyDescent="0.2">
      <c r="A176" s="346" t="str">
        <f>IF((SUM('Раздел 1'!AD210:AD210)&lt;=10000000),"","Неверно!")</f>
        <v/>
      </c>
      <c r="B176" s="345" t="s">
        <v>1602</v>
      </c>
      <c r="C176" s="347" t="s">
        <v>1715</v>
      </c>
      <c r="D176" s="347" t="s">
        <v>8578</v>
      </c>
      <c r="E176" s="347" t="str">
        <f>CONCATENATE(SUM('Раздел 1'!AD210:AD210),"&lt;=",10000000)</f>
        <v>363200&lt;=10000000</v>
      </c>
      <c r="F176" s="99"/>
      <c r="G176" s="100" t="str">
        <f>IF(('ФЛК (информационный)'!A176="Неверно!")*('ФЛК (информационный)'!F176=""),"Внести подтверждение к нарушенному информационному ФЛК"," ")</f>
        <v xml:space="preserve"> </v>
      </c>
    </row>
    <row r="177" spans="1:7" ht="63.75" x14ac:dyDescent="0.2">
      <c r="A177" s="346" t="str">
        <f>IF((SUM('Раздел 1'!AD211:AD211)&lt;=10000000),"","Неверно!")</f>
        <v/>
      </c>
      <c r="B177" s="345" t="s">
        <v>1602</v>
      </c>
      <c r="C177" s="347" t="s">
        <v>1716</v>
      </c>
      <c r="D177" s="347" t="s">
        <v>8578</v>
      </c>
      <c r="E177" s="347" t="str">
        <f>CONCATENATE(SUM('Раздел 1'!AD211:AD211),"&lt;=",10000000)</f>
        <v>0&lt;=10000000</v>
      </c>
      <c r="F177" s="99"/>
      <c r="G177" s="100" t="str">
        <f>IF(('ФЛК (информационный)'!A177="Неверно!")*('ФЛК (информационный)'!F177=""),"Внести подтверждение к нарушенному информационному ФЛК"," ")</f>
        <v xml:space="preserve"> </v>
      </c>
    </row>
    <row r="178" spans="1:7" ht="63.75" x14ac:dyDescent="0.2">
      <c r="A178" s="346" t="str">
        <f>IF((SUM('Раздел 1'!AD212:AD212)&lt;=10000000),"","Неверно!")</f>
        <v/>
      </c>
      <c r="B178" s="345" t="s">
        <v>1602</v>
      </c>
      <c r="C178" s="347" t="s">
        <v>1717</v>
      </c>
      <c r="D178" s="347" t="s">
        <v>8578</v>
      </c>
      <c r="E178" s="347" t="str">
        <f>CONCATENATE(SUM('Раздел 1'!AD212:AD212),"&lt;=",10000000)</f>
        <v>67000&lt;=10000000</v>
      </c>
      <c r="F178" s="99"/>
      <c r="G178" s="100" t="str">
        <f>IF(('ФЛК (информационный)'!A178="Неверно!")*('ФЛК (информационный)'!F178=""),"Внести подтверждение к нарушенному информационному ФЛК"," ")</f>
        <v xml:space="preserve"> </v>
      </c>
    </row>
    <row r="179" spans="1:7" ht="63.75" x14ac:dyDescent="0.2">
      <c r="A179" s="346" t="str">
        <f>IF((SUM('Раздел 1'!AD213:AD213)&lt;=10000000),"","Неверно!")</f>
        <v/>
      </c>
      <c r="B179" s="345" t="s">
        <v>1602</v>
      </c>
      <c r="C179" s="347" t="s">
        <v>1718</v>
      </c>
      <c r="D179" s="347" t="s">
        <v>8578</v>
      </c>
      <c r="E179" s="347" t="str">
        <f>CONCATENATE(SUM('Раздел 1'!AD213:AD213),"&lt;=",10000000)</f>
        <v>183800&lt;=10000000</v>
      </c>
      <c r="F179" s="99"/>
      <c r="G179" s="100" t="str">
        <f>IF(('ФЛК (информационный)'!A179="Неверно!")*('ФЛК (информационный)'!F179=""),"Внести подтверждение к нарушенному информационному ФЛК"," ")</f>
        <v xml:space="preserve"> </v>
      </c>
    </row>
    <row r="180" spans="1:7" ht="63.75" x14ac:dyDescent="0.2">
      <c r="A180" s="346" t="str">
        <f>IF((SUM('Раздел 1'!AD214:AD214)&lt;=10000000),"","Неверно!")</f>
        <v/>
      </c>
      <c r="B180" s="345" t="s">
        <v>1602</v>
      </c>
      <c r="C180" s="347" t="s">
        <v>1719</v>
      </c>
      <c r="D180" s="347" t="s">
        <v>8578</v>
      </c>
      <c r="E180" s="347" t="str">
        <f>CONCATENATE(SUM('Раздел 1'!AD214:AD214),"&lt;=",10000000)</f>
        <v>336000&lt;=10000000</v>
      </c>
      <c r="F180" s="99"/>
      <c r="G180" s="100" t="str">
        <f>IF(('ФЛК (информационный)'!A180="Неверно!")*('ФЛК (информационный)'!F180=""),"Внести подтверждение к нарушенному информационному ФЛК"," ")</f>
        <v xml:space="preserve"> </v>
      </c>
    </row>
    <row r="181" spans="1:7" ht="63.75" x14ac:dyDescent="0.2">
      <c r="A181" s="346" t="str">
        <f>IF((SUM('Раздел 1'!AD215:AD215)&lt;=10000000),"","Неверно!")</f>
        <v/>
      </c>
      <c r="B181" s="345" t="s">
        <v>1602</v>
      </c>
      <c r="C181" s="347" t="s">
        <v>1720</v>
      </c>
      <c r="D181" s="347" t="s">
        <v>8578</v>
      </c>
      <c r="E181" s="347" t="str">
        <f>CONCATENATE(SUM('Раздел 1'!AD215:AD215),"&lt;=",10000000)</f>
        <v>4000&lt;=10000000</v>
      </c>
      <c r="F181" s="99"/>
      <c r="G181" s="100" t="str">
        <f>IF(('ФЛК (информационный)'!A181="Неверно!")*('ФЛК (информационный)'!F181=""),"Внести подтверждение к нарушенному информационному ФЛК"," ")</f>
        <v xml:space="preserve"> </v>
      </c>
    </row>
    <row r="182" spans="1:7" ht="63.75" x14ac:dyDescent="0.2">
      <c r="A182" s="346" t="str">
        <f>IF((SUM('Раздел 1'!AD216:AD216)&lt;=10000000),"","Неверно!")</f>
        <v/>
      </c>
      <c r="B182" s="345" t="s">
        <v>1602</v>
      </c>
      <c r="C182" s="347" t="s">
        <v>1721</v>
      </c>
      <c r="D182" s="347" t="s">
        <v>8578</v>
      </c>
      <c r="E182" s="347" t="str">
        <f>CONCATENATE(SUM('Раздел 1'!AD216:AD216),"&lt;=",10000000)</f>
        <v>330200&lt;=10000000</v>
      </c>
      <c r="F182" s="99"/>
      <c r="G182" s="100" t="str">
        <f>IF(('ФЛК (информационный)'!A182="Неверно!")*('ФЛК (информационный)'!F182=""),"Внести подтверждение к нарушенному информационному ФЛК"," ")</f>
        <v xml:space="preserve"> </v>
      </c>
    </row>
    <row r="183" spans="1:7" ht="63.75" x14ac:dyDescent="0.2">
      <c r="A183" s="346" t="str">
        <f>IF((SUM('Раздел 1'!AD217:AD217)&lt;=10000000),"","Неверно!")</f>
        <v/>
      </c>
      <c r="B183" s="345" t="s">
        <v>1602</v>
      </c>
      <c r="C183" s="347" t="s">
        <v>1722</v>
      </c>
      <c r="D183" s="347" t="s">
        <v>8578</v>
      </c>
      <c r="E183" s="347" t="str">
        <f>CONCATENATE(SUM('Раздел 1'!AD217:AD217),"&lt;=",10000000)</f>
        <v>0&lt;=10000000</v>
      </c>
      <c r="F183" s="99"/>
      <c r="G183" s="100" t="str">
        <f>IF(('ФЛК (информационный)'!A183="Неверно!")*('ФЛК (информационный)'!F183=""),"Внести подтверждение к нарушенному информационному ФЛК"," ")</f>
        <v xml:space="preserve"> </v>
      </c>
    </row>
    <row r="184" spans="1:7" ht="63.75" x14ac:dyDescent="0.2">
      <c r="A184" s="346" t="str">
        <f>IF((SUM('Раздел 1'!AD218:AD218)&lt;=10000000),"","Неверно!")</f>
        <v/>
      </c>
      <c r="B184" s="345" t="s">
        <v>1602</v>
      </c>
      <c r="C184" s="347" t="s">
        <v>1723</v>
      </c>
      <c r="D184" s="347" t="s">
        <v>8578</v>
      </c>
      <c r="E184" s="347" t="str">
        <f>CONCATENATE(SUM('Раздел 1'!AD218:AD218),"&lt;=",10000000)</f>
        <v>830000&lt;=10000000</v>
      </c>
      <c r="F184" s="99"/>
      <c r="G184" s="100" t="str">
        <f>IF(('ФЛК (информационный)'!A184="Неверно!")*('ФЛК (информационный)'!F184=""),"Внести подтверждение к нарушенному информационному ФЛК"," ")</f>
        <v xml:space="preserve"> </v>
      </c>
    </row>
    <row r="185" spans="1:7" ht="63.75" x14ac:dyDescent="0.2">
      <c r="A185" s="346" t="str">
        <f>IF((SUM('Раздел 1'!AD30:AD30)&lt;=10000000),"","Неверно!")</f>
        <v/>
      </c>
      <c r="B185" s="345" t="s">
        <v>1602</v>
      </c>
      <c r="C185" s="347" t="s">
        <v>1724</v>
      </c>
      <c r="D185" s="347" t="s">
        <v>8578</v>
      </c>
      <c r="E185" s="347" t="str">
        <f>CONCATENATE(SUM('Раздел 1'!AD30:AD30),"&lt;=",10000000)</f>
        <v>0&lt;=10000000</v>
      </c>
      <c r="F185" s="99"/>
      <c r="G185" s="100" t="str">
        <f>IF(('ФЛК (информационный)'!A185="Неверно!")*('ФЛК (информационный)'!F185=""),"Внести подтверждение к нарушенному информационному ФЛК"," ")</f>
        <v xml:space="preserve"> </v>
      </c>
    </row>
    <row r="186" spans="1:7" ht="63.75" x14ac:dyDescent="0.2">
      <c r="A186" s="346" t="str">
        <f>IF((SUM('Раздел 1'!AD219:AD219)&lt;=10000000),"","Неверно!")</f>
        <v/>
      </c>
      <c r="B186" s="345" t="s">
        <v>1602</v>
      </c>
      <c r="C186" s="347" t="s">
        <v>1725</v>
      </c>
      <c r="D186" s="347" t="s">
        <v>8578</v>
      </c>
      <c r="E186" s="347" t="str">
        <f>CONCATENATE(SUM('Раздел 1'!AD219:AD219),"&lt;=",10000000)</f>
        <v>0&lt;=10000000</v>
      </c>
      <c r="F186" s="99"/>
      <c r="G186" s="100" t="str">
        <f>IF(('ФЛК (информационный)'!A186="Неверно!")*('ФЛК (информационный)'!F186=""),"Внести подтверждение к нарушенному информационному ФЛК"," ")</f>
        <v xml:space="preserve"> </v>
      </c>
    </row>
    <row r="187" spans="1:7" ht="63.75" x14ac:dyDescent="0.2">
      <c r="A187" s="346" t="str">
        <f>IF((SUM('Раздел 1'!AD220:AD220)&lt;=10000000),"","Неверно!")</f>
        <v/>
      </c>
      <c r="B187" s="345" t="s">
        <v>1602</v>
      </c>
      <c r="C187" s="347" t="s">
        <v>1726</v>
      </c>
      <c r="D187" s="347" t="s">
        <v>8578</v>
      </c>
      <c r="E187" s="347" t="str">
        <f>CONCATENATE(SUM('Раздел 1'!AD220:AD220),"&lt;=",10000000)</f>
        <v>0&lt;=10000000</v>
      </c>
      <c r="F187" s="99"/>
      <c r="G187" s="100" t="str">
        <f>IF(('ФЛК (информационный)'!A187="Неверно!")*('ФЛК (информационный)'!F187=""),"Внести подтверждение к нарушенному информационному ФЛК"," ")</f>
        <v xml:space="preserve"> </v>
      </c>
    </row>
    <row r="188" spans="1:7" ht="63.75" x14ac:dyDescent="0.2">
      <c r="A188" s="346" t="str">
        <f>IF((SUM('Раздел 1'!AD221:AD221)&lt;=10000000),"","Неверно!")</f>
        <v/>
      </c>
      <c r="B188" s="345" t="s">
        <v>1602</v>
      </c>
      <c r="C188" s="347" t="s">
        <v>1727</v>
      </c>
      <c r="D188" s="347" t="s">
        <v>8578</v>
      </c>
      <c r="E188" s="347" t="str">
        <f>CONCATENATE(SUM('Раздел 1'!AD221:AD221),"&lt;=",10000000)</f>
        <v>200000&lt;=10000000</v>
      </c>
      <c r="F188" s="99"/>
      <c r="G188" s="100" t="str">
        <f>IF(('ФЛК (информационный)'!A188="Неверно!")*('ФЛК (информационный)'!F188=""),"Внести подтверждение к нарушенному информационному ФЛК"," ")</f>
        <v xml:space="preserve"> </v>
      </c>
    </row>
    <row r="189" spans="1:7" ht="63.75" x14ac:dyDescent="0.2">
      <c r="A189" s="346" t="str">
        <f>IF((SUM('Раздел 1'!AD222:AD222)&lt;=10000000),"","Неверно!")</f>
        <v/>
      </c>
      <c r="B189" s="345" t="s">
        <v>1602</v>
      </c>
      <c r="C189" s="347" t="s">
        <v>1728</v>
      </c>
      <c r="D189" s="347" t="s">
        <v>8578</v>
      </c>
      <c r="E189" s="347" t="str">
        <f>CONCATENATE(SUM('Раздел 1'!AD222:AD222),"&lt;=",10000000)</f>
        <v>0&lt;=10000000</v>
      </c>
      <c r="F189" s="99"/>
      <c r="G189" s="100" t="str">
        <f>IF(('ФЛК (информационный)'!A189="Неверно!")*('ФЛК (информационный)'!F189=""),"Внести подтверждение к нарушенному информационному ФЛК"," ")</f>
        <v xml:space="preserve"> </v>
      </c>
    </row>
    <row r="190" spans="1:7" ht="63.75" x14ac:dyDescent="0.2">
      <c r="A190" s="346" t="str">
        <f>IF((SUM('Раздел 1'!AD223:AD223)&lt;=10000000),"","Неверно!")</f>
        <v/>
      </c>
      <c r="B190" s="345" t="s">
        <v>1602</v>
      </c>
      <c r="C190" s="347" t="s">
        <v>1729</v>
      </c>
      <c r="D190" s="347" t="s">
        <v>8578</v>
      </c>
      <c r="E190" s="347" t="str">
        <f>CONCATENATE(SUM('Раздел 1'!AD223:AD223),"&lt;=",10000000)</f>
        <v>473400&lt;=10000000</v>
      </c>
      <c r="F190" s="99"/>
      <c r="G190" s="100" t="str">
        <f>IF(('ФЛК (информационный)'!A190="Неверно!")*('ФЛК (информационный)'!F190=""),"Внести подтверждение к нарушенному информационному ФЛК"," ")</f>
        <v xml:space="preserve"> </v>
      </c>
    </row>
    <row r="191" spans="1:7" ht="63.75" x14ac:dyDescent="0.2">
      <c r="A191" s="346" t="str">
        <f>IF((SUM('Раздел 1'!AD224:AD224)&lt;=10000000),"","Неверно!")</f>
        <v/>
      </c>
      <c r="B191" s="345" t="s">
        <v>1602</v>
      </c>
      <c r="C191" s="347" t="s">
        <v>1730</v>
      </c>
      <c r="D191" s="347" t="s">
        <v>8578</v>
      </c>
      <c r="E191" s="347" t="str">
        <f>CONCATENATE(SUM('Раздел 1'!AD224:AD224),"&lt;=",10000000)</f>
        <v>0&lt;=10000000</v>
      </c>
      <c r="F191" s="99"/>
      <c r="G191" s="100" t="str">
        <f>IF(('ФЛК (информационный)'!A191="Неверно!")*('ФЛК (информационный)'!F191=""),"Внести подтверждение к нарушенному информационному ФЛК"," ")</f>
        <v xml:space="preserve"> </v>
      </c>
    </row>
    <row r="192" spans="1:7" ht="63.75" x14ac:dyDescent="0.2">
      <c r="A192" s="346" t="str">
        <f>IF((SUM('Раздел 1'!AD225:AD225)&lt;=10000000),"","Неверно!")</f>
        <v/>
      </c>
      <c r="B192" s="345" t="s">
        <v>1602</v>
      </c>
      <c r="C192" s="347" t="s">
        <v>1731</v>
      </c>
      <c r="D192" s="347" t="s">
        <v>8578</v>
      </c>
      <c r="E192" s="347" t="str">
        <f>CONCATENATE(SUM('Раздел 1'!AD225:AD225),"&lt;=",10000000)</f>
        <v>0&lt;=10000000</v>
      </c>
      <c r="F192" s="99"/>
      <c r="G192" s="100" t="str">
        <f>IF(('ФЛК (информационный)'!A192="Неверно!")*('ФЛК (информационный)'!F192=""),"Внести подтверждение к нарушенному информационному ФЛК"," ")</f>
        <v xml:space="preserve"> </v>
      </c>
    </row>
    <row r="193" spans="1:7" ht="63.75" x14ac:dyDescent="0.2">
      <c r="A193" s="346" t="str">
        <f>IF((SUM('Раздел 1'!AD226:AD226)&lt;=10000000),"","Неверно!")</f>
        <v/>
      </c>
      <c r="B193" s="345" t="s">
        <v>1602</v>
      </c>
      <c r="C193" s="347" t="s">
        <v>1732</v>
      </c>
      <c r="D193" s="347" t="s">
        <v>8578</v>
      </c>
      <c r="E193" s="347" t="str">
        <f>CONCATENATE(SUM('Раздел 1'!AD226:AD226),"&lt;=",10000000)</f>
        <v>0&lt;=10000000</v>
      </c>
      <c r="F193" s="99"/>
      <c r="G193" s="100" t="str">
        <f>IF(('ФЛК (информационный)'!A193="Неверно!")*('ФЛК (информационный)'!F193=""),"Внести подтверждение к нарушенному информационному ФЛК"," ")</f>
        <v xml:space="preserve"> </v>
      </c>
    </row>
    <row r="194" spans="1:7" ht="63.75" x14ac:dyDescent="0.2">
      <c r="A194" s="346" t="str">
        <f>IF((SUM('Раздел 1'!AD227:AD227)&lt;=10000000),"","Неверно!")</f>
        <v/>
      </c>
      <c r="B194" s="345" t="s">
        <v>1602</v>
      </c>
      <c r="C194" s="347" t="s">
        <v>1733</v>
      </c>
      <c r="D194" s="347" t="s">
        <v>8578</v>
      </c>
      <c r="E194" s="347" t="str">
        <f>CONCATENATE(SUM('Раздел 1'!AD227:AD227),"&lt;=",10000000)</f>
        <v>0&lt;=10000000</v>
      </c>
      <c r="F194" s="99"/>
      <c r="G194" s="100" t="str">
        <f>IF(('ФЛК (информационный)'!A194="Неверно!")*('ФЛК (информационный)'!F194=""),"Внести подтверждение к нарушенному информационному ФЛК"," ")</f>
        <v xml:space="preserve"> </v>
      </c>
    </row>
    <row r="195" spans="1:7" ht="63.75" x14ac:dyDescent="0.2">
      <c r="A195" s="346" t="str">
        <f>IF((SUM('Раздел 1'!AD228:AD228)&lt;=10000000),"","Неверно!")</f>
        <v/>
      </c>
      <c r="B195" s="345" t="s">
        <v>1602</v>
      </c>
      <c r="C195" s="347" t="s">
        <v>1734</v>
      </c>
      <c r="D195" s="347" t="s">
        <v>8578</v>
      </c>
      <c r="E195" s="347" t="str">
        <f>CONCATENATE(SUM('Раздел 1'!AD228:AD228),"&lt;=",10000000)</f>
        <v>0&lt;=10000000</v>
      </c>
      <c r="F195" s="99"/>
      <c r="G195" s="100" t="str">
        <f>IF(('ФЛК (информационный)'!A195="Неверно!")*('ФЛК (информационный)'!F195=""),"Внести подтверждение к нарушенному информационному ФЛК"," ")</f>
        <v xml:space="preserve"> </v>
      </c>
    </row>
    <row r="196" spans="1:7" ht="63.75" x14ac:dyDescent="0.2">
      <c r="A196" s="346" t="str">
        <f>IF((SUM('Раздел 1'!AD31:AD31)&lt;=10000000),"","Неверно!")</f>
        <v/>
      </c>
      <c r="B196" s="345" t="s">
        <v>1602</v>
      </c>
      <c r="C196" s="347" t="s">
        <v>1735</v>
      </c>
      <c r="D196" s="347" t="s">
        <v>8578</v>
      </c>
      <c r="E196" s="347" t="str">
        <f>CONCATENATE(SUM('Раздел 1'!AD31:AD31),"&lt;=",10000000)</f>
        <v>40000&lt;=10000000</v>
      </c>
      <c r="F196" s="99"/>
      <c r="G196" s="100" t="str">
        <f>IF(('ФЛК (информационный)'!A196="Неверно!")*('ФЛК (информационный)'!F196=""),"Внести подтверждение к нарушенному информационному ФЛК"," ")</f>
        <v xml:space="preserve"> </v>
      </c>
    </row>
    <row r="197" spans="1:7" ht="63.75" x14ac:dyDescent="0.2">
      <c r="A197" s="346" t="str">
        <f>IF((SUM('Раздел 1'!AD229:AD229)&lt;=10000000),"","Неверно!")</f>
        <v/>
      </c>
      <c r="B197" s="345" t="s">
        <v>1602</v>
      </c>
      <c r="C197" s="347" t="s">
        <v>1736</v>
      </c>
      <c r="D197" s="347" t="s">
        <v>8578</v>
      </c>
      <c r="E197" s="347" t="str">
        <f>CONCATENATE(SUM('Раздел 1'!AD229:AD229),"&lt;=",10000000)</f>
        <v>255000&lt;=10000000</v>
      </c>
      <c r="F197" s="99"/>
      <c r="G197" s="100" t="str">
        <f>IF(('ФЛК (информационный)'!A197="Неверно!")*('ФЛК (информационный)'!F197=""),"Внести подтверждение к нарушенному информационному ФЛК"," ")</f>
        <v xml:space="preserve"> </v>
      </c>
    </row>
    <row r="198" spans="1:7" ht="63.75" x14ac:dyDescent="0.2">
      <c r="A198" s="346" t="str">
        <f>IF((SUM('Раздел 1'!AD230:AD230)&lt;=10000000),"","Неверно!")</f>
        <v/>
      </c>
      <c r="B198" s="345" t="s">
        <v>1602</v>
      </c>
      <c r="C198" s="347" t="s">
        <v>1737</v>
      </c>
      <c r="D198" s="347" t="s">
        <v>8578</v>
      </c>
      <c r="E198" s="347" t="str">
        <f>CONCATENATE(SUM('Раздел 1'!AD230:AD230),"&lt;=",10000000)</f>
        <v>191000&lt;=10000000</v>
      </c>
      <c r="F198" s="99"/>
      <c r="G198" s="100" t="str">
        <f>IF(('ФЛК (информационный)'!A198="Неверно!")*('ФЛК (информационный)'!F198=""),"Внести подтверждение к нарушенному информационному ФЛК"," ")</f>
        <v xml:space="preserve"> </v>
      </c>
    </row>
    <row r="199" spans="1:7" ht="63.75" x14ac:dyDescent="0.2">
      <c r="A199" s="346" t="str">
        <f>IF((SUM('Раздел 1'!AD231:AD231)&lt;=10000000),"","Неверно!")</f>
        <v/>
      </c>
      <c r="B199" s="345" t="s">
        <v>1602</v>
      </c>
      <c r="C199" s="347" t="s">
        <v>1738</v>
      </c>
      <c r="D199" s="347" t="s">
        <v>8578</v>
      </c>
      <c r="E199" s="347" t="str">
        <f>CONCATENATE(SUM('Раздел 1'!AD231:AD231),"&lt;=",10000000)</f>
        <v>0&lt;=10000000</v>
      </c>
      <c r="F199" s="99"/>
      <c r="G199" s="100" t="str">
        <f>IF(('ФЛК (информационный)'!A199="Неверно!")*('ФЛК (информационный)'!F199=""),"Внести подтверждение к нарушенному информационному ФЛК"," ")</f>
        <v xml:space="preserve"> </v>
      </c>
    </row>
    <row r="200" spans="1:7" ht="63.75" x14ac:dyDescent="0.2">
      <c r="A200" s="346" t="str">
        <f>IF((SUM('Раздел 1'!AD232:AD232)&lt;=10000000),"","Неверно!")</f>
        <v/>
      </c>
      <c r="B200" s="345" t="s">
        <v>1602</v>
      </c>
      <c r="C200" s="347" t="s">
        <v>1739</v>
      </c>
      <c r="D200" s="347" t="s">
        <v>8578</v>
      </c>
      <c r="E200" s="347" t="str">
        <f>CONCATENATE(SUM('Раздел 1'!AD232:AD232),"&lt;=",10000000)</f>
        <v>633000&lt;=10000000</v>
      </c>
      <c r="F200" s="99"/>
      <c r="G200" s="100" t="str">
        <f>IF(('ФЛК (информационный)'!A200="Неверно!")*('ФЛК (информационный)'!F200=""),"Внести подтверждение к нарушенному информационному ФЛК"," ")</f>
        <v xml:space="preserve"> </v>
      </c>
    </row>
    <row r="201" spans="1:7" ht="63.75" x14ac:dyDescent="0.2">
      <c r="A201" s="346" t="str">
        <f>IF((SUM('Раздел 1'!AD233:AD233)&lt;=10000000),"","Неверно!")</f>
        <v/>
      </c>
      <c r="B201" s="345" t="s">
        <v>1602</v>
      </c>
      <c r="C201" s="347" t="s">
        <v>1740</v>
      </c>
      <c r="D201" s="347" t="s">
        <v>8578</v>
      </c>
      <c r="E201" s="347" t="str">
        <f>CONCATENATE(SUM('Раздел 1'!AD233:AD233),"&lt;=",10000000)</f>
        <v>0&lt;=10000000</v>
      </c>
      <c r="F201" s="99"/>
      <c r="G201" s="100" t="str">
        <f>IF(('ФЛК (информационный)'!A201="Неверно!")*('ФЛК (информационный)'!F201=""),"Внести подтверждение к нарушенному информационному ФЛК"," ")</f>
        <v xml:space="preserve"> </v>
      </c>
    </row>
    <row r="202" spans="1:7" ht="63.75" x14ac:dyDescent="0.2">
      <c r="A202" s="346" t="str">
        <f>IF((SUM('Раздел 1'!AD234:AD234)&lt;=10000000),"","Неверно!")</f>
        <v/>
      </c>
      <c r="B202" s="345" t="s">
        <v>1602</v>
      </c>
      <c r="C202" s="347" t="s">
        <v>1741</v>
      </c>
      <c r="D202" s="347" t="s">
        <v>8578</v>
      </c>
      <c r="E202" s="347" t="str">
        <f>CONCATENATE(SUM('Раздел 1'!AD234:AD234),"&lt;=",10000000)</f>
        <v>18000&lt;=10000000</v>
      </c>
      <c r="F202" s="99"/>
      <c r="G202" s="100" t="str">
        <f>IF(('ФЛК (информационный)'!A202="Неверно!")*('ФЛК (информационный)'!F202=""),"Внести подтверждение к нарушенному информационному ФЛК"," ")</f>
        <v xml:space="preserve"> </v>
      </c>
    </row>
    <row r="203" spans="1:7" ht="63.75" x14ac:dyDescent="0.2">
      <c r="A203" s="346" t="str">
        <f>IF((SUM('Раздел 1'!AD235:AD235)&lt;=10000000),"","Неверно!")</f>
        <v/>
      </c>
      <c r="B203" s="345" t="s">
        <v>1602</v>
      </c>
      <c r="C203" s="347" t="s">
        <v>1742</v>
      </c>
      <c r="D203" s="347" t="s">
        <v>8578</v>
      </c>
      <c r="E203" s="347" t="str">
        <f>CONCATENATE(SUM('Раздел 1'!AD235:AD235),"&lt;=",10000000)</f>
        <v>12000&lt;=10000000</v>
      </c>
      <c r="F203" s="99"/>
      <c r="G203" s="100" t="str">
        <f>IF(('ФЛК (информационный)'!A203="Неверно!")*('ФЛК (информационный)'!F203=""),"Внести подтверждение к нарушенному информационному ФЛК"," ")</f>
        <v xml:space="preserve"> </v>
      </c>
    </row>
    <row r="204" spans="1:7" ht="63.75" x14ac:dyDescent="0.2">
      <c r="A204" s="346" t="str">
        <f>IF((SUM('Раздел 1'!AD236:AD236)&lt;=10000000),"","Неверно!")</f>
        <v/>
      </c>
      <c r="B204" s="345" t="s">
        <v>1602</v>
      </c>
      <c r="C204" s="347" t="s">
        <v>1743</v>
      </c>
      <c r="D204" s="347" t="s">
        <v>8578</v>
      </c>
      <c r="E204" s="347" t="str">
        <f>CONCATENATE(SUM('Раздел 1'!AD236:AD236),"&lt;=",10000000)</f>
        <v>2433850&lt;=10000000</v>
      </c>
      <c r="F204" s="99"/>
      <c r="G204" s="100" t="str">
        <f>IF(('ФЛК (информационный)'!A204="Неверно!")*('ФЛК (информационный)'!F204=""),"Внести подтверждение к нарушенному информационному ФЛК"," ")</f>
        <v xml:space="preserve"> </v>
      </c>
    </row>
    <row r="205" spans="1:7" ht="63.75" x14ac:dyDescent="0.2">
      <c r="A205" s="346" t="str">
        <f>IF((SUM('Раздел 1'!AD237:AD237)&lt;=10000000),"","Неверно!")</f>
        <v/>
      </c>
      <c r="B205" s="345" t="s">
        <v>1602</v>
      </c>
      <c r="C205" s="347" t="s">
        <v>1744</v>
      </c>
      <c r="D205" s="347" t="s">
        <v>8578</v>
      </c>
      <c r="E205" s="347" t="str">
        <f>CONCATENATE(SUM('Раздел 1'!AD237:AD237),"&lt;=",10000000)</f>
        <v>0&lt;=10000000</v>
      </c>
      <c r="F205" s="99"/>
      <c r="G205" s="100" t="str">
        <f>IF(('ФЛК (информационный)'!A205="Неверно!")*('ФЛК (информационный)'!F205=""),"Внести подтверждение к нарушенному информационному ФЛК"," ")</f>
        <v xml:space="preserve"> </v>
      </c>
    </row>
    <row r="206" spans="1:7" ht="63.75" x14ac:dyDescent="0.2">
      <c r="A206" s="346" t="str">
        <f>IF((SUM('Раздел 1'!AD238:AD238)&lt;=10000000),"","Неверно!")</f>
        <v>Неверно!</v>
      </c>
      <c r="B206" s="345" t="s">
        <v>1602</v>
      </c>
      <c r="C206" s="347" t="s">
        <v>1745</v>
      </c>
      <c r="D206" s="347" t="s">
        <v>8578</v>
      </c>
      <c r="E206" s="347" t="str">
        <f>CONCATENATE(SUM('Раздел 1'!AD238:AD238),"&lt;=",10000000)</f>
        <v>14349974&lt;=10000000</v>
      </c>
      <c r="F206" s="99"/>
      <c r="G206" s="100" t="str">
        <f>IF(('ФЛК (информационный)'!A206="Неверно!")*('ФЛК (информационный)'!F206=""),"Внести подтверждение к нарушенному информационному ФЛК"," ")</f>
        <v>Внести подтверждение к нарушенному информационному ФЛК</v>
      </c>
    </row>
    <row r="207" spans="1:7" ht="63.75" x14ac:dyDescent="0.2">
      <c r="A207" s="346" t="str">
        <f>IF((SUM('Раздел 1'!AD32:AD32)&lt;=10000000),"","Неверно!")</f>
        <v/>
      </c>
      <c r="B207" s="345" t="s">
        <v>1602</v>
      </c>
      <c r="C207" s="347" t="s">
        <v>1746</v>
      </c>
      <c r="D207" s="347" t="s">
        <v>8578</v>
      </c>
      <c r="E207" s="347" t="str">
        <f>CONCATENATE(SUM('Раздел 1'!AD32:AD32),"&lt;=",10000000)</f>
        <v>197000&lt;=10000000</v>
      </c>
      <c r="F207" s="99"/>
      <c r="G207" s="100" t="str">
        <f>IF(('ФЛК (информационный)'!A207="Неверно!")*('ФЛК (информационный)'!F207=""),"Внести подтверждение к нарушенному информационному ФЛК"," ")</f>
        <v xml:space="preserve"> </v>
      </c>
    </row>
    <row r="208" spans="1:7" ht="63.75" x14ac:dyDescent="0.2">
      <c r="A208" s="346" t="str">
        <f>IF((SUM('Раздел 1'!AD239:AD239)&lt;=10000000),"","Неверно!")</f>
        <v/>
      </c>
      <c r="B208" s="345" t="s">
        <v>1602</v>
      </c>
      <c r="C208" s="347" t="s">
        <v>1747</v>
      </c>
      <c r="D208" s="347" t="s">
        <v>8578</v>
      </c>
      <c r="E208" s="347" t="str">
        <f>CONCATENATE(SUM('Раздел 1'!AD239:AD239),"&lt;=",10000000)</f>
        <v>0&lt;=10000000</v>
      </c>
      <c r="F208" s="99"/>
      <c r="G208" s="100" t="str">
        <f>IF(('ФЛК (информационный)'!A208="Неверно!")*('ФЛК (информационный)'!F208=""),"Внести подтверждение к нарушенному информационному ФЛК"," ")</f>
        <v xml:space="preserve"> </v>
      </c>
    </row>
    <row r="209" spans="1:7" ht="63.75" x14ac:dyDescent="0.2">
      <c r="A209" s="346" t="str">
        <f>IF((SUM('Раздел 1'!AD240:AD240)&lt;=10000000),"","Неверно!")</f>
        <v/>
      </c>
      <c r="B209" s="345" t="s">
        <v>1602</v>
      </c>
      <c r="C209" s="347" t="s">
        <v>1748</v>
      </c>
      <c r="D209" s="347" t="s">
        <v>8578</v>
      </c>
      <c r="E209" s="347" t="str">
        <f>CONCATENATE(SUM('Раздел 1'!AD240:AD240),"&lt;=",10000000)</f>
        <v>0&lt;=10000000</v>
      </c>
      <c r="F209" s="99"/>
      <c r="G209" s="100" t="str">
        <f>IF(('ФЛК (информационный)'!A209="Неверно!")*('ФЛК (информационный)'!F209=""),"Внести подтверждение к нарушенному информационному ФЛК"," ")</f>
        <v xml:space="preserve"> </v>
      </c>
    </row>
    <row r="210" spans="1:7" ht="63.75" x14ac:dyDescent="0.2">
      <c r="A210" s="346" t="str">
        <f>IF((SUM('Раздел 1'!AD241:AD241)&lt;=10000000),"","Неверно!")</f>
        <v/>
      </c>
      <c r="B210" s="345" t="s">
        <v>1602</v>
      </c>
      <c r="C210" s="347" t="s">
        <v>1749</v>
      </c>
      <c r="D210" s="347" t="s">
        <v>8578</v>
      </c>
      <c r="E210" s="347" t="str">
        <f>CONCATENATE(SUM('Раздел 1'!AD241:AD241),"&lt;=",10000000)</f>
        <v>1000&lt;=10000000</v>
      </c>
      <c r="F210" s="99"/>
      <c r="G210" s="100" t="str">
        <f>IF(('ФЛК (информационный)'!A210="Неверно!")*('ФЛК (информационный)'!F210=""),"Внести подтверждение к нарушенному информационному ФЛК"," ")</f>
        <v xml:space="preserve"> </v>
      </c>
    </row>
    <row r="211" spans="1:7" ht="63.75" x14ac:dyDescent="0.2">
      <c r="A211" s="346" t="str">
        <f>IF((SUM('Раздел 1'!AD242:AD242)&lt;=10000000),"","Неверно!")</f>
        <v/>
      </c>
      <c r="B211" s="345" t="s">
        <v>1602</v>
      </c>
      <c r="C211" s="347" t="s">
        <v>1750</v>
      </c>
      <c r="D211" s="347" t="s">
        <v>8578</v>
      </c>
      <c r="E211" s="347" t="str">
        <f>CONCATENATE(SUM('Раздел 1'!AD242:AD242),"&lt;=",10000000)</f>
        <v>0&lt;=10000000</v>
      </c>
      <c r="F211" s="99"/>
      <c r="G211" s="100" t="str">
        <f>IF(('ФЛК (информационный)'!A211="Неверно!")*('ФЛК (информационный)'!F211=""),"Внести подтверждение к нарушенному информационному ФЛК"," ")</f>
        <v xml:space="preserve"> </v>
      </c>
    </row>
    <row r="212" spans="1:7" ht="63.75" x14ac:dyDescent="0.2">
      <c r="A212" s="346" t="str">
        <f>IF((SUM('Раздел 1'!AD243:AD243)&lt;=10000000),"","Неверно!")</f>
        <v/>
      </c>
      <c r="B212" s="345" t="s">
        <v>1602</v>
      </c>
      <c r="C212" s="347" t="s">
        <v>1751</v>
      </c>
      <c r="D212" s="347" t="s">
        <v>8578</v>
      </c>
      <c r="E212" s="347" t="str">
        <f>CONCATENATE(SUM('Раздел 1'!AD243:AD243),"&lt;=",10000000)</f>
        <v>0&lt;=10000000</v>
      </c>
      <c r="F212" s="99"/>
      <c r="G212" s="100" t="str">
        <f>IF(('ФЛК (информационный)'!A212="Неверно!")*('ФЛК (информационный)'!F212=""),"Внести подтверждение к нарушенному информационному ФЛК"," ")</f>
        <v xml:space="preserve"> </v>
      </c>
    </row>
    <row r="213" spans="1:7" ht="63.75" x14ac:dyDescent="0.2">
      <c r="A213" s="346" t="str">
        <f>IF((SUM('Раздел 1'!AD244:AD244)&lt;=10000000),"","Неверно!")</f>
        <v/>
      </c>
      <c r="B213" s="345" t="s">
        <v>1602</v>
      </c>
      <c r="C213" s="347" t="s">
        <v>1752</v>
      </c>
      <c r="D213" s="347" t="s">
        <v>8578</v>
      </c>
      <c r="E213" s="347" t="str">
        <f>CONCATENATE(SUM('Раздел 1'!AD244:AD244),"&lt;=",10000000)</f>
        <v>8000&lt;=10000000</v>
      </c>
      <c r="F213" s="99"/>
      <c r="G213" s="100" t="str">
        <f>IF(('ФЛК (информационный)'!A213="Неверно!")*('ФЛК (информационный)'!F213=""),"Внести подтверждение к нарушенному информационному ФЛК"," ")</f>
        <v xml:space="preserve"> </v>
      </c>
    </row>
    <row r="214" spans="1:7" ht="63.75" x14ac:dyDescent="0.2">
      <c r="A214" s="346" t="str">
        <f>IF((SUM('Раздел 1'!AD245:AD245)&lt;=10000000),"","Неверно!")</f>
        <v/>
      </c>
      <c r="B214" s="345" t="s">
        <v>1602</v>
      </c>
      <c r="C214" s="347" t="s">
        <v>1753</v>
      </c>
      <c r="D214" s="347" t="s">
        <v>8578</v>
      </c>
      <c r="E214" s="347" t="str">
        <f>CONCATENATE(SUM('Раздел 1'!AD245:AD245),"&lt;=",10000000)</f>
        <v>0&lt;=10000000</v>
      </c>
      <c r="F214" s="99"/>
      <c r="G214" s="100" t="str">
        <f>IF(('ФЛК (информационный)'!A214="Неверно!")*('ФЛК (информационный)'!F214=""),"Внести подтверждение к нарушенному информационному ФЛК"," ")</f>
        <v xml:space="preserve"> </v>
      </c>
    </row>
    <row r="215" spans="1:7" ht="63.75" x14ac:dyDescent="0.2">
      <c r="A215" s="346" t="str">
        <f>IF((SUM('Раздел 1'!AD246:AD246)&lt;=10000000),"","Неверно!")</f>
        <v/>
      </c>
      <c r="B215" s="345" t="s">
        <v>1602</v>
      </c>
      <c r="C215" s="347" t="s">
        <v>1754</v>
      </c>
      <c r="D215" s="347" t="s">
        <v>8578</v>
      </c>
      <c r="E215" s="347" t="str">
        <f>CONCATENATE(SUM('Раздел 1'!AD246:AD246),"&lt;=",10000000)</f>
        <v>0&lt;=10000000</v>
      </c>
      <c r="F215" s="99"/>
      <c r="G215" s="100" t="str">
        <f>IF(('ФЛК (информационный)'!A215="Неверно!")*('ФЛК (информационный)'!F215=""),"Внести подтверждение к нарушенному информационному ФЛК"," ")</f>
        <v xml:space="preserve"> </v>
      </c>
    </row>
    <row r="216" spans="1:7" ht="63.75" x14ac:dyDescent="0.2">
      <c r="A216" s="346" t="str">
        <f>IF((SUM('Раздел 1'!AD247:AD247)&lt;=10000000),"","Неверно!")</f>
        <v/>
      </c>
      <c r="B216" s="345" t="s">
        <v>1602</v>
      </c>
      <c r="C216" s="347" t="s">
        <v>1755</v>
      </c>
      <c r="D216" s="347" t="s">
        <v>8578</v>
      </c>
      <c r="E216" s="347" t="str">
        <f>CONCATENATE(SUM('Раздел 1'!AD247:AD247),"&lt;=",10000000)</f>
        <v>185000&lt;=10000000</v>
      </c>
      <c r="F216" s="99"/>
      <c r="G216" s="100" t="str">
        <f>IF(('ФЛК (информационный)'!A216="Неверно!")*('ФЛК (информационный)'!F216=""),"Внести подтверждение к нарушенному информационному ФЛК"," ")</f>
        <v xml:space="preserve"> </v>
      </c>
    </row>
    <row r="217" spans="1:7" ht="63.75" x14ac:dyDescent="0.2">
      <c r="A217" s="346" t="str">
        <f>IF((SUM('Раздел 1'!AD248:AD248)&lt;=10000000),"","Неверно!")</f>
        <v/>
      </c>
      <c r="B217" s="345" t="s">
        <v>1602</v>
      </c>
      <c r="C217" s="347" t="s">
        <v>1756</v>
      </c>
      <c r="D217" s="347" t="s">
        <v>8578</v>
      </c>
      <c r="E217" s="347" t="str">
        <f>CONCATENATE(SUM('Раздел 1'!AD248:AD248),"&lt;=",10000000)</f>
        <v>0&lt;=10000000</v>
      </c>
      <c r="F217" s="99"/>
      <c r="G217" s="100" t="str">
        <f>IF(('ФЛК (информационный)'!A217="Неверно!")*('ФЛК (информационный)'!F217=""),"Внести подтверждение к нарушенному информационному ФЛК"," ")</f>
        <v xml:space="preserve"> </v>
      </c>
    </row>
    <row r="218" spans="1:7" ht="63.75" x14ac:dyDescent="0.2">
      <c r="A218" s="346" t="str">
        <f>IF((SUM('Раздел 1'!AD33:AD33)&lt;=10000000),"","Неверно!")</f>
        <v/>
      </c>
      <c r="B218" s="345" t="s">
        <v>1602</v>
      </c>
      <c r="C218" s="347" t="s">
        <v>1757</v>
      </c>
      <c r="D218" s="347" t="s">
        <v>8578</v>
      </c>
      <c r="E218" s="347" t="str">
        <f>CONCATENATE(SUM('Раздел 1'!AD33:AD33),"&lt;=",10000000)</f>
        <v>157000&lt;=10000000</v>
      </c>
      <c r="F218" s="99"/>
      <c r="G218" s="100" t="str">
        <f>IF(('ФЛК (информационный)'!A218="Неверно!")*('ФЛК (информационный)'!F218=""),"Внести подтверждение к нарушенному информационному ФЛК"," ")</f>
        <v xml:space="preserve"> </v>
      </c>
    </row>
    <row r="219" spans="1:7" ht="63.75" x14ac:dyDescent="0.2">
      <c r="A219" s="346" t="str">
        <f>IF((SUM('Раздел 1'!AD249:AD249)&lt;=10000000),"","Неверно!")</f>
        <v/>
      </c>
      <c r="B219" s="345" t="s">
        <v>1602</v>
      </c>
      <c r="C219" s="347" t="s">
        <v>1758</v>
      </c>
      <c r="D219" s="347" t="s">
        <v>8578</v>
      </c>
      <c r="E219" s="347" t="str">
        <f>CONCATENATE(SUM('Раздел 1'!AD249:AD249),"&lt;=",10000000)</f>
        <v>137500&lt;=10000000</v>
      </c>
      <c r="F219" s="99"/>
      <c r="G219" s="100" t="str">
        <f>IF(('ФЛК (информационный)'!A219="Неверно!")*('ФЛК (информационный)'!F219=""),"Внести подтверждение к нарушенному информационному ФЛК"," ")</f>
        <v xml:space="preserve"> </v>
      </c>
    </row>
    <row r="220" spans="1:7" ht="63.75" x14ac:dyDescent="0.2">
      <c r="A220" s="346" t="str">
        <f>IF((SUM('Раздел 1'!AD250:AD250)&lt;=10000000),"","Неверно!")</f>
        <v/>
      </c>
      <c r="B220" s="345" t="s">
        <v>1602</v>
      </c>
      <c r="C220" s="347" t="s">
        <v>1759</v>
      </c>
      <c r="D220" s="347" t="s">
        <v>8578</v>
      </c>
      <c r="E220" s="347" t="str">
        <f>CONCATENATE(SUM('Раздел 1'!AD250:AD250),"&lt;=",10000000)</f>
        <v>0&lt;=10000000</v>
      </c>
      <c r="F220" s="99"/>
      <c r="G220" s="100" t="str">
        <f>IF(('ФЛК (информационный)'!A220="Неверно!")*('ФЛК (информационный)'!F220=""),"Внести подтверждение к нарушенному информационному ФЛК"," ")</f>
        <v xml:space="preserve"> </v>
      </c>
    </row>
    <row r="221" spans="1:7" ht="63.75" x14ac:dyDescent="0.2">
      <c r="A221" s="346" t="str">
        <f>IF((SUM('Раздел 1'!AD251:AD251)&lt;=10000000),"","Неверно!")</f>
        <v/>
      </c>
      <c r="B221" s="345" t="s">
        <v>1602</v>
      </c>
      <c r="C221" s="347" t="s">
        <v>1760</v>
      </c>
      <c r="D221" s="347" t="s">
        <v>8578</v>
      </c>
      <c r="E221" s="347" t="str">
        <f>CONCATENATE(SUM('Раздел 1'!AD251:AD251),"&lt;=",10000000)</f>
        <v>0&lt;=10000000</v>
      </c>
      <c r="F221" s="99"/>
      <c r="G221" s="100" t="str">
        <f>IF(('ФЛК (информационный)'!A221="Неверно!")*('ФЛК (информационный)'!F221=""),"Внести подтверждение к нарушенному информационному ФЛК"," ")</f>
        <v xml:space="preserve"> </v>
      </c>
    </row>
    <row r="222" spans="1:7" ht="63.75" x14ac:dyDescent="0.2">
      <c r="A222" s="346" t="str">
        <f>IF((SUM('Раздел 1'!AD252:AD252)&lt;=10000000),"","Неверно!")</f>
        <v/>
      </c>
      <c r="B222" s="345" t="s">
        <v>1602</v>
      </c>
      <c r="C222" s="347" t="s">
        <v>1761</v>
      </c>
      <c r="D222" s="347" t="s">
        <v>8578</v>
      </c>
      <c r="E222" s="347" t="str">
        <f>CONCATENATE(SUM('Раздел 1'!AD252:AD252),"&lt;=",10000000)</f>
        <v>0&lt;=10000000</v>
      </c>
      <c r="F222" s="99"/>
      <c r="G222" s="100" t="str">
        <f>IF(('ФЛК (информационный)'!A222="Неверно!")*('ФЛК (информационный)'!F222=""),"Внести подтверждение к нарушенному информационному ФЛК"," ")</f>
        <v xml:space="preserve"> </v>
      </c>
    </row>
    <row r="223" spans="1:7" ht="63.75" x14ac:dyDescent="0.2">
      <c r="A223" s="346" t="str">
        <f>IF((SUM('Раздел 1'!AD253:AD253)&lt;=10000000),"","Неверно!")</f>
        <v/>
      </c>
      <c r="B223" s="345" t="s">
        <v>1602</v>
      </c>
      <c r="C223" s="347" t="s">
        <v>1762</v>
      </c>
      <c r="D223" s="347" t="s">
        <v>8578</v>
      </c>
      <c r="E223" s="347" t="str">
        <f>CONCATENATE(SUM('Раздел 1'!AD253:AD253),"&lt;=",10000000)</f>
        <v>13500&lt;=10000000</v>
      </c>
      <c r="F223" s="99"/>
      <c r="G223" s="100" t="str">
        <f>IF(('ФЛК (информационный)'!A223="Неверно!")*('ФЛК (информационный)'!F223=""),"Внести подтверждение к нарушенному информационному ФЛК"," ")</f>
        <v xml:space="preserve"> </v>
      </c>
    </row>
    <row r="224" spans="1:7" ht="63.75" x14ac:dyDescent="0.2">
      <c r="A224" s="346" t="str">
        <f>IF((SUM('Раздел 1'!AD254:AD254)&lt;=10000000),"","Неверно!")</f>
        <v>Неверно!</v>
      </c>
      <c r="B224" s="345" t="s">
        <v>1602</v>
      </c>
      <c r="C224" s="347" t="s">
        <v>471</v>
      </c>
      <c r="D224" s="347" t="s">
        <v>8578</v>
      </c>
      <c r="E224" s="347" t="str">
        <f>CONCATENATE(SUM('Раздел 1'!AD254:AD254),"&lt;=",10000000)</f>
        <v>14540698&lt;=10000000</v>
      </c>
      <c r="F224" s="99"/>
      <c r="G224" s="100" t="str">
        <f>IF(('ФЛК (информационный)'!A224="Неверно!")*('ФЛК (информационный)'!F224=""),"Внести подтверждение к нарушенному информационному ФЛК"," ")</f>
        <v>Внести подтверждение к нарушенному информационному ФЛК</v>
      </c>
    </row>
    <row r="225" spans="1:7" ht="63.75" x14ac:dyDescent="0.2">
      <c r="A225" s="346" t="str">
        <f>IF((SUM('Раздел 1'!AD255:AD255)&lt;=10000000),"","Неверно!")</f>
        <v/>
      </c>
      <c r="B225" s="345" t="s">
        <v>1602</v>
      </c>
      <c r="C225" s="347" t="s">
        <v>472</v>
      </c>
      <c r="D225" s="347" t="s">
        <v>8578</v>
      </c>
      <c r="E225" s="347" t="str">
        <f>CONCATENATE(SUM('Раздел 1'!AD255:AD255),"&lt;=",10000000)</f>
        <v>0&lt;=10000000</v>
      </c>
      <c r="F225" s="99"/>
      <c r="G225" s="100" t="str">
        <f>IF(('ФЛК (информационный)'!A225="Неверно!")*('ФЛК (информационный)'!F225=""),"Внести подтверждение к нарушенному информационному ФЛК"," ")</f>
        <v xml:space="preserve"> </v>
      </c>
    </row>
    <row r="226" spans="1:7" ht="63.75" x14ac:dyDescent="0.2">
      <c r="A226" s="346" t="str">
        <f>IF((SUM('Раздел 1'!AD256:AD256)&lt;=10000000),"","Неверно!")</f>
        <v/>
      </c>
      <c r="B226" s="345" t="s">
        <v>1602</v>
      </c>
      <c r="C226" s="347" t="s">
        <v>473</v>
      </c>
      <c r="D226" s="347" t="s">
        <v>8578</v>
      </c>
      <c r="E226" s="347" t="str">
        <f>CONCATENATE(SUM('Раздел 1'!AD256:AD256),"&lt;=",10000000)</f>
        <v>9500&lt;=10000000</v>
      </c>
      <c r="F226" s="99"/>
      <c r="G226" s="100" t="str">
        <f>IF(('ФЛК (информационный)'!A226="Неверно!")*('ФЛК (информационный)'!F226=""),"Внести подтверждение к нарушенному информационному ФЛК"," ")</f>
        <v xml:space="preserve"> </v>
      </c>
    </row>
    <row r="227" spans="1:7" ht="63.75" x14ac:dyDescent="0.2">
      <c r="A227" s="346" t="str">
        <f>IF((SUM('Раздел 1'!AD257:AD257)&lt;=10000000),"","Неверно!")</f>
        <v/>
      </c>
      <c r="B227" s="345" t="s">
        <v>1602</v>
      </c>
      <c r="C227" s="347" t="s">
        <v>474</v>
      </c>
      <c r="D227" s="347" t="s">
        <v>8578</v>
      </c>
      <c r="E227" s="347" t="str">
        <f>CONCATENATE(SUM('Раздел 1'!AD257:AD257),"&lt;=",10000000)</f>
        <v>0&lt;=10000000</v>
      </c>
      <c r="F227" s="99"/>
      <c r="G227" s="100" t="str">
        <f>IF(('ФЛК (информационный)'!A227="Неверно!")*('ФЛК (информационный)'!F227=""),"Внести подтверждение к нарушенному информационному ФЛК"," ")</f>
        <v xml:space="preserve"> </v>
      </c>
    </row>
    <row r="228" spans="1:7" ht="63.75" x14ac:dyDescent="0.2">
      <c r="A228" s="346" t="str">
        <f>IF((SUM('Раздел 1'!AD258:AD258)&lt;=10000000),"","Неверно!")</f>
        <v/>
      </c>
      <c r="B228" s="345" t="s">
        <v>1602</v>
      </c>
      <c r="C228" s="347" t="s">
        <v>475</v>
      </c>
      <c r="D228" s="347" t="s">
        <v>8578</v>
      </c>
      <c r="E228" s="347" t="str">
        <f>CONCATENATE(SUM('Раздел 1'!AD258:AD258),"&lt;=",10000000)</f>
        <v>20000&lt;=10000000</v>
      </c>
      <c r="F228" s="99"/>
      <c r="G228" s="100" t="str">
        <f>IF(('ФЛК (информационный)'!A228="Неверно!")*('ФЛК (информационный)'!F228=""),"Внести подтверждение к нарушенному информационному ФЛК"," ")</f>
        <v xml:space="preserve"> </v>
      </c>
    </row>
    <row r="229" spans="1:7" ht="63.75" x14ac:dyDescent="0.2">
      <c r="A229" s="346" t="str">
        <f>IF((SUM('Раздел 1'!AD34:AD34)&lt;=10000000),"","Неверно!")</f>
        <v/>
      </c>
      <c r="B229" s="345" t="s">
        <v>1602</v>
      </c>
      <c r="C229" s="347" t="s">
        <v>476</v>
      </c>
      <c r="D229" s="347" t="s">
        <v>8578</v>
      </c>
      <c r="E229" s="347" t="str">
        <f>CONCATENATE(SUM('Раздел 1'!AD34:AD34),"&lt;=",10000000)</f>
        <v>0&lt;=10000000</v>
      </c>
      <c r="F229" s="99"/>
      <c r="G229" s="100" t="str">
        <f>IF(('ФЛК (информационный)'!A229="Неверно!")*('ФЛК (информационный)'!F229=""),"Внести подтверждение к нарушенному информационному ФЛК"," ")</f>
        <v xml:space="preserve"> </v>
      </c>
    </row>
    <row r="230" spans="1:7" ht="63.75" x14ac:dyDescent="0.2">
      <c r="A230" s="346" t="str">
        <f>IF((SUM('Раздел 1'!AD259:AD259)&lt;=10000000),"","Неверно!")</f>
        <v/>
      </c>
      <c r="B230" s="345" t="s">
        <v>1602</v>
      </c>
      <c r="C230" s="347" t="s">
        <v>477</v>
      </c>
      <c r="D230" s="347" t="s">
        <v>8578</v>
      </c>
      <c r="E230" s="347" t="str">
        <f>CONCATENATE(SUM('Раздел 1'!AD259:AD259),"&lt;=",10000000)</f>
        <v>30000&lt;=10000000</v>
      </c>
      <c r="F230" s="99"/>
      <c r="G230" s="100" t="str">
        <f>IF(('ФЛК (информационный)'!A230="Неверно!")*('ФЛК (информационный)'!F230=""),"Внести подтверждение к нарушенному информационному ФЛК"," ")</f>
        <v xml:space="preserve"> </v>
      </c>
    </row>
    <row r="231" spans="1:7" ht="63.75" x14ac:dyDescent="0.2">
      <c r="A231" s="346" t="str">
        <f>IF((SUM('Раздел 1'!AD260:AD260)&lt;=10000000),"","Неверно!")</f>
        <v/>
      </c>
      <c r="B231" s="345" t="s">
        <v>1602</v>
      </c>
      <c r="C231" s="347" t="s">
        <v>478</v>
      </c>
      <c r="D231" s="347" t="s">
        <v>8578</v>
      </c>
      <c r="E231" s="347" t="str">
        <f>CONCATENATE(SUM('Раздел 1'!AD260:AD260),"&lt;=",10000000)</f>
        <v>180000&lt;=10000000</v>
      </c>
      <c r="F231" s="99"/>
      <c r="G231" s="100" t="str">
        <f>IF(('ФЛК (информационный)'!A231="Неверно!")*('ФЛК (информационный)'!F231=""),"Внести подтверждение к нарушенному информационному ФЛК"," ")</f>
        <v xml:space="preserve"> </v>
      </c>
    </row>
    <row r="232" spans="1:7" ht="63.75" x14ac:dyDescent="0.2">
      <c r="A232" s="346" t="str">
        <f>IF((SUM('Раздел 1'!AD261:AD261)&lt;=10000000),"","Неверно!")</f>
        <v/>
      </c>
      <c r="B232" s="345" t="s">
        <v>1602</v>
      </c>
      <c r="C232" s="347" t="s">
        <v>479</v>
      </c>
      <c r="D232" s="347" t="s">
        <v>8578</v>
      </c>
      <c r="E232" s="347" t="str">
        <f>CONCATENATE(SUM('Раздел 1'!AD261:AD261),"&lt;=",10000000)</f>
        <v>4000&lt;=10000000</v>
      </c>
      <c r="F232" s="99"/>
      <c r="G232" s="100" t="str">
        <f>IF(('ФЛК (информационный)'!A232="Неверно!")*('ФЛК (информационный)'!F232=""),"Внести подтверждение к нарушенному информационному ФЛК"," ")</f>
        <v xml:space="preserve"> </v>
      </c>
    </row>
    <row r="233" spans="1:7" ht="63.75" x14ac:dyDescent="0.2">
      <c r="A233" s="346" t="str">
        <f>IF((SUM('Раздел 1'!AD262:AD262)&lt;=10000000),"","Неверно!")</f>
        <v/>
      </c>
      <c r="B233" s="345" t="s">
        <v>1602</v>
      </c>
      <c r="C233" s="347" t="s">
        <v>480</v>
      </c>
      <c r="D233" s="347" t="s">
        <v>8578</v>
      </c>
      <c r="E233" s="347" t="str">
        <f>CONCATENATE(SUM('Раздел 1'!AD262:AD262),"&lt;=",10000000)</f>
        <v>0&lt;=10000000</v>
      </c>
      <c r="F233" s="99"/>
      <c r="G233" s="100" t="str">
        <f>IF(('ФЛК (информационный)'!A233="Неверно!")*('ФЛК (информационный)'!F233=""),"Внести подтверждение к нарушенному информационному ФЛК"," ")</f>
        <v xml:space="preserve"> </v>
      </c>
    </row>
    <row r="234" spans="1:7" ht="63.75" x14ac:dyDescent="0.2">
      <c r="A234" s="346" t="str">
        <f>IF((SUM('Раздел 1'!AD263:AD263)&lt;=10000000),"","Неверно!")</f>
        <v/>
      </c>
      <c r="B234" s="345" t="s">
        <v>1602</v>
      </c>
      <c r="C234" s="347" t="s">
        <v>481</v>
      </c>
      <c r="D234" s="347" t="s">
        <v>8578</v>
      </c>
      <c r="E234" s="347" t="str">
        <f>CONCATENATE(SUM('Раздел 1'!AD263:AD263),"&lt;=",10000000)</f>
        <v>620300&lt;=10000000</v>
      </c>
      <c r="F234" s="99"/>
      <c r="G234" s="100" t="str">
        <f>IF(('ФЛК (информационный)'!A234="Неверно!")*('ФЛК (информационный)'!F234=""),"Внести подтверждение к нарушенному информационному ФЛК"," ")</f>
        <v xml:space="preserve"> </v>
      </c>
    </row>
    <row r="235" spans="1:7" ht="63.75" x14ac:dyDescent="0.2">
      <c r="A235" s="346" t="str">
        <f>IF((SUM('Раздел 1'!AD35:AD35)&lt;=10000000),"","Неверно!")</f>
        <v/>
      </c>
      <c r="B235" s="345" t="s">
        <v>1602</v>
      </c>
      <c r="C235" s="347" t="s">
        <v>482</v>
      </c>
      <c r="D235" s="347" t="s">
        <v>8578</v>
      </c>
      <c r="E235" s="347" t="str">
        <f>CONCATENATE(SUM('Раздел 1'!AD35:AD35),"&lt;=",10000000)</f>
        <v>23000&lt;=10000000</v>
      </c>
      <c r="F235" s="99"/>
      <c r="G235" s="100" t="str">
        <f>IF(('ФЛК (информационный)'!A235="Неверно!")*('ФЛК (информационный)'!F235=""),"Внести подтверждение к нарушенному информационному ФЛК"," ")</f>
        <v xml:space="preserve"> </v>
      </c>
    </row>
    <row r="236" spans="1:7" ht="63.75" x14ac:dyDescent="0.2">
      <c r="A236" s="346" t="str">
        <f>IF((SUM('Раздел 1'!AD36:AD36)&lt;=10000000),"","Неверно!")</f>
        <v/>
      </c>
      <c r="B236" s="345" t="s">
        <v>1602</v>
      </c>
      <c r="C236" s="347" t="s">
        <v>483</v>
      </c>
      <c r="D236" s="347" t="s">
        <v>8578</v>
      </c>
      <c r="E236" s="347" t="str">
        <f>CONCATENATE(SUM('Раздел 1'!AD36:AD36),"&lt;=",10000000)</f>
        <v>0&lt;=10000000</v>
      </c>
      <c r="F236" s="99"/>
      <c r="G236" s="100" t="str">
        <f>IF(('ФЛК (информационный)'!A236="Неверно!")*('ФЛК (информационный)'!F236=""),"Внести подтверждение к нарушенному информационному ФЛК"," ")</f>
        <v xml:space="preserve"> </v>
      </c>
    </row>
    <row r="237" spans="1:7" ht="63.75" x14ac:dyDescent="0.2">
      <c r="A237" s="346" t="str">
        <f>IF((SUM('Раздел 1'!AD37:AD37)&lt;=10000000),"","Неверно!")</f>
        <v/>
      </c>
      <c r="B237" s="345" t="s">
        <v>1602</v>
      </c>
      <c r="C237" s="347" t="s">
        <v>484</v>
      </c>
      <c r="D237" s="347" t="s">
        <v>8578</v>
      </c>
      <c r="E237" s="347" t="str">
        <f>CONCATENATE(SUM('Раздел 1'!AD37:AD37),"&lt;=",10000000)</f>
        <v>0&lt;=10000000</v>
      </c>
      <c r="F237" s="99"/>
      <c r="G237" s="100" t="str">
        <f>IF(('ФЛК (информационный)'!A237="Неверно!")*('ФЛК (информационный)'!F237=""),"Внести подтверждение к нарушенному информационному ФЛК"," ")</f>
        <v xml:space="preserve"> </v>
      </c>
    </row>
    <row r="238" spans="1:7" ht="63.75" x14ac:dyDescent="0.2">
      <c r="A238" s="346" t="str">
        <f>IF((SUM('Раздел 1'!AD38:AD38)&lt;=10000000),"","Неверно!")</f>
        <v/>
      </c>
      <c r="B238" s="345" t="s">
        <v>1602</v>
      </c>
      <c r="C238" s="347" t="s">
        <v>485</v>
      </c>
      <c r="D238" s="347" t="s">
        <v>8578</v>
      </c>
      <c r="E238" s="347" t="str">
        <f>CONCATENATE(SUM('Раздел 1'!AD38:AD38),"&lt;=",10000000)</f>
        <v>0&lt;=10000000</v>
      </c>
      <c r="F238" s="99"/>
      <c r="G238" s="100" t="str">
        <f>IF(('ФЛК (информационный)'!A238="Неверно!")*('ФЛК (информационный)'!F238=""),"Внести подтверждение к нарушенному информационному ФЛК"," ")</f>
        <v xml:space="preserve"> </v>
      </c>
    </row>
    <row r="239" spans="1:7" ht="63.75" x14ac:dyDescent="0.2">
      <c r="A239" s="346" t="str">
        <f>IF((SUM('Раздел 1'!AD12:AD12)&lt;=10000000),"","Неверно!")</f>
        <v/>
      </c>
      <c r="B239" s="345" t="s">
        <v>1602</v>
      </c>
      <c r="C239" s="347" t="s">
        <v>486</v>
      </c>
      <c r="D239" s="347" t="s">
        <v>8578</v>
      </c>
      <c r="E239" s="347" t="str">
        <f>CONCATENATE(SUM('Раздел 1'!AD12:AD12),"&lt;=",10000000)</f>
        <v>0&lt;=10000000</v>
      </c>
      <c r="F239" s="99"/>
      <c r="G239" s="100" t="str">
        <f>IF(('ФЛК (информационный)'!A239="Неверно!")*('ФЛК (информационный)'!F239=""),"Внести подтверждение к нарушенному информационному ФЛК"," ")</f>
        <v xml:space="preserve"> </v>
      </c>
    </row>
    <row r="240" spans="1:7" ht="63.75" x14ac:dyDescent="0.2">
      <c r="A240" s="346" t="str">
        <f>IF((SUM('Раздел 1'!AD39:AD39)&lt;=10000000),"","Неверно!")</f>
        <v/>
      </c>
      <c r="B240" s="345" t="s">
        <v>1602</v>
      </c>
      <c r="C240" s="347" t="s">
        <v>487</v>
      </c>
      <c r="D240" s="347" t="s">
        <v>8578</v>
      </c>
      <c r="E240" s="347" t="str">
        <f>CONCATENATE(SUM('Раздел 1'!AD39:AD39),"&lt;=",10000000)</f>
        <v>0&lt;=10000000</v>
      </c>
      <c r="F240" s="99"/>
      <c r="G240" s="100" t="str">
        <f>IF(('ФЛК (информационный)'!A240="Неверно!")*('ФЛК (информационный)'!F240=""),"Внести подтверждение к нарушенному информационному ФЛК"," ")</f>
        <v xml:space="preserve"> </v>
      </c>
    </row>
    <row r="241" spans="1:7" ht="63.75" x14ac:dyDescent="0.2">
      <c r="A241" s="346" t="str">
        <f>IF((SUM('Раздел 1'!AD40:AD40)&lt;=10000000),"","Неверно!")</f>
        <v/>
      </c>
      <c r="B241" s="345" t="s">
        <v>1602</v>
      </c>
      <c r="C241" s="347" t="s">
        <v>488</v>
      </c>
      <c r="D241" s="347" t="s">
        <v>8578</v>
      </c>
      <c r="E241" s="347" t="str">
        <f>CONCATENATE(SUM('Раздел 1'!AD40:AD40),"&lt;=",10000000)</f>
        <v>0&lt;=10000000</v>
      </c>
      <c r="F241" s="99"/>
      <c r="G241" s="100" t="str">
        <f>IF(('ФЛК (информационный)'!A241="Неверно!")*('ФЛК (информационный)'!F241=""),"Внести подтверждение к нарушенному информационному ФЛК"," ")</f>
        <v xml:space="preserve"> </v>
      </c>
    </row>
    <row r="242" spans="1:7" ht="63.75" x14ac:dyDescent="0.2">
      <c r="A242" s="346" t="str">
        <f>IF((SUM('Раздел 1'!AD41:AD41)&lt;=10000000),"","Неверно!")</f>
        <v/>
      </c>
      <c r="B242" s="345" t="s">
        <v>1602</v>
      </c>
      <c r="C242" s="347" t="s">
        <v>489</v>
      </c>
      <c r="D242" s="347" t="s">
        <v>8578</v>
      </c>
      <c r="E242" s="347" t="str">
        <f>CONCATENATE(SUM('Раздел 1'!AD41:AD41),"&lt;=",10000000)</f>
        <v>145200&lt;=10000000</v>
      </c>
      <c r="F242" s="99"/>
      <c r="G242" s="100" t="str">
        <f>IF(('ФЛК (информационный)'!A242="Неверно!")*('ФЛК (информационный)'!F242=""),"Внести подтверждение к нарушенному информационному ФЛК"," ")</f>
        <v xml:space="preserve"> </v>
      </c>
    </row>
    <row r="243" spans="1:7" ht="63.75" x14ac:dyDescent="0.2">
      <c r="A243" s="346" t="str">
        <f>IF((SUM('Раздел 1'!AD42:AD42)&lt;=10000000),"","Неверно!")</f>
        <v/>
      </c>
      <c r="B243" s="345" t="s">
        <v>1602</v>
      </c>
      <c r="C243" s="347" t="s">
        <v>490</v>
      </c>
      <c r="D243" s="347" t="s">
        <v>8578</v>
      </c>
      <c r="E243" s="347" t="str">
        <f>CONCATENATE(SUM('Раздел 1'!AD42:AD42),"&lt;=",10000000)</f>
        <v>1637400&lt;=10000000</v>
      </c>
      <c r="F243" s="99"/>
      <c r="G243" s="100" t="str">
        <f>IF(('ФЛК (информационный)'!A243="Неверно!")*('ФЛК (информационный)'!F243=""),"Внести подтверждение к нарушенному информационному ФЛК"," ")</f>
        <v xml:space="preserve"> </v>
      </c>
    </row>
    <row r="244" spans="1:7" ht="63.75" x14ac:dyDescent="0.2">
      <c r="A244" s="346" t="str">
        <f>IF((SUM('Раздел 1'!AD43:AD43)&lt;=10000000),"","Неверно!")</f>
        <v/>
      </c>
      <c r="B244" s="345" t="s">
        <v>1602</v>
      </c>
      <c r="C244" s="347" t="s">
        <v>491</v>
      </c>
      <c r="D244" s="347" t="s">
        <v>8578</v>
      </c>
      <c r="E244" s="347" t="str">
        <f>CONCATENATE(SUM('Раздел 1'!AD43:AD43),"&lt;=",10000000)</f>
        <v>3000&lt;=10000000</v>
      </c>
      <c r="F244" s="99"/>
      <c r="G244" s="100" t="str">
        <f>IF(('ФЛК (информационный)'!A244="Неверно!")*('ФЛК (информационный)'!F244=""),"Внести подтверждение к нарушенному информационному ФЛК"," ")</f>
        <v xml:space="preserve"> </v>
      </c>
    </row>
    <row r="245" spans="1:7" ht="63.75" x14ac:dyDescent="0.2">
      <c r="A245" s="346" t="str">
        <f>IF((SUM('Раздел 1'!AD44:AD44)&lt;=10000000),"","Неверно!")</f>
        <v/>
      </c>
      <c r="B245" s="345" t="s">
        <v>1602</v>
      </c>
      <c r="C245" s="347" t="s">
        <v>492</v>
      </c>
      <c r="D245" s="347" t="s">
        <v>8578</v>
      </c>
      <c r="E245" s="347" t="str">
        <f>CONCATENATE(SUM('Раздел 1'!AD44:AD44),"&lt;=",10000000)</f>
        <v>0&lt;=10000000</v>
      </c>
      <c r="F245" s="99"/>
      <c r="G245" s="100" t="str">
        <f>IF(('ФЛК (информационный)'!A245="Неверно!")*('ФЛК (информационный)'!F245=""),"Внести подтверждение к нарушенному информационному ФЛК"," ")</f>
        <v xml:space="preserve"> </v>
      </c>
    </row>
    <row r="246" spans="1:7" ht="63.75" x14ac:dyDescent="0.2">
      <c r="A246" s="346" t="str">
        <f>IF((SUM('Раздел 1'!AD45:AD45)&lt;=10000000),"","Неверно!")</f>
        <v/>
      </c>
      <c r="B246" s="345" t="s">
        <v>1602</v>
      </c>
      <c r="C246" s="347" t="s">
        <v>493</v>
      </c>
      <c r="D246" s="347" t="s">
        <v>8578</v>
      </c>
      <c r="E246" s="347" t="str">
        <f>CONCATENATE(SUM('Раздел 1'!AD45:AD45),"&lt;=",10000000)</f>
        <v>0&lt;=10000000</v>
      </c>
      <c r="F246" s="99"/>
      <c r="G246" s="100" t="str">
        <f>IF(('ФЛК (информационный)'!A246="Неверно!")*('ФЛК (информационный)'!F246=""),"Внести подтверждение к нарушенному информационному ФЛК"," ")</f>
        <v xml:space="preserve"> </v>
      </c>
    </row>
    <row r="247" spans="1:7" ht="63.75" x14ac:dyDescent="0.2">
      <c r="A247" s="346" t="str">
        <f>IF((SUM('Раздел 1'!AD46:AD46)&lt;=10000000),"","Неверно!")</f>
        <v/>
      </c>
      <c r="B247" s="345" t="s">
        <v>1602</v>
      </c>
      <c r="C247" s="347" t="s">
        <v>494</v>
      </c>
      <c r="D247" s="347" t="s">
        <v>8578</v>
      </c>
      <c r="E247" s="347" t="str">
        <f>CONCATENATE(SUM('Раздел 1'!AD46:AD46),"&lt;=",10000000)</f>
        <v>0&lt;=10000000</v>
      </c>
      <c r="F247" s="99"/>
      <c r="G247" s="100" t="str">
        <f>IF(('ФЛК (информационный)'!A247="Неверно!")*('ФЛК (информационный)'!F247=""),"Внести подтверждение к нарушенному информационному ФЛК"," ")</f>
        <v xml:space="preserve"> </v>
      </c>
    </row>
    <row r="248" spans="1:7" ht="63.75" x14ac:dyDescent="0.2">
      <c r="A248" s="346" t="str">
        <f>IF((SUM('Раздел 1'!AD47:AD47)&lt;=10000000),"","Неверно!")</f>
        <v/>
      </c>
      <c r="B248" s="345" t="s">
        <v>1602</v>
      </c>
      <c r="C248" s="347" t="s">
        <v>495</v>
      </c>
      <c r="D248" s="347" t="s">
        <v>8578</v>
      </c>
      <c r="E248" s="347" t="str">
        <f>CONCATENATE(SUM('Раздел 1'!AD47:AD47),"&lt;=",10000000)</f>
        <v>4000&lt;=10000000</v>
      </c>
      <c r="F248" s="99"/>
      <c r="G248" s="100" t="str">
        <f>IF(('ФЛК (информационный)'!A248="Неверно!")*('ФЛК (информационный)'!F248=""),"Внести подтверждение к нарушенному информационному ФЛК"," ")</f>
        <v xml:space="preserve"> </v>
      </c>
    </row>
    <row r="249" spans="1:7" ht="63.75" x14ac:dyDescent="0.2">
      <c r="A249" s="346" t="str">
        <f>IF((SUM('Раздел 1'!AD48:AD48)&lt;=10000000),"","Неверно!")</f>
        <v/>
      </c>
      <c r="B249" s="345" t="s">
        <v>1602</v>
      </c>
      <c r="C249" s="347" t="s">
        <v>496</v>
      </c>
      <c r="D249" s="347" t="s">
        <v>8578</v>
      </c>
      <c r="E249" s="347" t="str">
        <f>CONCATENATE(SUM('Раздел 1'!AD48:AD48),"&lt;=",10000000)</f>
        <v>0&lt;=10000000</v>
      </c>
      <c r="F249" s="99"/>
      <c r="G249" s="100" t="str">
        <f>IF(('ФЛК (информационный)'!A249="Неверно!")*('ФЛК (информационный)'!F249=""),"Внести подтверждение к нарушенному информационному ФЛК"," ")</f>
        <v xml:space="preserve"> </v>
      </c>
    </row>
    <row r="250" spans="1:7" ht="63.75" x14ac:dyDescent="0.2">
      <c r="A250" s="346" t="str">
        <f>IF((SUM('Раздел 1'!AD13:AD13)&lt;=10000000),"","Неверно!")</f>
        <v/>
      </c>
      <c r="B250" s="345" t="s">
        <v>1602</v>
      </c>
      <c r="C250" s="347" t="s">
        <v>497</v>
      </c>
      <c r="D250" s="347" t="s">
        <v>8578</v>
      </c>
      <c r="E250" s="347" t="str">
        <f>CONCATENATE(SUM('Раздел 1'!AD13:AD13),"&lt;=",10000000)</f>
        <v>0&lt;=10000000</v>
      </c>
      <c r="F250" s="99"/>
      <c r="G250" s="100" t="str">
        <f>IF(('ФЛК (информационный)'!A250="Неверно!")*('ФЛК (информационный)'!F250=""),"Внести подтверждение к нарушенному информационному ФЛК"," ")</f>
        <v xml:space="preserve"> </v>
      </c>
    </row>
    <row r="251" spans="1:7" ht="63.75" x14ac:dyDescent="0.2">
      <c r="A251" s="346" t="str">
        <f>IF((SUM('Раздел 1'!AD49:AD49)&lt;=10000000),"","Неверно!")</f>
        <v/>
      </c>
      <c r="B251" s="345" t="s">
        <v>1602</v>
      </c>
      <c r="C251" s="347" t="s">
        <v>498</v>
      </c>
      <c r="D251" s="347" t="s">
        <v>8578</v>
      </c>
      <c r="E251" s="347" t="str">
        <f>CONCATENATE(SUM('Раздел 1'!AD49:AD49),"&lt;=",10000000)</f>
        <v>5000&lt;=10000000</v>
      </c>
      <c r="F251" s="99"/>
      <c r="G251" s="100" t="str">
        <f>IF(('ФЛК (информационный)'!A251="Неверно!")*('ФЛК (информационный)'!F251=""),"Внести подтверждение к нарушенному информационному ФЛК"," ")</f>
        <v xml:space="preserve"> </v>
      </c>
    </row>
    <row r="252" spans="1:7" ht="63.75" x14ac:dyDescent="0.2">
      <c r="A252" s="346" t="str">
        <f>IF((SUM('Раздел 1'!AD50:AD50)&lt;=10000000),"","Неверно!")</f>
        <v/>
      </c>
      <c r="B252" s="345" t="s">
        <v>1602</v>
      </c>
      <c r="C252" s="347" t="s">
        <v>499</v>
      </c>
      <c r="D252" s="347" t="s">
        <v>8578</v>
      </c>
      <c r="E252" s="347" t="str">
        <f>CONCATENATE(SUM('Раздел 1'!AD50:AD50),"&lt;=",10000000)</f>
        <v>0&lt;=10000000</v>
      </c>
      <c r="F252" s="99"/>
      <c r="G252" s="100" t="str">
        <f>IF(('ФЛК (информационный)'!A252="Неверно!")*('ФЛК (информационный)'!F252=""),"Внести подтверждение к нарушенному информационному ФЛК"," ")</f>
        <v xml:space="preserve"> </v>
      </c>
    </row>
    <row r="253" spans="1:7" ht="63.75" x14ac:dyDescent="0.2">
      <c r="A253" s="346" t="str">
        <f>IF((SUM('Раздел 1'!AD51:AD51)&lt;=10000000),"","Неверно!")</f>
        <v/>
      </c>
      <c r="B253" s="345" t="s">
        <v>1602</v>
      </c>
      <c r="C253" s="347" t="s">
        <v>500</v>
      </c>
      <c r="D253" s="347" t="s">
        <v>8578</v>
      </c>
      <c r="E253" s="347" t="str">
        <f>CONCATENATE(SUM('Раздел 1'!AD51:AD51),"&lt;=",10000000)</f>
        <v>0&lt;=10000000</v>
      </c>
      <c r="F253" s="99"/>
      <c r="G253" s="100" t="str">
        <f>IF(('ФЛК (информационный)'!A253="Неверно!")*('ФЛК (информационный)'!F253=""),"Внести подтверждение к нарушенному информационному ФЛК"," ")</f>
        <v xml:space="preserve"> </v>
      </c>
    </row>
    <row r="254" spans="1:7" ht="63.75" x14ac:dyDescent="0.2">
      <c r="A254" s="346" t="str">
        <f>IF((SUM('Раздел 1'!AD52:AD52)&lt;=10000000),"","Неверно!")</f>
        <v/>
      </c>
      <c r="B254" s="345" t="s">
        <v>1602</v>
      </c>
      <c r="C254" s="347" t="s">
        <v>501</v>
      </c>
      <c r="D254" s="347" t="s">
        <v>8578</v>
      </c>
      <c r="E254" s="347" t="str">
        <f>CONCATENATE(SUM('Раздел 1'!AD52:AD52),"&lt;=",10000000)</f>
        <v>0&lt;=10000000</v>
      </c>
      <c r="F254" s="99"/>
      <c r="G254" s="100" t="str">
        <f>IF(('ФЛК (информационный)'!A254="Неверно!")*('ФЛК (информационный)'!F254=""),"Внести подтверждение к нарушенному информационному ФЛК"," ")</f>
        <v xml:space="preserve"> </v>
      </c>
    </row>
    <row r="255" spans="1:7" ht="63.75" x14ac:dyDescent="0.2">
      <c r="A255" s="346" t="str">
        <f>IF((SUM('Раздел 1'!AD53:AD53)&lt;=10000000),"","Неверно!")</f>
        <v/>
      </c>
      <c r="B255" s="345" t="s">
        <v>1602</v>
      </c>
      <c r="C255" s="347" t="s">
        <v>502</v>
      </c>
      <c r="D255" s="347" t="s">
        <v>8578</v>
      </c>
      <c r="E255" s="347" t="str">
        <f>CONCATENATE(SUM('Раздел 1'!AD53:AD53),"&lt;=",10000000)</f>
        <v>0&lt;=10000000</v>
      </c>
      <c r="F255" s="99"/>
      <c r="G255" s="100" t="str">
        <f>IF(('ФЛК (информационный)'!A255="Неверно!")*('ФЛК (информационный)'!F255=""),"Внести подтверждение к нарушенному информационному ФЛК"," ")</f>
        <v xml:space="preserve"> </v>
      </c>
    </row>
    <row r="256" spans="1:7" ht="63.75" x14ac:dyDescent="0.2">
      <c r="A256" s="346" t="str">
        <f>IF((SUM('Раздел 1'!AD54:AD54)&lt;=10000000),"","Неверно!")</f>
        <v/>
      </c>
      <c r="B256" s="345" t="s">
        <v>1602</v>
      </c>
      <c r="C256" s="347" t="s">
        <v>503</v>
      </c>
      <c r="D256" s="347" t="s">
        <v>8578</v>
      </c>
      <c r="E256" s="347" t="str">
        <f>CONCATENATE(SUM('Раздел 1'!AD54:AD54),"&lt;=",10000000)</f>
        <v>250500&lt;=10000000</v>
      </c>
      <c r="F256" s="99"/>
      <c r="G256" s="100" t="str">
        <f>IF(('ФЛК (информационный)'!A256="Неверно!")*('ФЛК (информационный)'!F256=""),"Внести подтверждение к нарушенному информационному ФЛК"," ")</f>
        <v xml:space="preserve"> </v>
      </c>
    </row>
    <row r="257" spans="1:7" ht="63.75" x14ac:dyDescent="0.2">
      <c r="A257" s="346" t="str">
        <f>IF((SUM('Раздел 1'!AD55:AD55)&lt;=10000000),"","Неверно!")</f>
        <v/>
      </c>
      <c r="B257" s="345" t="s">
        <v>1602</v>
      </c>
      <c r="C257" s="347" t="s">
        <v>504</v>
      </c>
      <c r="D257" s="347" t="s">
        <v>8578</v>
      </c>
      <c r="E257" s="347" t="str">
        <f>CONCATENATE(SUM('Раздел 1'!AD55:AD55),"&lt;=",10000000)</f>
        <v>0&lt;=10000000</v>
      </c>
      <c r="F257" s="99"/>
      <c r="G257" s="100" t="str">
        <f>IF(('ФЛК (информационный)'!A257="Неверно!")*('ФЛК (информационный)'!F257=""),"Внести подтверждение к нарушенному информационному ФЛК"," ")</f>
        <v xml:space="preserve"> </v>
      </c>
    </row>
    <row r="258" spans="1:7" ht="63.75" x14ac:dyDescent="0.2">
      <c r="A258" s="346" t="str">
        <f>IF((SUM('Раздел 1'!AD56:AD56)&lt;=10000000),"","Неверно!")</f>
        <v/>
      </c>
      <c r="B258" s="345" t="s">
        <v>1602</v>
      </c>
      <c r="C258" s="347" t="s">
        <v>505</v>
      </c>
      <c r="D258" s="347" t="s">
        <v>8578</v>
      </c>
      <c r="E258" s="347" t="str">
        <f>CONCATENATE(SUM('Раздел 1'!AD56:AD56),"&lt;=",10000000)</f>
        <v>333500&lt;=10000000</v>
      </c>
      <c r="F258" s="99"/>
      <c r="G258" s="100" t="str">
        <f>IF(('ФЛК (информационный)'!A258="Неверно!")*('ФЛК (информационный)'!F258=""),"Внести подтверждение к нарушенному информационному ФЛК"," ")</f>
        <v xml:space="preserve"> </v>
      </c>
    </row>
    <row r="259" spans="1:7" ht="63.75" x14ac:dyDescent="0.2">
      <c r="A259" s="346" t="str">
        <f>IF((SUM('Раздел 1'!AD57:AD57)&lt;=10000000),"","Неверно!")</f>
        <v/>
      </c>
      <c r="B259" s="345" t="s">
        <v>1602</v>
      </c>
      <c r="C259" s="347" t="s">
        <v>506</v>
      </c>
      <c r="D259" s="347" t="s">
        <v>8578</v>
      </c>
      <c r="E259" s="347" t="str">
        <f>CONCATENATE(SUM('Раздел 1'!AD57:AD57),"&lt;=",10000000)</f>
        <v>0&lt;=10000000</v>
      </c>
      <c r="F259" s="99"/>
      <c r="G259" s="100" t="str">
        <f>IF(('ФЛК (информационный)'!A259="Неверно!")*('ФЛК (информационный)'!F259=""),"Внести подтверждение к нарушенному информационному ФЛК"," ")</f>
        <v xml:space="preserve"> </v>
      </c>
    </row>
    <row r="260" spans="1:7" ht="63.75" x14ac:dyDescent="0.2">
      <c r="A260" s="346" t="str">
        <f>IF((SUM('Раздел 1'!AD58:AD58)&lt;=10000000),"","Неверно!")</f>
        <v/>
      </c>
      <c r="B260" s="345" t="s">
        <v>1602</v>
      </c>
      <c r="C260" s="347" t="s">
        <v>507</v>
      </c>
      <c r="D260" s="347" t="s">
        <v>8578</v>
      </c>
      <c r="E260" s="347" t="str">
        <f>CONCATENATE(SUM('Раздел 1'!AD58:AD58),"&lt;=",10000000)</f>
        <v>0&lt;=10000000</v>
      </c>
      <c r="F260" s="99"/>
      <c r="G260" s="100" t="str">
        <f>IF(('ФЛК (информационный)'!A260="Неверно!")*('ФЛК (информационный)'!F260=""),"Внести подтверждение к нарушенному информационному ФЛК"," ")</f>
        <v xml:space="preserve"> </v>
      </c>
    </row>
    <row r="261" spans="1:7" ht="63.75" x14ac:dyDescent="0.2">
      <c r="A261" s="346" t="str">
        <f>IF((SUM('Раздел 1'!AD14:AD14)&lt;=10000000),"","Неверно!")</f>
        <v/>
      </c>
      <c r="B261" s="345" t="s">
        <v>1602</v>
      </c>
      <c r="C261" s="347" t="s">
        <v>508</v>
      </c>
      <c r="D261" s="347" t="s">
        <v>8578</v>
      </c>
      <c r="E261" s="347" t="str">
        <f>CONCATENATE(SUM('Раздел 1'!AD14:AD14),"&lt;=",10000000)</f>
        <v>0&lt;=10000000</v>
      </c>
      <c r="F261" s="99"/>
      <c r="G261" s="100" t="str">
        <f>IF(('ФЛК (информационный)'!A261="Неверно!")*('ФЛК (информационный)'!F261=""),"Внести подтверждение к нарушенному информационному ФЛК"," ")</f>
        <v xml:space="preserve"> </v>
      </c>
    </row>
    <row r="262" spans="1:7" ht="63.75" x14ac:dyDescent="0.2">
      <c r="A262" s="346" t="str">
        <f>IF((SUM('Раздел 1'!AD59:AD59)&lt;=10000000),"","Неверно!")</f>
        <v/>
      </c>
      <c r="B262" s="345" t="s">
        <v>1602</v>
      </c>
      <c r="C262" s="347" t="s">
        <v>509</v>
      </c>
      <c r="D262" s="347" t="s">
        <v>8578</v>
      </c>
      <c r="E262" s="347" t="str">
        <f>CONCATENATE(SUM('Раздел 1'!AD59:AD59),"&lt;=",10000000)</f>
        <v>79300&lt;=10000000</v>
      </c>
      <c r="F262" s="99"/>
      <c r="G262" s="100" t="str">
        <f>IF(('ФЛК (информационный)'!A262="Неверно!")*('ФЛК (информационный)'!F262=""),"Внести подтверждение к нарушенному информационному ФЛК"," ")</f>
        <v xml:space="preserve"> </v>
      </c>
    </row>
    <row r="263" spans="1:7" ht="63.75" x14ac:dyDescent="0.2">
      <c r="A263" s="346" t="str">
        <f>IF((SUM('Раздел 1'!AD60:AD60)&lt;=10000000),"","Неверно!")</f>
        <v/>
      </c>
      <c r="B263" s="345" t="s">
        <v>1602</v>
      </c>
      <c r="C263" s="347" t="s">
        <v>510</v>
      </c>
      <c r="D263" s="347" t="s">
        <v>8578</v>
      </c>
      <c r="E263" s="347" t="str">
        <f>CONCATENATE(SUM('Раздел 1'!AD60:AD60),"&lt;=",10000000)</f>
        <v>810636&lt;=10000000</v>
      </c>
      <c r="F263" s="99"/>
      <c r="G263" s="100" t="str">
        <f>IF(('ФЛК (информационный)'!A263="Неверно!")*('ФЛК (информационный)'!F263=""),"Внести подтверждение к нарушенному информационному ФЛК"," ")</f>
        <v xml:space="preserve"> </v>
      </c>
    </row>
    <row r="264" spans="1:7" ht="63.75" x14ac:dyDescent="0.2">
      <c r="A264" s="346" t="str">
        <f>IF((SUM('Раздел 1'!AD61:AD61)&lt;=10000000),"","Неверно!")</f>
        <v/>
      </c>
      <c r="B264" s="345" t="s">
        <v>1602</v>
      </c>
      <c r="C264" s="347" t="s">
        <v>511</v>
      </c>
      <c r="D264" s="347" t="s">
        <v>8578</v>
      </c>
      <c r="E264" s="347" t="str">
        <f>CONCATENATE(SUM('Раздел 1'!AD61:AD61),"&lt;=",10000000)</f>
        <v>4500&lt;=10000000</v>
      </c>
      <c r="F264" s="99"/>
      <c r="G264" s="100" t="str">
        <f>IF(('ФЛК (информационный)'!A264="Неверно!")*('ФЛК (информационный)'!F264=""),"Внести подтверждение к нарушенному информационному ФЛК"," ")</f>
        <v xml:space="preserve"> </v>
      </c>
    </row>
    <row r="265" spans="1:7" ht="63.75" x14ac:dyDescent="0.2">
      <c r="A265" s="346" t="str">
        <f>IF((SUM('Раздел 1'!AD62:AD62)&lt;=10000000),"","Неверно!")</f>
        <v/>
      </c>
      <c r="B265" s="345" t="s">
        <v>1602</v>
      </c>
      <c r="C265" s="347" t="s">
        <v>512</v>
      </c>
      <c r="D265" s="347" t="s">
        <v>8578</v>
      </c>
      <c r="E265" s="347" t="str">
        <f>CONCATENATE(SUM('Раздел 1'!AD62:AD62),"&lt;=",10000000)</f>
        <v>575572&lt;=10000000</v>
      </c>
      <c r="F265" s="99"/>
      <c r="G265" s="100" t="str">
        <f>IF(('ФЛК (информационный)'!A265="Неверно!")*('ФЛК (информационный)'!F265=""),"Внести подтверждение к нарушенному информационному ФЛК"," ")</f>
        <v xml:space="preserve"> </v>
      </c>
    </row>
    <row r="266" spans="1:7" ht="63.75" x14ac:dyDescent="0.2">
      <c r="A266" s="346" t="str">
        <f>IF((SUM('Раздел 1'!AD63:AD63)&lt;=10000000),"","Неверно!")</f>
        <v/>
      </c>
      <c r="B266" s="345" t="s">
        <v>1602</v>
      </c>
      <c r="C266" s="347" t="s">
        <v>513</v>
      </c>
      <c r="D266" s="347" t="s">
        <v>8578</v>
      </c>
      <c r="E266" s="347" t="str">
        <f>CONCATENATE(SUM('Раздел 1'!AD63:AD63),"&lt;=",10000000)</f>
        <v>11130&lt;=10000000</v>
      </c>
      <c r="F266" s="99"/>
      <c r="G266" s="100" t="str">
        <f>IF(('ФЛК (информационный)'!A266="Неверно!")*('ФЛК (информационный)'!F266=""),"Внести подтверждение к нарушенному информационному ФЛК"," ")</f>
        <v xml:space="preserve"> </v>
      </c>
    </row>
    <row r="267" spans="1:7" ht="63.75" x14ac:dyDescent="0.2">
      <c r="A267" s="346" t="str">
        <f>IF((SUM('Раздел 1'!AD64:AD64)&lt;=10000000),"","Неверно!")</f>
        <v/>
      </c>
      <c r="B267" s="345" t="s">
        <v>1602</v>
      </c>
      <c r="C267" s="347" t="s">
        <v>514</v>
      </c>
      <c r="D267" s="347" t="s">
        <v>8578</v>
      </c>
      <c r="E267" s="347" t="str">
        <f>CONCATENATE(SUM('Раздел 1'!AD64:AD64),"&lt;=",10000000)</f>
        <v>0&lt;=10000000</v>
      </c>
      <c r="F267" s="99"/>
      <c r="G267" s="100" t="str">
        <f>IF(('ФЛК (информационный)'!A267="Неверно!")*('ФЛК (информационный)'!F267=""),"Внести подтверждение к нарушенному информационному ФЛК"," ")</f>
        <v xml:space="preserve"> </v>
      </c>
    </row>
    <row r="268" spans="1:7" ht="63.75" x14ac:dyDescent="0.2">
      <c r="A268" s="346" t="str">
        <f>IF((SUM('Раздел 1'!AD65:AD65)&lt;=10000000),"","Неверно!")</f>
        <v/>
      </c>
      <c r="B268" s="345" t="s">
        <v>1602</v>
      </c>
      <c r="C268" s="347" t="s">
        <v>515</v>
      </c>
      <c r="D268" s="347" t="s">
        <v>8578</v>
      </c>
      <c r="E268" s="347" t="str">
        <f>CONCATENATE(SUM('Раздел 1'!AD65:AD65),"&lt;=",10000000)</f>
        <v>0&lt;=10000000</v>
      </c>
      <c r="F268" s="99"/>
      <c r="G268" s="100" t="str">
        <f>IF(('ФЛК (информационный)'!A268="Неверно!")*('ФЛК (информационный)'!F268=""),"Внести подтверждение к нарушенному информационному ФЛК"," ")</f>
        <v xml:space="preserve"> </v>
      </c>
    </row>
    <row r="269" spans="1:7" ht="63.75" x14ac:dyDescent="0.2">
      <c r="A269" s="346" t="str">
        <f>IF((SUM('Раздел 1'!AD66:AD66)&lt;=10000000),"","Неверно!")</f>
        <v/>
      </c>
      <c r="B269" s="345" t="s">
        <v>1602</v>
      </c>
      <c r="C269" s="347" t="s">
        <v>516</v>
      </c>
      <c r="D269" s="347" t="s">
        <v>8578</v>
      </c>
      <c r="E269" s="347" t="str">
        <f>CONCATENATE(SUM('Раздел 1'!AD66:AD66),"&lt;=",10000000)</f>
        <v>0&lt;=10000000</v>
      </c>
      <c r="F269" s="99"/>
      <c r="G269" s="100" t="str">
        <f>IF(('ФЛК (информационный)'!A269="Неверно!")*('ФЛК (информационный)'!F269=""),"Внести подтверждение к нарушенному информационному ФЛК"," ")</f>
        <v xml:space="preserve"> </v>
      </c>
    </row>
    <row r="270" spans="1:7" ht="63.75" x14ac:dyDescent="0.2">
      <c r="A270" s="346" t="str">
        <f>IF((SUM('Раздел 1'!AD67:AD67)&lt;=10000000),"","Неверно!")</f>
        <v/>
      </c>
      <c r="B270" s="345" t="s">
        <v>1602</v>
      </c>
      <c r="C270" s="347" t="s">
        <v>517</v>
      </c>
      <c r="D270" s="347" t="s">
        <v>8578</v>
      </c>
      <c r="E270" s="347" t="str">
        <f>CONCATENATE(SUM('Раздел 1'!AD67:AD67),"&lt;=",10000000)</f>
        <v>3000&lt;=10000000</v>
      </c>
      <c r="F270" s="99"/>
      <c r="G270" s="100" t="str">
        <f>IF(('ФЛК (информационный)'!A270="Неверно!")*('ФЛК (информационный)'!F270=""),"Внести подтверждение к нарушенному информационному ФЛК"," ")</f>
        <v xml:space="preserve"> </v>
      </c>
    </row>
    <row r="271" spans="1:7" ht="63.75" x14ac:dyDescent="0.2">
      <c r="A271" s="346" t="str">
        <f>IF((SUM('Раздел 1'!AD68:AD68)&lt;=10000000),"","Неверно!")</f>
        <v/>
      </c>
      <c r="B271" s="345" t="s">
        <v>1602</v>
      </c>
      <c r="C271" s="347" t="s">
        <v>518</v>
      </c>
      <c r="D271" s="347" t="s">
        <v>8578</v>
      </c>
      <c r="E271" s="347" t="str">
        <f>CONCATENATE(SUM('Раздел 1'!AD68:AD68),"&lt;=",10000000)</f>
        <v>10000&lt;=10000000</v>
      </c>
      <c r="F271" s="99"/>
      <c r="G271" s="100" t="str">
        <f>IF(('ФЛК (информационный)'!A271="Неверно!")*('ФЛК (информационный)'!F271=""),"Внести подтверждение к нарушенному информационному ФЛК"," ")</f>
        <v xml:space="preserve"> </v>
      </c>
    </row>
    <row r="272" spans="1:7" ht="63.75" x14ac:dyDescent="0.2">
      <c r="A272" s="346" t="str">
        <f>IF((SUM('Раздел 1'!AD15:AD15)&lt;=10000000),"","Неверно!")</f>
        <v/>
      </c>
      <c r="B272" s="345" t="s">
        <v>1602</v>
      </c>
      <c r="C272" s="347" t="s">
        <v>519</v>
      </c>
      <c r="D272" s="347" t="s">
        <v>8578</v>
      </c>
      <c r="E272" s="347" t="str">
        <f>CONCATENATE(SUM('Раздел 1'!AD15:AD15),"&lt;=",10000000)</f>
        <v>0&lt;=10000000</v>
      </c>
      <c r="F272" s="99"/>
      <c r="G272" s="100" t="str">
        <f>IF(('ФЛК (информационный)'!A272="Неверно!")*('ФЛК (информационный)'!F272=""),"Внести подтверждение к нарушенному информационному ФЛК"," ")</f>
        <v xml:space="preserve"> </v>
      </c>
    </row>
    <row r="273" spans="1:7" ht="63.75" x14ac:dyDescent="0.2">
      <c r="A273" s="346" t="str">
        <f>IF((SUM('Раздел 1'!AD69:AD69)&lt;=10000000),"","Неверно!")</f>
        <v/>
      </c>
      <c r="B273" s="345" t="s">
        <v>1602</v>
      </c>
      <c r="C273" s="347" t="s">
        <v>520</v>
      </c>
      <c r="D273" s="347" t="s">
        <v>8578</v>
      </c>
      <c r="E273" s="347" t="str">
        <f>CONCATENATE(SUM('Раздел 1'!AD69:AD69),"&lt;=",10000000)</f>
        <v>0&lt;=10000000</v>
      </c>
      <c r="F273" s="99"/>
      <c r="G273" s="100" t="str">
        <f>IF(('ФЛК (информационный)'!A273="Неверно!")*('ФЛК (информационный)'!F273=""),"Внести подтверждение к нарушенному информационному ФЛК"," ")</f>
        <v xml:space="preserve"> </v>
      </c>
    </row>
    <row r="274" spans="1:7" ht="63.75" x14ac:dyDescent="0.2">
      <c r="A274" s="346" t="str">
        <f>IF((SUM('Раздел 1'!AD70:AD70)&lt;=10000000),"","Неверно!")</f>
        <v/>
      </c>
      <c r="B274" s="345" t="s">
        <v>1602</v>
      </c>
      <c r="C274" s="347" t="s">
        <v>521</v>
      </c>
      <c r="D274" s="347" t="s">
        <v>8578</v>
      </c>
      <c r="E274" s="347" t="str">
        <f>CONCATENATE(SUM('Раздел 1'!AD70:AD70),"&lt;=",10000000)</f>
        <v>0&lt;=10000000</v>
      </c>
      <c r="F274" s="99"/>
      <c r="G274" s="100" t="str">
        <f>IF(('ФЛК (информационный)'!A274="Неверно!")*('ФЛК (информационный)'!F274=""),"Внести подтверждение к нарушенному информационному ФЛК"," ")</f>
        <v xml:space="preserve"> </v>
      </c>
    </row>
    <row r="275" spans="1:7" ht="63.75" x14ac:dyDescent="0.2">
      <c r="A275" s="346" t="str">
        <f>IF((SUM('Раздел 1'!AD71:AD71)&lt;=10000000),"","Неверно!")</f>
        <v/>
      </c>
      <c r="B275" s="345" t="s">
        <v>1602</v>
      </c>
      <c r="C275" s="347" t="s">
        <v>522</v>
      </c>
      <c r="D275" s="347" t="s">
        <v>8578</v>
      </c>
      <c r="E275" s="347" t="str">
        <f>CONCATENATE(SUM('Раздел 1'!AD71:AD71),"&lt;=",10000000)</f>
        <v>0&lt;=10000000</v>
      </c>
      <c r="F275" s="99"/>
      <c r="G275" s="100" t="str">
        <f>IF(('ФЛК (информационный)'!A275="Неверно!")*('ФЛК (информационный)'!F275=""),"Внести подтверждение к нарушенному информационному ФЛК"," ")</f>
        <v xml:space="preserve"> </v>
      </c>
    </row>
    <row r="276" spans="1:7" ht="63.75" x14ac:dyDescent="0.2">
      <c r="A276" s="346" t="str">
        <f>IF((SUM('Раздел 1'!AD72:AD72)&lt;=10000000),"","Неверно!")</f>
        <v/>
      </c>
      <c r="B276" s="345" t="s">
        <v>1602</v>
      </c>
      <c r="C276" s="347" t="s">
        <v>523</v>
      </c>
      <c r="D276" s="347" t="s">
        <v>8578</v>
      </c>
      <c r="E276" s="347" t="str">
        <f>CONCATENATE(SUM('Раздел 1'!AD72:AD72),"&lt;=",10000000)</f>
        <v>0&lt;=10000000</v>
      </c>
      <c r="F276" s="99"/>
      <c r="G276" s="100" t="str">
        <f>IF(('ФЛК (информационный)'!A276="Неверно!")*('ФЛК (информационный)'!F276=""),"Внести подтверждение к нарушенному информационному ФЛК"," ")</f>
        <v xml:space="preserve"> </v>
      </c>
    </row>
    <row r="277" spans="1:7" ht="63.75" x14ac:dyDescent="0.2">
      <c r="A277" s="346" t="str">
        <f>IF((SUM('Раздел 1'!AD73:AD73)&lt;=10000000),"","Неверно!")</f>
        <v/>
      </c>
      <c r="B277" s="345" t="s">
        <v>1602</v>
      </c>
      <c r="C277" s="347" t="s">
        <v>524</v>
      </c>
      <c r="D277" s="347" t="s">
        <v>8578</v>
      </c>
      <c r="E277" s="347" t="str">
        <f>CONCATENATE(SUM('Раздел 1'!AD73:AD73),"&lt;=",10000000)</f>
        <v>0&lt;=10000000</v>
      </c>
      <c r="F277" s="99"/>
      <c r="G277" s="100" t="str">
        <f>IF(('ФЛК (информационный)'!A277="Неверно!")*('ФЛК (информационный)'!F277=""),"Внести подтверждение к нарушенному информационному ФЛК"," ")</f>
        <v xml:space="preserve"> </v>
      </c>
    </row>
    <row r="278" spans="1:7" ht="63.75" x14ac:dyDescent="0.2">
      <c r="A278" s="346" t="str">
        <f>IF((SUM('Раздел 1'!AD74:AD74)&lt;=10000000),"","Неверно!")</f>
        <v/>
      </c>
      <c r="B278" s="345" t="s">
        <v>1602</v>
      </c>
      <c r="C278" s="347" t="s">
        <v>525</v>
      </c>
      <c r="D278" s="347" t="s">
        <v>8578</v>
      </c>
      <c r="E278" s="347" t="str">
        <f>CONCATENATE(SUM('Раздел 1'!AD74:AD74),"&lt;=",10000000)</f>
        <v>0&lt;=10000000</v>
      </c>
      <c r="F278" s="99"/>
      <c r="G278" s="100" t="str">
        <f>IF(('ФЛК (информационный)'!A278="Неверно!")*('ФЛК (информационный)'!F278=""),"Внести подтверждение к нарушенному информационному ФЛК"," ")</f>
        <v xml:space="preserve"> </v>
      </c>
    </row>
    <row r="279" spans="1:7" ht="63.75" x14ac:dyDescent="0.2">
      <c r="A279" s="346" t="str">
        <f>IF((SUM('Раздел 1'!AD75:AD75)&lt;=10000000),"","Неверно!")</f>
        <v/>
      </c>
      <c r="B279" s="345" t="s">
        <v>1602</v>
      </c>
      <c r="C279" s="347" t="s">
        <v>526</v>
      </c>
      <c r="D279" s="347" t="s">
        <v>8578</v>
      </c>
      <c r="E279" s="347" t="str">
        <f>CONCATENATE(SUM('Раздел 1'!AD75:AD75),"&lt;=",10000000)</f>
        <v>0&lt;=10000000</v>
      </c>
      <c r="F279" s="99"/>
      <c r="G279" s="100" t="str">
        <f>IF(('ФЛК (информационный)'!A279="Неверно!")*('ФЛК (информационный)'!F279=""),"Внести подтверждение к нарушенному информационному ФЛК"," ")</f>
        <v xml:space="preserve"> </v>
      </c>
    </row>
    <row r="280" spans="1:7" ht="63.75" x14ac:dyDescent="0.2">
      <c r="A280" s="346" t="str">
        <f>IF((SUM('Раздел 1'!AD76:AD76)&lt;=10000000),"","Неверно!")</f>
        <v/>
      </c>
      <c r="B280" s="345" t="s">
        <v>1602</v>
      </c>
      <c r="C280" s="347" t="s">
        <v>527</v>
      </c>
      <c r="D280" s="347" t="s">
        <v>8578</v>
      </c>
      <c r="E280" s="347" t="str">
        <f>CONCATENATE(SUM('Раздел 1'!AD76:AD76),"&lt;=",10000000)</f>
        <v>0&lt;=10000000</v>
      </c>
      <c r="F280" s="99"/>
      <c r="G280" s="100" t="str">
        <f>IF(('ФЛК (информационный)'!A280="Неверно!")*('ФЛК (информационный)'!F280=""),"Внести подтверждение к нарушенному информационному ФЛК"," ")</f>
        <v xml:space="preserve"> </v>
      </c>
    </row>
    <row r="281" spans="1:7" ht="63.75" x14ac:dyDescent="0.2">
      <c r="A281" s="346" t="str">
        <f>IF((SUM('Раздел 1'!AD77:AD77)&lt;=10000000),"","Неверно!")</f>
        <v/>
      </c>
      <c r="B281" s="345" t="s">
        <v>1602</v>
      </c>
      <c r="C281" s="347" t="s">
        <v>528</v>
      </c>
      <c r="D281" s="347" t="s">
        <v>8578</v>
      </c>
      <c r="E281" s="347" t="str">
        <f>CONCATENATE(SUM('Раздел 1'!AD77:AD77),"&lt;=",10000000)</f>
        <v>0&lt;=10000000</v>
      </c>
      <c r="F281" s="99"/>
      <c r="G281" s="100" t="str">
        <f>IF(('ФЛК (информационный)'!A281="Неверно!")*('ФЛК (информационный)'!F281=""),"Внести подтверждение к нарушенному информационному ФЛК"," ")</f>
        <v xml:space="preserve"> </v>
      </c>
    </row>
    <row r="282" spans="1:7" ht="63.75" x14ac:dyDescent="0.2">
      <c r="A282" s="346" t="str">
        <f>IF((SUM('Раздел 1'!AD78:AD78)&lt;=10000000),"","Неверно!")</f>
        <v/>
      </c>
      <c r="B282" s="345" t="s">
        <v>1602</v>
      </c>
      <c r="C282" s="347" t="s">
        <v>529</v>
      </c>
      <c r="D282" s="347" t="s">
        <v>8578</v>
      </c>
      <c r="E282" s="347" t="str">
        <f>CONCATENATE(SUM('Раздел 1'!AD78:AD78),"&lt;=",10000000)</f>
        <v>0&lt;=10000000</v>
      </c>
      <c r="F282" s="99"/>
      <c r="G282" s="100" t="str">
        <f>IF(('ФЛК (информационный)'!A282="Неверно!")*('ФЛК (информационный)'!F282=""),"Внести подтверждение к нарушенному информационному ФЛК"," ")</f>
        <v xml:space="preserve"> </v>
      </c>
    </row>
    <row r="283" spans="1:7" ht="63.75" x14ac:dyDescent="0.2">
      <c r="A283" s="346" t="str">
        <f>IF((SUM('Раздел 1'!AD16:AD16)&lt;=10000000),"","Неверно!")</f>
        <v/>
      </c>
      <c r="B283" s="345" t="s">
        <v>1602</v>
      </c>
      <c r="C283" s="347" t="s">
        <v>530</v>
      </c>
      <c r="D283" s="347" t="s">
        <v>8578</v>
      </c>
      <c r="E283" s="347" t="str">
        <f>CONCATENATE(SUM('Раздел 1'!AD16:AD16),"&lt;=",10000000)</f>
        <v>0&lt;=10000000</v>
      </c>
      <c r="F283" s="99"/>
      <c r="G283" s="100" t="str">
        <f>IF(('ФЛК (информационный)'!A283="Неверно!")*('ФЛК (информационный)'!F283=""),"Внести подтверждение к нарушенному информационному ФЛК"," ")</f>
        <v xml:space="preserve"> </v>
      </c>
    </row>
    <row r="284" spans="1:7" ht="63.75" x14ac:dyDescent="0.2">
      <c r="A284" s="346" t="str">
        <f>IF((SUM('Раздел 1'!AD79:AD79)&lt;=10000000),"","Неверно!")</f>
        <v/>
      </c>
      <c r="B284" s="345" t="s">
        <v>1602</v>
      </c>
      <c r="C284" s="347" t="s">
        <v>531</v>
      </c>
      <c r="D284" s="347" t="s">
        <v>8578</v>
      </c>
      <c r="E284" s="347" t="str">
        <f>CONCATENATE(SUM('Раздел 1'!AD79:AD79),"&lt;=",10000000)</f>
        <v>140500&lt;=10000000</v>
      </c>
      <c r="F284" s="99"/>
      <c r="G284" s="100" t="str">
        <f>IF(('ФЛК (информационный)'!A284="Неверно!")*('ФЛК (информационный)'!F284=""),"Внести подтверждение к нарушенному информационному ФЛК"," ")</f>
        <v xml:space="preserve"> </v>
      </c>
    </row>
    <row r="285" spans="1:7" ht="63.75" x14ac:dyDescent="0.2">
      <c r="A285" s="346" t="str">
        <f>IF((SUM('Раздел 1'!AD80:AD80)&lt;=10000000),"","Неверно!")</f>
        <v/>
      </c>
      <c r="B285" s="345" t="s">
        <v>1602</v>
      </c>
      <c r="C285" s="347" t="s">
        <v>532</v>
      </c>
      <c r="D285" s="347" t="s">
        <v>8578</v>
      </c>
      <c r="E285" s="347" t="str">
        <f>CONCATENATE(SUM('Раздел 1'!AD80:AD80),"&lt;=",10000000)</f>
        <v>0&lt;=10000000</v>
      </c>
      <c r="F285" s="99"/>
      <c r="G285" s="100" t="str">
        <f>IF(('ФЛК (информационный)'!A285="Неверно!")*('ФЛК (информационный)'!F285=""),"Внести подтверждение к нарушенному информационному ФЛК"," ")</f>
        <v xml:space="preserve"> </v>
      </c>
    </row>
    <row r="286" spans="1:7" ht="63.75" x14ac:dyDescent="0.2">
      <c r="A286" s="346" t="str">
        <f>IF((SUM('Раздел 1'!AD81:AD81)&lt;=10000000),"","Неверно!")</f>
        <v/>
      </c>
      <c r="B286" s="345" t="s">
        <v>1602</v>
      </c>
      <c r="C286" s="347" t="s">
        <v>533</v>
      </c>
      <c r="D286" s="347" t="s">
        <v>8578</v>
      </c>
      <c r="E286" s="347" t="str">
        <f>CONCATENATE(SUM('Раздел 1'!AD81:AD81),"&lt;=",10000000)</f>
        <v>0&lt;=10000000</v>
      </c>
      <c r="F286" s="99"/>
      <c r="G286" s="100" t="str">
        <f>IF(('ФЛК (информационный)'!A286="Неверно!")*('ФЛК (информационный)'!F286=""),"Внести подтверждение к нарушенному информационному ФЛК"," ")</f>
        <v xml:space="preserve"> </v>
      </c>
    </row>
    <row r="287" spans="1:7" ht="63.75" x14ac:dyDescent="0.2">
      <c r="A287" s="346" t="str">
        <f>IF((SUM('Раздел 1'!AD82:AD82)&lt;=10000000),"","Неверно!")</f>
        <v/>
      </c>
      <c r="B287" s="345" t="s">
        <v>1602</v>
      </c>
      <c r="C287" s="347" t="s">
        <v>534</v>
      </c>
      <c r="D287" s="347" t="s">
        <v>8578</v>
      </c>
      <c r="E287" s="347" t="str">
        <f>CONCATENATE(SUM('Раздел 1'!AD82:AD82),"&lt;=",10000000)</f>
        <v>138400&lt;=10000000</v>
      </c>
      <c r="F287" s="99"/>
      <c r="G287" s="100" t="str">
        <f>IF(('ФЛК (информационный)'!A287="Неверно!")*('ФЛК (информационный)'!F287=""),"Внести подтверждение к нарушенному информационному ФЛК"," ")</f>
        <v xml:space="preserve"> </v>
      </c>
    </row>
    <row r="288" spans="1:7" ht="63.75" x14ac:dyDescent="0.2">
      <c r="A288" s="346" t="str">
        <f>IF((SUM('Раздел 1'!AD83:AD83)&lt;=10000000),"","Неверно!")</f>
        <v/>
      </c>
      <c r="B288" s="345" t="s">
        <v>1602</v>
      </c>
      <c r="C288" s="347" t="s">
        <v>535</v>
      </c>
      <c r="D288" s="347" t="s">
        <v>8578</v>
      </c>
      <c r="E288" s="347" t="str">
        <f>CONCATENATE(SUM('Раздел 1'!AD83:AD83),"&lt;=",10000000)</f>
        <v>0&lt;=10000000</v>
      </c>
      <c r="F288" s="99"/>
      <c r="G288" s="100" t="str">
        <f>IF(('ФЛК (информационный)'!A288="Неверно!")*('ФЛК (информационный)'!F288=""),"Внести подтверждение к нарушенному информационному ФЛК"," ")</f>
        <v xml:space="preserve"> </v>
      </c>
    </row>
    <row r="289" spans="1:7" ht="63.75" x14ac:dyDescent="0.2">
      <c r="A289" s="346" t="str">
        <f>IF((SUM('Раздел 1'!AD84:AD84)&lt;=10000000),"","Неверно!")</f>
        <v/>
      </c>
      <c r="B289" s="345" t="s">
        <v>1602</v>
      </c>
      <c r="C289" s="347" t="s">
        <v>536</v>
      </c>
      <c r="D289" s="347" t="s">
        <v>8578</v>
      </c>
      <c r="E289" s="347" t="str">
        <f>CONCATENATE(SUM('Раздел 1'!AD84:AD84),"&lt;=",10000000)</f>
        <v>0&lt;=10000000</v>
      </c>
      <c r="F289" s="99"/>
      <c r="G289" s="100" t="str">
        <f>IF(('ФЛК (информационный)'!A289="Неверно!")*('ФЛК (информационный)'!F289=""),"Внести подтверждение к нарушенному информационному ФЛК"," ")</f>
        <v xml:space="preserve"> </v>
      </c>
    </row>
    <row r="290" spans="1:7" ht="63.75" x14ac:dyDescent="0.2">
      <c r="A290" s="346" t="str">
        <f>IF((SUM('Раздел 1'!AD85:AD85)&lt;=10000000),"","Неверно!")</f>
        <v/>
      </c>
      <c r="B290" s="345" t="s">
        <v>1602</v>
      </c>
      <c r="C290" s="347" t="s">
        <v>537</v>
      </c>
      <c r="D290" s="347" t="s">
        <v>8578</v>
      </c>
      <c r="E290" s="347" t="str">
        <f>CONCATENATE(SUM('Раздел 1'!AD85:AD85),"&lt;=",10000000)</f>
        <v>0&lt;=10000000</v>
      </c>
      <c r="F290" s="99"/>
      <c r="G290" s="100" t="str">
        <f>IF(('ФЛК (информационный)'!A290="Неверно!")*('ФЛК (информационный)'!F290=""),"Внести подтверждение к нарушенному информационному ФЛК"," ")</f>
        <v xml:space="preserve"> </v>
      </c>
    </row>
    <row r="291" spans="1:7" ht="63.75" x14ac:dyDescent="0.2">
      <c r="A291" s="346" t="str">
        <f>IF((SUM('Раздел 1'!AD86:AD86)&lt;=10000000),"","Неверно!")</f>
        <v/>
      </c>
      <c r="B291" s="345" t="s">
        <v>1602</v>
      </c>
      <c r="C291" s="347" t="s">
        <v>538</v>
      </c>
      <c r="D291" s="347" t="s">
        <v>8578</v>
      </c>
      <c r="E291" s="347" t="str">
        <f>CONCATENATE(SUM('Раздел 1'!AD86:AD86),"&lt;=",10000000)</f>
        <v>32000&lt;=10000000</v>
      </c>
      <c r="F291" s="99"/>
      <c r="G291" s="100" t="str">
        <f>IF(('ФЛК (информационный)'!A291="Неверно!")*('ФЛК (информационный)'!F291=""),"Внести подтверждение к нарушенному информационному ФЛК"," ")</f>
        <v xml:space="preserve"> </v>
      </c>
    </row>
    <row r="292" spans="1:7" ht="63.75" x14ac:dyDescent="0.2">
      <c r="A292" s="346" t="str">
        <f>IF((SUM('Раздел 1'!AD87:AD87)&lt;=10000000),"","Неверно!")</f>
        <v/>
      </c>
      <c r="B292" s="345" t="s">
        <v>1602</v>
      </c>
      <c r="C292" s="347" t="s">
        <v>539</v>
      </c>
      <c r="D292" s="347" t="s">
        <v>8578</v>
      </c>
      <c r="E292" s="347" t="str">
        <f>CONCATENATE(SUM('Раздел 1'!AD87:AD87),"&lt;=",10000000)</f>
        <v>0&lt;=10000000</v>
      </c>
      <c r="F292" s="99"/>
      <c r="G292" s="100" t="str">
        <f>IF(('ФЛК (информационный)'!A292="Неверно!")*('ФЛК (информационный)'!F292=""),"Внести подтверждение к нарушенному информационному ФЛК"," ")</f>
        <v xml:space="preserve"> </v>
      </c>
    </row>
    <row r="293" spans="1:7" ht="63.75" x14ac:dyDescent="0.2">
      <c r="A293" s="346" t="str">
        <f>IF((SUM('Раздел 1'!AD88:AD88)&lt;=10000000),"","Неверно!")</f>
        <v/>
      </c>
      <c r="B293" s="345" t="s">
        <v>1602</v>
      </c>
      <c r="C293" s="347" t="s">
        <v>540</v>
      </c>
      <c r="D293" s="347" t="s">
        <v>8578</v>
      </c>
      <c r="E293" s="347" t="str">
        <f>CONCATENATE(SUM('Раздел 1'!AD88:AD88),"&lt;=",10000000)</f>
        <v>0&lt;=10000000</v>
      </c>
      <c r="F293" s="99"/>
      <c r="G293" s="100" t="str">
        <f>IF(('ФЛК (информационный)'!A293="Неверно!")*('ФЛК (информационный)'!F293=""),"Внести подтверждение к нарушенному информационному ФЛК"," ")</f>
        <v xml:space="preserve"> </v>
      </c>
    </row>
    <row r="294" spans="1:7" ht="63.75" x14ac:dyDescent="0.2">
      <c r="A294" s="346" t="str">
        <f>IF((SUM('Раздел 1'!AD17:AD17)&lt;=10000000),"","Неверно!")</f>
        <v/>
      </c>
      <c r="B294" s="345" t="s">
        <v>1602</v>
      </c>
      <c r="C294" s="347" t="s">
        <v>541</v>
      </c>
      <c r="D294" s="347" t="s">
        <v>8578</v>
      </c>
      <c r="E294" s="347" t="str">
        <f>CONCATENATE(SUM('Раздел 1'!AD17:AD17),"&lt;=",10000000)</f>
        <v>0&lt;=10000000</v>
      </c>
      <c r="F294" s="99"/>
      <c r="G294" s="100" t="str">
        <f>IF(('ФЛК (информационный)'!A294="Неверно!")*('ФЛК (информационный)'!F294=""),"Внести подтверждение к нарушенному информационному ФЛК"," ")</f>
        <v xml:space="preserve"> </v>
      </c>
    </row>
    <row r="295" spans="1:7" ht="63.75" x14ac:dyDescent="0.2">
      <c r="A295" s="346" t="str">
        <f>IF((SUM('Раздел 1'!AD89:AD89)&lt;=10000000),"","Неверно!")</f>
        <v/>
      </c>
      <c r="B295" s="345" t="s">
        <v>1602</v>
      </c>
      <c r="C295" s="347" t="s">
        <v>542</v>
      </c>
      <c r="D295" s="347" t="s">
        <v>8578</v>
      </c>
      <c r="E295" s="347" t="str">
        <f>CONCATENATE(SUM('Раздел 1'!AD89:AD89),"&lt;=",10000000)</f>
        <v>0&lt;=10000000</v>
      </c>
      <c r="F295" s="99"/>
      <c r="G295" s="100" t="str">
        <f>IF(('ФЛК (информационный)'!A295="Неверно!")*('ФЛК (информационный)'!F295=""),"Внести подтверждение к нарушенному информационному ФЛК"," ")</f>
        <v xml:space="preserve"> </v>
      </c>
    </row>
    <row r="296" spans="1:7" ht="63.75" x14ac:dyDescent="0.2">
      <c r="A296" s="346" t="str">
        <f>IF((SUM('Раздел 1'!AD90:AD90)&lt;=10000000),"","Неверно!")</f>
        <v/>
      </c>
      <c r="B296" s="345" t="s">
        <v>1602</v>
      </c>
      <c r="C296" s="347" t="s">
        <v>543</v>
      </c>
      <c r="D296" s="347" t="s">
        <v>8578</v>
      </c>
      <c r="E296" s="347" t="str">
        <f>CONCATENATE(SUM('Раздел 1'!AD90:AD90),"&lt;=",10000000)</f>
        <v>0&lt;=10000000</v>
      </c>
      <c r="F296" s="99"/>
      <c r="G296" s="100" t="str">
        <f>IF(('ФЛК (информационный)'!A296="Неверно!")*('ФЛК (информационный)'!F296=""),"Внести подтверждение к нарушенному информационному ФЛК"," ")</f>
        <v xml:space="preserve"> </v>
      </c>
    </row>
    <row r="297" spans="1:7" ht="63.75" x14ac:dyDescent="0.2">
      <c r="A297" s="346" t="str">
        <f>IF((SUM('Раздел 1'!AD91:AD91)&lt;=10000000),"","Неверно!")</f>
        <v/>
      </c>
      <c r="B297" s="345" t="s">
        <v>1602</v>
      </c>
      <c r="C297" s="347" t="s">
        <v>544</v>
      </c>
      <c r="D297" s="347" t="s">
        <v>8578</v>
      </c>
      <c r="E297" s="347" t="str">
        <f>CONCATENATE(SUM('Раздел 1'!AD91:AD91),"&lt;=",10000000)</f>
        <v>0&lt;=10000000</v>
      </c>
      <c r="F297" s="99"/>
      <c r="G297" s="100" t="str">
        <f>IF(('ФЛК (информационный)'!A297="Неверно!")*('ФЛК (информационный)'!F297=""),"Внести подтверждение к нарушенному информационному ФЛК"," ")</f>
        <v xml:space="preserve"> </v>
      </c>
    </row>
    <row r="298" spans="1:7" ht="63.75" x14ac:dyDescent="0.2">
      <c r="A298" s="346" t="str">
        <f>IF((SUM('Раздел 1'!AD92:AD92)&lt;=10000000),"","Неверно!")</f>
        <v/>
      </c>
      <c r="B298" s="345" t="s">
        <v>1602</v>
      </c>
      <c r="C298" s="347" t="s">
        <v>545</v>
      </c>
      <c r="D298" s="347" t="s">
        <v>8578</v>
      </c>
      <c r="E298" s="347" t="str">
        <f>CONCATENATE(SUM('Раздел 1'!AD92:AD92),"&lt;=",10000000)</f>
        <v>0&lt;=10000000</v>
      </c>
      <c r="F298" s="99"/>
      <c r="G298" s="100" t="str">
        <f>IF(('ФЛК (информационный)'!A298="Неверно!")*('ФЛК (информационный)'!F298=""),"Внести подтверждение к нарушенному информационному ФЛК"," ")</f>
        <v xml:space="preserve"> </v>
      </c>
    </row>
    <row r="299" spans="1:7" ht="63.75" x14ac:dyDescent="0.2">
      <c r="A299" s="346" t="str">
        <f>IF((SUM('Раздел 1'!AD93:AD93)&lt;=10000000),"","Неверно!")</f>
        <v/>
      </c>
      <c r="B299" s="345" t="s">
        <v>1602</v>
      </c>
      <c r="C299" s="347" t="s">
        <v>546</v>
      </c>
      <c r="D299" s="347" t="s">
        <v>8578</v>
      </c>
      <c r="E299" s="347" t="str">
        <f>CONCATENATE(SUM('Раздел 1'!AD93:AD93),"&lt;=",10000000)</f>
        <v>20000&lt;=10000000</v>
      </c>
      <c r="F299" s="99"/>
      <c r="G299" s="100" t="str">
        <f>IF(('ФЛК (информационный)'!A299="Неверно!")*('ФЛК (информационный)'!F299=""),"Внести подтверждение к нарушенному информационному ФЛК"," ")</f>
        <v xml:space="preserve"> </v>
      </c>
    </row>
    <row r="300" spans="1:7" ht="63.75" x14ac:dyDescent="0.2">
      <c r="A300" s="346" t="str">
        <f>IF((SUM('Раздел 1'!AD94:AD94)&lt;=10000000),"","Неверно!")</f>
        <v/>
      </c>
      <c r="B300" s="345" t="s">
        <v>1602</v>
      </c>
      <c r="C300" s="347" t="s">
        <v>547</v>
      </c>
      <c r="D300" s="347" t="s">
        <v>8578</v>
      </c>
      <c r="E300" s="347" t="str">
        <f>CONCATENATE(SUM('Раздел 1'!AD94:AD94),"&lt;=",10000000)</f>
        <v>25000&lt;=10000000</v>
      </c>
      <c r="F300" s="99"/>
      <c r="G300" s="100" t="str">
        <f>IF(('ФЛК (информационный)'!A300="Неверно!")*('ФЛК (информационный)'!F300=""),"Внести подтверждение к нарушенному информационному ФЛК"," ")</f>
        <v xml:space="preserve"> </v>
      </c>
    </row>
    <row r="301" spans="1:7" ht="63.75" x14ac:dyDescent="0.2">
      <c r="A301" s="346" t="str">
        <f>IF((SUM('Раздел 1'!AD95:AD95)&lt;=10000000),"","Неверно!")</f>
        <v/>
      </c>
      <c r="B301" s="345" t="s">
        <v>1602</v>
      </c>
      <c r="C301" s="347" t="s">
        <v>548</v>
      </c>
      <c r="D301" s="347" t="s">
        <v>8578</v>
      </c>
      <c r="E301" s="347" t="str">
        <f>CONCATENATE(SUM('Раздел 1'!AD95:AD95),"&lt;=",10000000)</f>
        <v>0&lt;=10000000</v>
      </c>
      <c r="F301" s="99"/>
      <c r="G301" s="100" t="str">
        <f>IF(('ФЛК (информационный)'!A301="Неверно!")*('ФЛК (информационный)'!F301=""),"Внести подтверждение к нарушенному информационному ФЛК"," ")</f>
        <v xml:space="preserve"> </v>
      </c>
    </row>
    <row r="302" spans="1:7" ht="63.75" x14ac:dyDescent="0.2">
      <c r="A302" s="346" t="str">
        <f>IF((SUM('Раздел 1'!AD96:AD96)&lt;=10000000),"","Неверно!")</f>
        <v/>
      </c>
      <c r="B302" s="345" t="s">
        <v>1602</v>
      </c>
      <c r="C302" s="347" t="s">
        <v>549</v>
      </c>
      <c r="D302" s="347" t="s">
        <v>8578</v>
      </c>
      <c r="E302" s="347" t="str">
        <f>CONCATENATE(SUM('Раздел 1'!AD96:AD96),"&lt;=",10000000)</f>
        <v>9500&lt;=10000000</v>
      </c>
      <c r="F302" s="99"/>
      <c r="G302" s="100" t="str">
        <f>IF(('ФЛК (информационный)'!A302="Неверно!")*('ФЛК (информационный)'!F302=""),"Внести подтверждение к нарушенному информационному ФЛК"," ")</f>
        <v xml:space="preserve"> </v>
      </c>
    </row>
    <row r="303" spans="1:7" ht="63.75" x14ac:dyDescent="0.2">
      <c r="A303" s="346" t="str">
        <f>IF((SUM('Раздел 1'!AD97:AD97)&lt;=10000000),"","Неверно!")</f>
        <v/>
      </c>
      <c r="B303" s="345" t="s">
        <v>1602</v>
      </c>
      <c r="C303" s="347" t="s">
        <v>550</v>
      </c>
      <c r="D303" s="347" t="s">
        <v>8578</v>
      </c>
      <c r="E303" s="347" t="str">
        <f>CONCATENATE(SUM('Раздел 1'!AD97:AD97),"&lt;=",10000000)</f>
        <v>0&lt;=10000000</v>
      </c>
      <c r="F303" s="99"/>
      <c r="G303" s="100" t="str">
        <f>IF(('ФЛК (информационный)'!A303="Неверно!")*('ФЛК (информационный)'!F303=""),"Внести подтверждение к нарушенному информационному ФЛК"," ")</f>
        <v xml:space="preserve"> </v>
      </c>
    </row>
    <row r="304" spans="1:7" ht="63.75" x14ac:dyDescent="0.2">
      <c r="A304" s="346" t="str">
        <f>IF((SUM('Раздел 1'!AD98:AD98)&lt;=10000000),"","Неверно!")</f>
        <v/>
      </c>
      <c r="B304" s="345" t="s">
        <v>1602</v>
      </c>
      <c r="C304" s="347" t="s">
        <v>551</v>
      </c>
      <c r="D304" s="347" t="s">
        <v>8578</v>
      </c>
      <c r="E304" s="347" t="str">
        <f>CONCATENATE(SUM('Раздел 1'!AD98:AD98),"&lt;=",10000000)</f>
        <v>0&lt;=10000000</v>
      </c>
      <c r="F304" s="99"/>
      <c r="G304" s="100" t="str">
        <f>IF(('ФЛК (информационный)'!A304="Неверно!")*('ФЛК (информационный)'!F304=""),"Внести подтверждение к нарушенному информационному ФЛК"," ")</f>
        <v xml:space="preserve"> </v>
      </c>
    </row>
    <row r="305" spans="1:7" ht="63.75" x14ac:dyDescent="0.2">
      <c r="A305" s="346" t="str">
        <f>IF((SUM('Раздел 1'!AD18:AD18)&lt;=10000000),"","Неверно!")</f>
        <v/>
      </c>
      <c r="B305" s="345" t="s">
        <v>1602</v>
      </c>
      <c r="C305" s="347" t="s">
        <v>552</v>
      </c>
      <c r="D305" s="347" t="s">
        <v>8578</v>
      </c>
      <c r="E305" s="347" t="str">
        <f>CONCATENATE(SUM('Раздел 1'!AD18:AD18),"&lt;=",10000000)</f>
        <v>0&lt;=10000000</v>
      </c>
      <c r="F305" s="99"/>
      <c r="G305" s="100" t="str">
        <f>IF(('ФЛК (информационный)'!A305="Неверно!")*('ФЛК (информационный)'!F305=""),"Внести подтверждение к нарушенному информационному ФЛК"," ")</f>
        <v xml:space="preserve"> </v>
      </c>
    </row>
    <row r="306" spans="1:7" ht="63.75" x14ac:dyDescent="0.2">
      <c r="A306" s="346" t="str">
        <f>IF((SUM('Раздел 1'!AD99:AD99)&lt;=10000000),"","Неверно!")</f>
        <v/>
      </c>
      <c r="B306" s="345" t="s">
        <v>1602</v>
      </c>
      <c r="C306" s="347" t="s">
        <v>553</v>
      </c>
      <c r="D306" s="347" t="s">
        <v>8578</v>
      </c>
      <c r="E306" s="347" t="str">
        <f>CONCATENATE(SUM('Раздел 1'!AD99:AD99),"&lt;=",10000000)</f>
        <v>0&lt;=10000000</v>
      </c>
      <c r="F306" s="99"/>
      <c r="G306" s="100" t="str">
        <f>IF(('ФЛК (информационный)'!A306="Неверно!")*('ФЛК (информационный)'!F306=""),"Внести подтверждение к нарушенному информационному ФЛК"," ")</f>
        <v xml:space="preserve"> </v>
      </c>
    </row>
    <row r="307" spans="1:7" ht="63.75" x14ac:dyDescent="0.2">
      <c r="A307" s="346" t="str">
        <f>IF((SUM('Раздел 1'!AD100:AD100)&lt;=10000000),"","Неверно!")</f>
        <v/>
      </c>
      <c r="B307" s="345" t="s">
        <v>1602</v>
      </c>
      <c r="C307" s="347" t="s">
        <v>554</v>
      </c>
      <c r="D307" s="347" t="s">
        <v>8578</v>
      </c>
      <c r="E307" s="347" t="str">
        <f>CONCATENATE(SUM('Раздел 1'!AD100:AD100),"&lt;=",10000000)</f>
        <v>156000&lt;=10000000</v>
      </c>
      <c r="F307" s="99"/>
      <c r="G307" s="100" t="str">
        <f>IF(('ФЛК (информационный)'!A307="Неверно!")*('ФЛК (информационный)'!F307=""),"Внести подтверждение к нарушенному информационному ФЛК"," ")</f>
        <v xml:space="preserve"> </v>
      </c>
    </row>
    <row r="308" spans="1:7" ht="63.75" x14ac:dyDescent="0.2">
      <c r="A308" s="346" t="str">
        <f>IF((SUM('Раздел 1'!AD101:AD101)&lt;=10000000),"","Неверно!")</f>
        <v/>
      </c>
      <c r="B308" s="345" t="s">
        <v>1602</v>
      </c>
      <c r="C308" s="347" t="s">
        <v>555</v>
      </c>
      <c r="D308" s="347" t="s">
        <v>8578</v>
      </c>
      <c r="E308" s="347" t="str">
        <f>CONCATENATE(SUM('Раздел 1'!AD101:AD101),"&lt;=",10000000)</f>
        <v>339100&lt;=10000000</v>
      </c>
      <c r="F308" s="99"/>
      <c r="G308" s="100" t="str">
        <f>IF(('ФЛК (информационный)'!A308="Неверно!")*('ФЛК (информационный)'!F308=""),"Внести подтверждение к нарушенному информационному ФЛК"," ")</f>
        <v xml:space="preserve"> </v>
      </c>
    </row>
    <row r="309" spans="1:7" ht="63.75" x14ac:dyDescent="0.2">
      <c r="A309" s="346" t="str">
        <f>IF((SUM('Раздел 1'!AD102:AD102)&lt;=10000000),"","Неверно!")</f>
        <v/>
      </c>
      <c r="B309" s="345" t="s">
        <v>1602</v>
      </c>
      <c r="C309" s="347" t="s">
        <v>556</v>
      </c>
      <c r="D309" s="347" t="s">
        <v>8578</v>
      </c>
      <c r="E309" s="347" t="str">
        <f>CONCATENATE(SUM('Раздел 1'!AD102:AD102),"&lt;=",10000000)</f>
        <v>13000&lt;=10000000</v>
      </c>
      <c r="F309" s="99"/>
      <c r="G309" s="100" t="str">
        <f>IF(('ФЛК (информационный)'!A309="Неверно!")*('ФЛК (информационный)'!F309=""),"Внести подтверждение к нарушенному информационному ФЛК"," ")</f>
        <v xml:space="preserve"> </v>
      </c>
    </row>
    <row r="310" spans="1:7" ht="63.75" x14ac:dyDescent="0.2">
      <c r="A310" s="346" t="str">
        <f>IF((SUM('Раздел 1'!AD103:AD103)&lt;=10000000),"","Неверно!")</f>
        <v/>
      </c>
      <c r="B310" s="345" t="s">
        <v>1602</v>
      </c>
      <c r="C310" s="347" t="s">
        <v>557</v>
      </c>
      <c r="D310" s="347" t="s">
        <v>8578</v>
      </c>
      <c r="E310" s="347" t="str">
        <f>CONCATENATE(SUM('Раздел 1'!AD103:AD103),"&lt;=",10000000)</f>
        <v>120000&lt;=10000000</v>
      </c>
      <c r="F310" s="99"/>
      <c r="G310" s="100" t="str">
        <f>IF(('ФЛК (информационный)'!A310="Неверно!")*('ФЛК (информационный)'!F310=""),"Внести подтверждение к нарушенному информационному ФЛК"," ")</f>
        <v xml:space="preserve"> </v>
      </c>
    </row>
    <row r="311" spans="1:7" ht="63.75" x14ac:dyDescent="0.2">
      <c r="A311" s="346" t="str">
        <f>IF((SUM('Раздел 1'!AD104:AD104)&lt;=10000000),"","Неверно!")</f>
        <v/>
      </c>
      <c r="B311" s="345" t="s">
        <v>1602</v>
      </c>
      <c r="C311" s="347" t="s">
        <v>558</v>
      </c>
      <c r="D311" s="347" t="s">
        <v>8578</v>
      </c>
      <c r="E311" s="347" t="str">
        <f>CONCATENATE(SUM('Раздел 1'!AD104:AD104),"&lt;=",10000000)</f>
        <v>5832000&lt;=10000000</v>
      </c>
      <c r="F311" s="99"/>
      <c r="G311" s="100" t="str">
        <f>IF(('ФЛК (информационный)'!A311="Неверно!")*('ФЛК (информационный)'!F311=""),"Внести подтверждение к нарушенному информационному ФЛК"," ")</f>
        <v xml:space="preserve"> </v>
      </c>
    </row>
    <row r="312" spans="1:7" ht="63.75" x14ac:dyDescent="0.2">
      <c r="A312" s="346" t="str">
        <f>IF((SUM('Раздел 1'!AD105:AD105)&lt;=10000000),"","Неверно!")</f>
        <v>Неверно!</v>
      </c>
      <c r="B312" s="345" t="s">
        <v>1602</v>
      </c>
      <c r="C312" s="347" t="s">
        <v>559</v>
      </c>
      <c r="D312" s="347" t="s">
        <v>8578</v>
      </c>
      <c r="E312" s="347" t="str">
        <f>CONCATENATE(SUM('Раздел 1'!AD105:AD105),"&lt;=",10000000)</f>
        <v>54974000&lt;=10000000</v>
      </c>
      <c r="F312" s="99"/>
      <c r="G312" s="100" t="str">
        <f>IF(('ФЛК (информационный)'!A312="Неверно!")*('ФЛК (информационный)'!F312=""),"Внести подтверждение к нарушенному информационному ФЛК"," ")</f>
        <v>Внести подтверждение к нарушенному информационному ФЛК</v>
      </c>
    </row>
    <row r="313" spans="1:7" ht="63.75" x14ac:dyDescent="0.2">
      <c r="A313" s="346" t="str">
        <f>IF((SUM('Раздел 1'!AD106:AD106)&lt;=10000000),"","Неверно!")</f>
        <v/>
      </c>
      <c r="B313" s="345" t="s">
        <v>1602</v>
      </c>
      <c r="C313" s="347" t="s">
        <v>560</v>
      </c>
      <c r="D313" s="347" t="s">
        <v>8578</v>
      </c>
      <c r="E313" s="347" t="str">
        <f>CONCATENATE(SUM('Раздел 1'!AD106:AD106),"&lt;=",10000000)</f>
        <v>790000&lt;=10000000</v>
      </c>
      <c r="F313" s="99"/>
      <c r="G313" s="100" t="str">
        <f>IF(('ФЛК (информационный)'!A313="Неверно!")*('ФЛК (информационный)'!F313=""),"Внести подтверждение к нарушенному информационному ФЛК"," ")</f>
        <v xml:space="preserve"> </v>
      </c>
    </row>
    <row r="314" spans="1:7" ht="63.75" x14ac:dyDescent="0.2">
      <c r="A314" s="346" t="str">
        <f>IF((SUM('Раздел 1'!AD107:AD107)&lt;=10000000),"","Неверно!")</f>
        <v/>
      </c>
      <c r="B314" s="345" t="s">
        <v>1602</v>
      </c>
      <c r="C314" s="347" t="s">
        <v>561</v>
      </c>
      <c r="D314" s="347" t="s">
        <v>8578</v>
      </c>
      <c r="E314" s="347" t="str">
        <f>CONCATENATE(SUM('Раздел 1'!AD107:AD107),"&lt;=",10000000)</f>
        <v>7500&lt;=10000000</v>
      </c>
      <c r="F314" s="99"/>
      <c r="G314" s="100" t="str">
        <f>IF(('ФЛК (информационный)'!A314="Неверно!")*('ФЛК (информационный)'!F314=""),"Внести подтверждение к нарушенному информационному ФЛК"," ")</f>
        <v xml:space="preserve"> </v>
      </c>
    </row>
    <row r="315" spans="1:7" ht="63.75" x14ac:dyDescent="0.2">
      <c r="A315" s="346" t="str">
        <f>IF((SUM('Раздел 1'!AD108:AD108)&lt;=10000000),"","Неверно!")</f>
        <v/>
      </c>
      <c r="B315" s="345" t="s">
        <v>1602</v>
      </c>
      <c r="C315" s="347" t="s">
        <v>562</v>
      </c>
      <c r="D315" s="347" t="s">
        <v>8578</v>
      </c>
      <c r="E315" s="347" t="str">
        <f>CONCATENATE(SUM('Раздел 1'!AD108:AD108),"&lt;=",10000000)</f>
        <v>46500&lt;=10000000</v>
      </c>
      <c r="F315" s="99"/>
      <c r="G315" s="100" t="str">
        <f>IF(('ФЛК (информационный)'!A315="Неверно!")*('ФЛК (информационный)'!F315=""),"Внести подтверждение к нарушенному информационному ФЛК"," ")</f>
        <v xml:space="preserve"> </v>
      </c>
    </row>
    <row r="316" spans="1:7" ht="51" x14ac:dyDescent="0.2">
      <c r="A316" s="346" t="str">
        <f>IF((SUM('Раздел 1'!V214:V214)&gt;=SUM('Разделы 6, 7, 8, 9, 10'!AB33:AB34)),"","Неверно!")</f>
        <v/>
      </c>
      <c r="B316" s="345" t="s">
        <v>563</v>
      </c>
      <c r="C316" s="347" t="s">
        <v>564</v>
      </c>
      <c r="D316" s="347" t="s">
        <v>7776</v>
      </c>
      <c r="E316" s="347" t="str">
        <f>CONCATENATE(SUM('Раздел 1'!V214:V214),"&gt;=",SUM('Разделы 6, 7, 8, 9, 10'!AB33:AB34))</f>
        <v>0&gt;=0</v>
      </c>
      <c r="F316" s="99"/>
      <c r="G316" s="100" t="str">
        <f>IF(('ФЛК (информационный)'!A316="Неверно!")*('ФЛК (информационный)'!F316=""),"Внести подтверждение к нарушенному информационному ФЛК"," ")</f>
        <v xml:space="preserve"> </v>
      </c>
    </row>
    <row r="317" spans="1:7" ht="38.25" x14ac:dyDescent="0.2">
      <c r="A317" s="346" t="str">
        <f>IF((SUM('Разделы 6, 7, 8, 9, 10'!K41:K41)&lt;=SUM('Раздел 1'!M11:M11)),"","Неверно!")</f>
        <v/>
      </c>
      <c r="B317" s="345" t="s">
        <v>565</v>
      </c>
      <c r="C317" s="347" t="s">
        <v>566</v>
      </c>
      <c r="D317" s="347" t="s">
        <v>8047</v>
      </c>
      <c r="E317" s="347" t="str">
        <f>CONCATENATE(SUM('Разделы 6, 7, 8, 9, 10'!K41:K41),"&lt;=",SUM('Раздел 1'!M11:M11))</f>
        <v>0&lt;=27445</v>
      </c>
      <c r="F317" s="99"/>
      <c r="G317" s="100" t="str">
        <f>IF(('ФЛК (информационный)'!A317="Неверно!")*('ФЛК (информационный)'!F317=""),"Внести подтверждение к нарушенному информационному ФЛК"," ")</f>
        <v xml:space="preserve"> </v>
      </c>
    </row>
    <row r="318" spans="1:7" ht="38.25" x14ac:dyDescent="0.2">
      <c r="A318" s="346" t="str">
        <f>IF((SUM('Раздел 1'!N61:N61)=0),"","Неверно!")</f>
        <v/>
      </c>
      <c r="B318" s="345" t="s">
        <v>567</v>
      </c>
      <c r="C318" s="347" t="s">
        <v>568</v>
      </c>
      <c r="D318" s="347" t="s">
        <v>8715</v>
      </c>
      <c r="E318" s="347" t="str">
        <f>CONCATENATE(SUM('Раздел 1'!N61:N61),"=",0)</f>
        <v>0=0</v>
      </c>
      <c r="F318" s="99"/>
      <c r="G318" s="100" t="str">
        <f>IF(('ФЛК (информационный)'!A318="Неверно!")*('ФЛК (информационный)'!F318=""),"Внести подтверждение к нарушенному информационному ФЛК"," ")</f>
        <v xml:space="preserve"> </v>
      </c>
    </row>
    <row r="319" spans="1:7" ht="51" x14ac:dyDescent="0.2">
      <c r="A319" s="346" t="str">
        <f>IF((SUM('Раздел 1'!V87:V87)&gt;=SUM('Разделы 6, 7, 8, 9, 10'!N29:N30)),"","Неверно!")</f>
        <v/>
      </c>
      <c r="B319" s="345" t="s">
        <v>569</v>
      </c>
      <c r="C319" s="347" t="s">
        <v>570</v>
      </c>
      <c r="D319" s="347" t="s">
        <v>7776</v>
      </c>
      <c r="E319" s="347" t="str">
        <f>CONCATENATE(SUM('Раздел 1'!V87:V87),"&gt;=",SUM('Разделы 6, 7, 8, 9, 10'!N29:N30))</f>
        <v>0&gt;=0</v>
      </c>
      <c r="F319" s="99"/>
      <c r="G319" s="100" t="str">
        <f>IF(('ФЛК (информационный)'!A319="Неверно!")*('ФЛК (информационный)'!F319=""),"Внести подтверждение к нарушенному информационному ФЛК"," ")</f>
        <v xml:space="preserve"> </v>
      </c>
    </row>
    <row r="320" spans="1:7" ht="51" x14ac:dyDescent="0.2">
      <c r="A320" s="346" t="str">
        <f>IF((SUM('Раздел 1'!V92:V92)&gt;=SUM('Разделы 6, 7, 8, 9, 10'!P29:Q30)),"","Неверно!")</f>
        <v/>
      </c>
      <c r="B320" s="345" t="s">
        <v>571</v>
      </c>
      <c r="C320" s="347" t="s">
        <v>572</v>
      </c>
      <c r="D320" s="347" t="s">
        <v>7776</v>
      </c>
      <c r="E320" s="347" t="str">
        <f>CONCATENATE(SUM('Раздел 1'!V92:V92),"&gt;=",SUM('Разделы 6, 7, 8, 9, 10'!P29:Q30))</f>
        <v>0&gt;=0</v>
      </c>
      <c r="F320" s="99"/>
      <c r="G320" s="100" t="str">
        <f>IF(('ФЛК (информационный)'!A320="Неверно!")*('ФЛК (информационный)'!F320=""),"Внести подтверждение к нарушенному информационному ФЛК"," ")</f>
        <v xml:space="preserve"> </v>
      </c>
    </row>
    <row r="321" spans="1:7" ht="51" x14ac:dyDescent="0.2">
      <c r="A321" s="346" t="str">
        <f>IF((SUM('Раздел 1'!V132:V132)&gt;=SUM('Разделы 6, 7, 8, 9, 10'!S29:S30)),"","Неверно!")</f>
        <v/>
      </c>
      <c r="B321" s="345" t="s">
        <v>573</v>
      </c>
      <c r="C321" s="347" t="s">
        <v>574</v>
      </c>
      <c r="D321" s="347" t="s">
        <v>7776</v>
      </c>
      <c r="E321" s="347" t="str">
        <f>CONCATENATE(SUM('Раздел 1'!V132:V132),"&gt;=",SUM('Разделы 6, 7, 8, 9, 10'!S29:S30))</f>
        <v>0&gt;=0</v>
      </c>
      <c r="F321" s="99"/>
      <c r="G321" s="100" t="str">
        <f>IF(('ФЛК (информационный)'!A321="Неверно!")*('ФЛК (информационный)'!F321=""),"Внести подтверждение к нарушенному информационному ФЛК"," ")</f>
        <v xml:space="preserve"> </v>
      </c>
    </row>
    <row r="322" spans="1:7" ht="51" x14ac:dyDescent="0.2">
      <c r="A322" s="346" t="str">
        <f>IF((SUM('Раздел 1'!V137:V137)&gt;=SUM('Разделы 6, 7, 8, 9, 10'!U29:U30)),"","Неверно!")</f>
        <v/>
      </c>
      <c r="B322" s="345" t="s">
        <v>575</v>
      </c>
      <c r="C322" s="347" t="s">
        <v>576</v>
      </c>
      <c r="D322" s="347" t="s">
        <v>7776</v>
      </c>
      <c r="E322" s="347" t="str">
        <f>CONCATENATE(SUM('Раздел 1'!V137:V137),"&gt;=",SUM('Разделы 6, 7, 8, 9, 10'!U29:U30))</f>
        <v>0&gt;=0</v>
      </c>
      <c r="F322" s="99"/>
      <c r="G322" s="100" t="str">
        <f>IF(('ФЛК (информационный)'!A322="Неверно!")*('ФЛК (информационный)'!F322=""),"Внести подтверждение к нарушенному информационному ФЛК"," ")</f>
        <v xml:space="preserve"> </v>
      </c>
    </row>
    <row r="323" spans="1:7" ht="51" x14ac:dyDescent="0.2">
      <c r="A323" s="346" t="str">
        <f>IF((SUM('Раздел 1'!V140:V140)&gt;=SUM('Разделы 6, 7, 8, 9, 10'!V29:V30)),"","Неверно!")</f>
        <v/>
      </c>
      <c r="B323" s="345" t="s">
        <v>577</v>
      </c>
      <c r="C323" s="347" t="s">
        <v>578</v>
      </c>
      <c r="D323" s="347" t="s">
        <v>7776</v>
      </c>
      <c r="E323" s="347" t="str">
        <f>CONCATENATE(SUM('Раздел 1'!V140:V140),"&gt;=",SUM('Разделы 6, 7, 8, 9, 10'!V29:V30))</f>
        <v>0&gt;=0</v>
      </c>
      <c r="F323" s="99"/>
      <c r="G323" s="100" t="str">
        <f>IF(('ФЛК (информационный)'!A323="Неверно!")*('ФЛК (информационный)'!F323=""),"Внести подтверждение к нарушенному информационному ФЛК"," ")</f>
        <v xml:space="preserve"> </v>
      </c>
    </row>
    <row r="324" spans="1:7" ht="51" x14ac:dyDescent="0.2">
      <c r="A324" s="346" t="str">
        <f>IF((SUM('Раздел 1'!V155:V155)&gt;=SUM('Разделы 6, 7, 8, 9, 10'!AA29:AB30)),"","Неверно!")</f>
        <v/>
      </c>
      <c r="B324" s="345" t="s">
        <v>579</v>
      </c>
      <c r="C324" s="347" t="s">
        <v>580</v>
      </c>
      <c r="D324" s="347" t="s">
        <v>7776</v>
      </c>
      <c r="E324" s="347" t="str">
        <f>CONCATENATE(SUM('Раздел 1'!V155:V155),"&gt;=",SUM('Разделы 6, 7, 8, 9, 10'!AA29:AB30))</f>
        <v>0&gt;=0</v>
      </c>
      <c r="F324" s="99"/>
      <c r="G324" s="100" t="str">
        <f>IF(('ФЛК (информационный)'!A324="Неверно!")*('ФЛК (информационный)'!F324=""),"Внести подтверждение к нарушенному информационному ФЛК"," ")</f>
        <v xml:space="preserve"> </v>
      </c>
    </row>
    <row r="325" spans="1:7" ht="38.25" x14ac:dyDescent="0.2">
      <c r="A325" s="346" t="str">
        <f>IF((SUM('Раздел 1'!P242:P242)=0),"","Неверно!")</f>
        <v/>
      </c>
      <c r="B325" s="345" t="s">
        <v>581</v>
      </c>
      <c r="C325" s="347" t="s">
        <v>582</v>
      </c>
      <c r="D325" s="347" t="s">
        <v>8608</v>
      </c>
      <c r="E325" s="347" t="str">
        <f>CONCATENATE(SUM('Раздел 1'!P242:P242),"=",0)</f>
        <v>0=0</v>
      </c>
      <c r="F325" s="99"/>
      <c r="G325" s="100" t="str">
        <f>IF(('ФЛК (информационный)'!A325="Неверно!")*('ФЛК (информационный)'!F325=""),"Внести подтверждение к нарушенному информационному ФЛК"," ")</f>
        <v xml:space="preserve"> </v>
      </c>
    </row>
    <row r="326" spans="1:7" ht="51" x14ac:dyDescent="0.2">
      <c r="A326" s="346" t="str">
        <f>IF((SUM('Раздел 1'!V158:V158)&gt;=SUM('Разделы 6, 7, 8, 9, 10'!AE29:AE30)),"","Неверно!")</f>
        <v/>
      </c>
      <c r="B326" s="345" t="s">
        <v>583</v>
      </c>
      <c r="C326" s="347" t="s">
        <v>584</v>
      </c>
      <c r="D326" s="347" t="s">
        <v>7776</v>
      </c>
      <c r="E326" s="347" t="str">
        <f>CONCATENATE(SUM('Раздел 1'!V158:V158),"&gt;=",SUM('Разделы 6, 7, 8, 9, 10'!AE29:AE30))</f>
        <v>0&gt;=0</v>
      </c>
      <c r="F326" s="99"/>
      <c r="G326" s="100" t="str">
        <f>IF(('ФЛК (информационный)'!A326="Неверно!")*('ФЛК (информационный)'!F326=""),"Внести подтверждение к нарушенному информационному ФЛК"," ")</f>
        <v xml:space="preserve"> </v>
      </c>
    </row>
    <row r="327" spans="1:7" ht="51" x14ac:dyDescent="0.2">
      <c r="A327" s="346" t="str">
        <f>IF((SUM('Раздел 1'!V176:V176)&gt;=SUM('Разделы 6, 7, 8, 9, 10'!R33:R34)),"","Неверно!")</f>
        <v/>
      </c>
      <c r="B327" s="345" t="s">
        <v>585</v>
      </c>
      <c r="C327" s="347" t="s">
        <v>586</v>
      </c>
      <c r="D327" s="347" t="s">
        <v>7776</v>
      </c>
      <c r="E327" s="347" t="str">
        <f>CONCATENATE(SUM('Раздел 1'!V176:V176),"&gt;=",SUM('Разделы 6, 7, 8, 9, 10'!R33:R34))</f>
        <v>0&gt;=0</v>
      </c>
      <c r="F327" s="99"/>
      <c r="G327" s="100" t="str">
        <f>IF(('ФЛК (информационный)'!A327="Неверно!")*('ФЛК (информационный)'!F327=""),"Внести подтверждение к нарушенному информационному ФЛК"," ")</f>
        <v xml:space="preserve"> </v>
      </c>
    </row>
    <row r="328" spans="1:7" ht="51" x14ac:dyDescent="0.2">
      <c r="A328" s="346" t="str">
        <f>IF((SUM('Раздел 1'!V174:V174)&gt;=SUM('Разделы 6, 7, 8, 9, 10'!P33:P34)),"","Неверно!")</f>
        <v/>
      </c>
      <c r="B328" s="345" t="s">
        <v>587</v>
      </c>
      <c r="C328" s="347" t="s">
        <v>588</v>
      </c>
      <c r="D328" s="347" t="s">
        <v>7776</v>
      </c>
      <c r="E328" s="347" t="str">
        <f>CONCATENATE(SUM('Раздел 1'!V174:V174),"&gt;=",SUM('Разделы 6, 7, 8, 9, 10'!P33:P34))</f>
        <v>0&gt;=0</v>
      </c>
      <c r="F328" s="99"/>
      <c r="G328" s="100" t="str">
        <f>IF(('ФЛК (информационный)'!A328="Неверно!")*('ФЛК (информационный)'!F328=""),"Внести подтверждение к нарушенному информационному ФЛК"," ")</f>
        <v xml:space="preserve"> </v>
      </c>
    </row>
    <row r="329" spans="1:7" ht="51" x14ac:dyDescent="0.2">
      <c r="A329" s="346" t="str">
        <f>IF((SUM('Раздел 1'!V209:V209)&gt;=SUM('Разделы 6, 7, 8, 9, 10'!X33:X34)),"","Неверно!")</f>
        <v/>
      </c>
      <c r="B329" s="345" t="s">
        <v>589</v>
      </c>
      <c r="C329" s="347" t="s">
        <v>590</v>
      </c>
      <c r="D329" s="347" t="s">
        <v>7776</v>
      </c>
      <c r="E329" s="347" t="str">
        <f>CONCATENATE(SUM('Раздел 1'!V209:V209),"&gt;=",SUM('Разделы 6, 7, 8, 9, 10'!X33:X34))</f>
        <v>0&gt;=0</v>
      </c>
      <c r="F329" s="99"/>
      <c r="G329" s="100" t="str">
        <f>IF(('ФЛК (информационный)'!A329="Неверно!")*('ФЛК (информационный)'!F329=""),"Внести подтверждение к нарушенному информационному ФЛК"," ")</f>
        <v xml:space="preserve"> </v>
      </c>
    </row>
    <row r="330" spans="1:7" ht="38.25" x14ac:dyDescent="0.2">
      <c r="A330" s="346" t="str">
        <f>IF((SUM('Раздел 1'!P233:P233)=0),"","Неверно!")</f>
        <v/>
      </c>
      <c r="B330" s="345" t="s">
        <v>591</v>
      </c>
      <c r="C330" s="347" t="s">
        <v>592</v>
      </c>
      <c r="D330" s="347" t="s">
        <v>8608</v>
      </c>
      <c r="E330" s="347" t="str">
        <f>CONCATENATE(SUM('Раздел 1'!P233:P233),"=",0)</f>
        <v>0=0</v>
      </c>
      <c r="F330" s="99"/>
      <c r="G330" s="100" t="str">
        <f>IF(('ФЛК (информационный)'!A330="Неверно!")*('ФЛК (информационный)'!F330=""),"Внести подтверждение к нарушенному информационному ФЛК"," ")</f>
        <v xml:space="preserve"> </v>
      </c>
    </row>
    <row r="331" spans="1:7" ht="38.25" x14ac:dyDescent="0.2">
      <c r="A331" s="346" t="str">
        <f>IF((SUM('Раздел 1'!R121:R121)=0),"","Неверно!")</f>
        <v/>
      </c>
      <c r="B331" s="345" t="s">
        <v>593</v>
      </c>
      <c r="C331" s="347" t="s">
        <v>594</v>
      </c>
      <c r="D331" s="347" t="s">
        <v>8612</v>
      </c>
      <c r="E331" s="347" t="str">
        <f>CONCATENATE(SUM('Раздел 1'!R121:R121),"=",0)</f>
        <v>0=0</v>
      </c>
      <c r="F331" s="99"/>
      <c r="G331" s="100" t="str">
        <f>IF(('ФЛК (информационный)'!A331="Неверно!")*('ФЛК (информационный)'!F331=""),"Внести подтверждение к нарушенному информационному ФЛК"," ")</f>
        <v xml:space="preserve"> </v>
      </c>
    </row>
    <row r="332" spans="1:7" ht="38.25" x14ac:dyDescent="0.2">
      <c r="A332" s="346" t="str">
        <f>IF((SUM('Раздел 1'!R122:R122)=0),"","Неверно!")</f>
        <v/>
      </c>
      <c r="B332" s="345" t="s">
        <v>593</v>
      </c>
      <c r="C332" s="347" t="s">
        <v>595</v>
      </c>
      <c r="D332" s="347" t="s">
        <v>8612</v>
      </c>
      <c r="E332" s="347" t="str">
        <f>CONCATENATE(SUM('Раздел 1'!R122:R122),"=",0)</f>
        <v>0=0</v>
      </c>
      <c r="F332" s="99"/>
      <c r="G332" s="100" t="str">
        <f>IF(('ФЛК (информационный)'!A332="Неверно!")*('ФЛК (информационный)'!F332=""),"Внести подтверждение к нарушенному информационному ФЛК"," ")</f>
        <v xml:space="preserve"> </v>
      </c>
    </row>
    <row r="333" spans="1:7" ht="63.75" x14ac:dyDescent="0.2">
      <c r="A333" s="346" t="str">
        <f>IF((SUM('Раздел 1'!Z232:Z232)=0),"","Неверно!")</f>
        <v/>
      </c>
      <c r="B333" s="345" t="s">
        <v>596</v>
      </c>
      <c r="C333" s="347" t="s">
        <v>597</v>
      </c>
      <c r="D333" s="347" t="s">
        <v>8711</v>
      </c>
      <c r="E333" s="347" t="str">
        <f>CONCATENATE(SUM('Раздел 1'!Z232:Z232),"=",0)</f>
        <v>0=0</v>
      </c>
      <c r="F333" s="99"/>
      <c r="G333" s="100" t="str">
        <f>IF(('ФЛК (информационный)'!A333="Неверно!")*('ФЛК (информационный)'!F333=""),"Внести подтверждение к нарушенному информационному ФЛК"," ")</f>
        <v xml:space="preserve"> </v>
      </c>
    </row>
    <row r="334" spans="1:7" ht="38.25" x14ac:dyDescent="0.2">
      <c r="A334" s="346" t="str">
        <f>IF((SUM('Раздел 1'!R40:R40)=0),"","Неверно!")</f>
        <v/>
      </c>
      <c r="B334" s="345" t="s">
        <v>598</v>
      </c>
      <c r="C334" s="347" t="s">
        <v>599</v>
      </c>
      <c r="D334" s="347" t="s">
        <v>8612</v>
      </c>
      <c r="E334" s="347" t="str">
        <f>CONCATENATE(SUM('Раздел 1'!R40:R40),"=",0)</f>
        <v>0=0</v>
      </c>
      <c r="F334" s="99"/>
      <c r="G334" s="100" t="str">
        <f>IF(('ФЛК (информационный)'!A334="Неверно!")*('ФЛК (информационный)'!F334=""),"Внести подтверждение к нарушенному информационному ФЛК"," ")</f>
        <v xml:space="preserve"> </v>
      </c>
    </row>
    <row r="335" spans="1:7" ht="38.25" x14ac:dyDescent="0.2">
      <c r="A335" s="346" t="str">
        <f>IF((SUM('Раздел 1'!R41:R41)=0),"","Неверно!")</f>
        <v/>
      </c>
      <c r="B335" s="345" t="s">
        <v>598</v>
      </c>
      <c r="C335" s="347" t="s">
        <v>600</v>
      </c>
      <c r="D335" s="347" t="s">
        <v>8612</v>
      </c>
      <c r="E335" s="347" t="str">
        <f>CONCATENATE(SUM('Раздел 1'!R41:R41),"=",0)</f>
        <v>0=0</v>
      </c>
      <c r="F335" s="99"/>
      <c r="G335" s="100" t="str">
        <f>IF(('ФЛК (информационный)'!A335="Неверно!")*('ФЛК (информационный)'!F335=""),"Внести подтверждение к нарушенному информационному ФЛК"," ")</f>
        <v xml:space="preserve"> </v>
      </c>
    </row>
    <row r="336" spans="1:7" ht="38.25" x14ac:dyDescent="0.2">
      <c r="A336" s="346" t="str">
        <f>IF((SUM('Раздел 1'!R42:R42)=0),"","Неверно!")</f>
        <v/>
      </c>
      <c r="B336" s="345" t="s">
        <v>598</v>
      </c>
      <c r="C336" s="347" t="s">
        <v>601</v>
      </c>
      <c r="D336" s="347" t="s">
        <v>8612</v>
      </c>
      <c r="E336" s="347" t="str">
        <f>CONCATENATE(SUM('Раздел 1'!R42:R42),"=",0)</f>
        <v>0=0</v>
      </c>
      <c r="F336" s="99"/>
      <c r="G336" s="100" t="str">
        <f>IF(('ФЛК (информационный)'!A336="Неверно!")*('ФЛК (информационный)'!F336=""),"Внести подтверждение к нарушенному информационному ФЛК"," ")</f>
        <v xml:space="preserve"> </v>
      </c>
    </row>
    <row r="337" spans="1:7" ht="38.25" x14ac:dyDescent="0.2">
      <c r="A337" s="346" t="str">
        <f>IF((SUM('Раздел 1'!R43:R43)=0),"","Неверно!")</f>
        <v/>
      </c>
      <c r="B337" s="345" t="s">
        <v>598</v>
      </c>
      <c r="C337" s="347" t="s">
        <v>602</v>
      </c>
      <c r="D337" s="347" t="s">
        <v>8612</v>
      </c>
      <c r="E337" s="347" t="str">
        <f>CONCATENATE(SUM('Раздел 1'!R43:R43),"=",0)</f>
        <v>0=0</v>
      </c>
      <c r="F337" s="99"/>
      <c r="G337" s="100" t="str">
        <f>IF(('ФЛК (информационный)'!A337="Неверно!")*('ФЛК (информационный)'!F337=""),"Внести подтверждение к нарушенному информационному ФЛК"," ")</f>
        <v xml:space="preserve"> </v>
      </c>
    </row>
    <row r="338" spans="1:7" ht="38.25" x14ac:dyDescent="0.2">
      <c r="A338" s="346" t="str">
        <f>IF((SUM('Раздел 1'!R44:R44)=0),"","Неверно!")</f>
        <v/>
      </c>
      <c r="B338" s="345" t="s">
        <v>598</v>
      </c>
      <c r="C338" s="347" t="s">
        <v>603</v>
      </c>
      <c r="D338" s="347" t="s">
        <v>8612</v>
      </c>
      <c r="E338" s="347" t="str">
        <f>CONCATENATE(SUM('Раздел 1'!R44:R44),"=",0)</f>
        <v>0=0</v>
      </c>
      <c r="F338" s="99"/>
      <c r="G338" s="100" t="str">
        <f>IF(('ФЛК (информационный)'!A338="Неверно!")*('ФЛК (информационный)'!F338=""),"Внести подтверждение к нарушенному информационному ФЛК"," ")</f>
        <v xml:space="preserve"> </v>
      </c>
    </row>
    <row r="339" spans="1:7" ht="38.25" x14ac:dyDescent="0.2">
      <c r="A339" s="346" t="str">
        <f>IF((SUM('Раздел 1'!R45:R45)=0),"","Неверно!")</f>
        <v/>
      </c>
      <c r="B339" s="345" t="s">
        <v>598</v>
      </c>
      <c r="C339" s="347" t="s">
        <v>604</v>
      </c>
      <c r="D339" s="347" t="s">
        <v>8612</v>
      </c>
      <c r="E339" s="347" t="str">
        <f>CONCATENATE(SUM('Раздел 1'!R45:R45),"=",0)</f>
        <v>0=0</v>
      </c>
      <c r="F339" s="99"/>
      <c r="G339" s="100" t="str">
        <f>IF(('ФЛК (информационный)'!A339="Неверно!")*('ФЛК (информационный)'!F339=""),"Внести подтверждение к нарушенному информационному ФЛК"," ")</f>
        <v xml:space="preserve"> </v>
      </c>
    </row>
    <row r="340" spans="1:7" ht="38.25" x14ac:dyDescent="0.2">
      <c r="A340" s="346" t="str">
        <f>IF((SUM('Раздел 1'!R46:R46)=0),"","Неверно!")</f>
        <v/>
      </c>
      <c r="B340" s="345" t="s">
        <v>598</v>
      </c>
      <c r="C340" s="347" t="s">
        <v>605</v>
      </c>
      <c r="D340" s="347" t="s">
        <v>8612</v>
      </c>
      <c r="E340" s="347" t="str">
        <f>CONCATENATE(SUM('Раздел 1'!R46:R46),"=",0)</f>
        <v>0=0</v>
      </c>
      <c r="F340" s="99"/>
      <c r="G340" s="100" t="str">
        <f>IF(('ФЛК (информационный)'!A340="Неверно!")*('ФЛК (информационный)'!F340=""),"Внести подтверждение к нарушенному информационному ФЛК"," ")</f>
        <v xml:space="preserve"> </v>
      </c>
    </row>
    <row r="341" spans="1:7" ht="38.25" x14ac:dyDescent="0.2">
      <c r="A341" s="346" t="str">
        <f>IF((SUM('Раздел 1'!R47:R47)=0),"","Неверно!")</f>
        <v/>
      </c>
      <c r="B341" s="345" t="s">
        <v>598</v>
      </c>
      <c r="C341" s="347" t="s">
        <v>606</v>
      </c>
      <c r="D341" s="347" t="s">
        <v>8612</v>
      </c>
      <c r="E341" s="347" t="str">
        <f>CONCATENATE(SUM('Раздел 1'!R47:R47),"=",0)</f>
        <v>0=0</v>
      </c>
      <c r="F341" s="99"/>
      <c r="G341" s="100" t="str">
        <f>IF(('ФЛК (информационный)'!A341="Неверно!")*('ФЛК (информационный)'!F341=""),"Внести подтверждение к нарушенному информационному ФЛК"," ")</f>
        <v xml:space="preserve"> </v>
      </c>
    </row>
    <row r="342" spans="1:7" ht="38.25" x14ac:dyDescent="0.2">
      <c r="A342" s="346" t="str">
        <f>IF((SUM('Раздел 1'!R48:R48)=0),"","Неверно!")</f>
        <v/>
      </c>
      <c r="B342" s="345" t="s">
        <v>598</v>
      </c>
      <c r="C342" s="347" t="s">
        <v>607</v>
      </c>
      <c r="D342" s="347" t="s">
        <v>8612</v>
      </c>
      <c r="E342" s="347" t="str">
        <f>CONCATENATE(SUM('Раздел 1'!R48:R48),"=",0)</f>
        <v>0=0</v>
      </c>
      <c r="F342" s="99"/>
      <c r="G342" s="100" t="str">
        <f>IF(('ФЛК (информационный)'!A342="Неверно!")*('ФЛК (информационный)'!F342=""),"Внести подтверждение к нарушенному информационному ФЛК"," ")</f>
        <v xml:space="preserve"> </v>
      </c>
    </row>
    <row r="343" spans="1:7" ht="38.25" x14ac:dyDescent="0.2">
      <c r="A343" s="346" t="str">
        <f>IF((SUM('Раздел 1'!R49:R49)=0),"","Неверно!")</f>
        <v/>
      </c>
      <c r="B343" s="345" t="s">
        <v>598</v>
      </c>
      <c r="C343" s="347" t="s">
        <v>608</v>
      </c>
      <c r="D343" s="347" t="s">
        <v>8612</v>
      </c>
      <c r="E343" s="347" t="str">
        <f>CONCATENATE(SUM('Раздел 1'!R49:R49),"=",0)</f>
        <v>0=0</v>
      </c>
      <c r="F343" s="99"/>
      <c r="G343" s="100" t="str">
        <f>IF(('ФЛК (информационный)'!A343="Неверно!")*('ФЛК (информационный)'!F343=""),"Внести подтверждение к нарушенному информационному ФЛК"," ")</f>
        <v xml:space="preserve"> </v>
      </c>
    </row>
    <row r="344" spans="1:7" ht="38.25" x14ac:dyDescent="0.2">
      <c r="A344" s="346" t="str">
        <f>IF((SUM('Раздел 1'!R50:R50)=0),"","Неверно!")</f>
        <v/>
      </c>
      <c r="B344" s="345" t="s">
        <v>598</v>
      </c>
      <c r="C344" s="347" t="s">
        <v>609</v>
      </c>
      <c r="D344" s="347" t="s">
        <v>8612</v>
      </c>
      <c r="E344" s="347" t="str">
        <f>CONCATENATE(SUM('Раздел 1'!R50:R50),"=",0)</f>
        <v>0=0</v>
      </c>
      <c r="F344" s="99"/>
      <c r="G344" s="100" t="str">
        <f>IF(('ФЛК (информационный)'!A344="Неверно!")*('ФЛК (информационный)'!F344=""),"Внести подтверждение к нарушенному информационному ФЛК"," ")</f>
        <v xml:space="preserve"> </v>
      </c>
    </row>
    <row r="345" spans="1:7" ht="38.25" x14ac:dyDescent="0.2">
      <c r="A345" s="346" t="str">
        <f>IF((SUM('Раздел 1'!R51:R51)=0),"","Неверно!")</f>
        <v/>
      </c>
      <c r="B345" s="345" t="s">
        <v>598</v>
      </c>
      <c r="C345" s="347" t="s">
        <v>610</v>
      </c>
      <c r="D345" s="347" t="s">
        <v>8612</v>
      </c>
      <c r="E345" s="347" t="str">
        <f>CONCATENATE(SUM('Раздел 1'!R51:R51),"=",0)</f>
        <v>0=0</v>
      </c>
      <c r="F345" s="99"/>
      <c r="G345" s="100" t="str">
        <f>IF(('ФЛК (информационный)'!A345="Неверно!")*('ФЛК (информационный)'!F345=""),"Внести подтверждение к нарушенному информационному ФЛК"," ")</f>
        <v xml:space="preserve"> </v>
      </c>
    </row>
    <row r="346" spans="1:7" ht="38.25" x14ac:dyDescent="0.2">
      <c r="A346" s="346" t="str">
        <f>IF((SUM('Раздел 1'!R52:R52)=0),"","Неверно!")</f>
        <v/>
      </c>
      <c r="B346" s="345" t="s">
        <v>598</v>
      </c>
      <c r="C346" s="347" t="s">
        <v>611</v>
      </c>
      <c r="D346" s="347" t="s">
        <v>8612</v>
      </c>
      <c r="E346" s="347" t="str">
        <f>CONCATENATE(SUM('Раздел 1'!R52:R52),"=",0)</f>
        <v>0=0</v>
      </c>
      <c r="F346" s="99"/>
      <c r="G346" s="100" t="str">
        <f>IF(('ФЛК (информационный)'!A346="Неверно!")*('ФЛК (информационный)'!F346=""),"Внести подтверждение к нарушенному информационному ФЛК"," ")</f>
        <v xml:space="preserve"> </v>
      </c>
    </row>
    <row r="347" spans="1:7" ht="38.25" x14ac:dyDescent="0.2">
      <c r="A347" s="346" t="str">
        <f>IF((SUM('Раздел 1'!R53:R53)=0),"","Неверно!")</f>
        <v/>
      </c>
      <c r="B347" s="345" t="s">
        <v>598</v>
      </c>
      <c r="C347" s="347" t="s">
        <v>612</v>
      </c>
      <c r="D347" s="347" t="s">
        <v>8612</v>
      </c>
      <c r="E347" s="347" t="str">
        <f>CONCATENATE(SUM('Раздел 1'!R53:R53),"=",0)</f>
        <v>0=0</v>
      </c>
      <c r="F347" s="99"/>
      <c r="G347" s="100" t="str">
        <f>IF(('ФЛК (информационный)'!A347="Неверно!")*('ФЛК (информационный)'!F347=""),"Внести подтверждение к нарушенному информационному ФЛК"," ")</f>
        <v xml:space="preserve"> </v>
      </c>
    </row>
    <row r="348" spans="1:7" ht="38.25" x14ac:dyDescent="0.2">
      <c r="A348" s="346" t="str">
        <f>IF((SUM('Раздел 1'!R178:R178)=0),"","Неверно!")</f>
        <v/>
      </c>
      <c r="B348" s="345" t="s">
        <v>613</v>
      </c>
      <c r="C348" s="347" t="s">
        <v>614</v>
      </c>
      <c r="D348" s="347" t="s">
        <v>8612</v>
      </c>
      <c r="E348" s="347" t="str">
        <f>CONCATENATE(SUM('Раздел 1'!R178:R178),"=",0)</f>
        <v>0=0</v>
      </c>
      <c r="F348" s="99"/>
      <c r="G348" s="100" t="str">
        <f>IF(('ФЛК (информационный)'!A348="Неверно!")*('ФЛК (информационный)'!F348=""),"Внести подтверждение к нарушенному информационному ФЛК"," ")</f>
        <v xml:space="preserve"> </v>
      </c>
    </row>
    <row r="349" spans="1:7" ht="38.25" x14ac:dyDescent="0.2">
      <c r="A349" s="346" t="str">
        <f>IF((SUM('Раздел 1'!R179:R179)=0),"","Неверно!")</f>
        <v/>
      </c>
      <c r="B349" s="345" t="s">
        <v>613</v>
      </c>
      <c r="C349" s="347" t="s">
        <v>615</v>
      </c>
      <c r="D349" s="347" t="s">
        <v>8612</v>
      </c>
      <c r="E349" s="347" t="str">
        <f>CONCATENATE(SUM('Раздел 1'!R179:R179),"=",0)</f>
        <v>0=0</v>
      </c>
      <c r="F349" s="99"/>
      <c r="G349" s="100" t="str">
        <f>IF(('ФЛК (информационный)'!A349="Неверно!")*('ФЛК (информационный)'!F349=""),"Внести подтверждение к нарушенному информационному ФЛК"," ")</f>
        <v xml:space="preserve"> </v>
      </c>
    </row>
    <row r="350" spans="1:7" ht="38.25" x14ac:dyDescent="0.2">
      <c r="A350" s="346" t="str">
        <f>IF((SUM('Раздел 1'!R180:R180)=0),"","Неверно!")</f>
        <v/>
      </c>
      <c r="B350" s="345" t="s">
        <v>613</v>
      </c>
      <c r="C350" s="347" t="s">
        <v>616</v>
      </c>
      <c r="D350" s="347" t="s">
        <v>8612</v>
      </c>
      <c r="E350" s="347" t="str">
        <f>CONCATENATE(SUM('Раздел 1'!R180:R180),"=",0)</f>
        <v>0=0</v>
      </c>
      <c r="F350" s="99"/>
      <c r="G350" s="100" t="str">
        <f>IF(('ФЛК (информационный)'!A350="Неверно!")*('ФЛК (информационный)'!F350=""),"Внести подтверждение к нарушенному информационному ФЛК"," ")</f>
        <v xml:space="preserve"> </v>
      </c>
    </row>
    <row r="351" spans="1:7" ht="38.25" x14ac:dyDescent="0.2">
      <c r="A351" s="346" t="str">
        <f>IF((SUM('Раздел 1'!R181:R181)=0),"","Неверно!")</f>
        <v/>
      </c>
      <c r="B351" s="345" t="s">
        <v>613</v>
      </c>
      <c r="C351" s="347" t="s">
        <v>617</v>
      </c>
      <c r="D351" s="347" t="s">
        <v>8612</v>
      </c>
      <c r="E351" s="347" t="str">
        <f>CONCATENATE(SUM('Раздел 1'!R181:R181),"=",0)</f>
        <v>0=0</v>
      </c>
      <c r="F351" s="99"/>
      <c r="G351" s="100" t="str">
        <f>IF(('ФЛК (информационный)'!A351="Неверно!")*('ФЛК (информационный)'!F351=""),"Внести подтверждение к нарушенному информационному ФЛК"," ")</f>
        <v xml:space="preserve"> </v>
      </c>
    </row>
    <row r="352" spans="1:7" ht="38.25" x14ac:dyDescent="0.2">
      <c r="A352" s="346" t="str">
        <f>IF((SUM('Раздел 1'!R182:R182)=0),"","Неверно!")</f>
        <v/>
      </c>
      <c r="B352" s="345" t="s">
        <v>613</v>
      </c>
      <c r="C352" s="347" t="s">
        <v>618</v>
      </c>
      <c r="D352" s="347" t="s">
        <v>8612</v>
      </c>
      <c r="E352" s="347" t="str">
        <f>CONCATENATE(SUM('Раздел 1'!R182:R182),"=",0)</f>
        <v>0=0</v>
      </c>
      <c r="F352" s="99"/>
      <c r="G352" s="100" t="str">
        <f>IF(('ФЛК (информационный)'!A352="Неверно!")*('ФЛК (информационный)'!F352=""),"Внести подтверждение к нарушенному информационному ФЛК"," ")</f>
        <v xml:space="preserve"> </v>
      </c>
    </row>
    <row r="353" spans="1:7" ht="38.25" x14ac:dyDescent="0.2">
      <c r="A353" s="346" t="str">
        <f>IF((SUM('Раздел 1'!R183:R183)=0),"","Неверно!")</f>
        <v/>
      </c>
      <c r="B353" s="345" t="s">
        <v>613</v>
      </c>
      <c r="C353" s="347" t="s">
        <v>619</v>
      </c>
      <c r="D353" s="347" t="s">
        <v>8612</v>
      </c>
      <c r="E353" s="347" t="str">
        <f>CONCATENATE(SUM('Раздел 1'!R183:R183),"=",0)</f>
        <v>0=0</v>
      </c>
      <c r="F353" s="99"/>
      <c r="G353" s="100" t="str">
        <f>IF(('ФЛК (информационный)'!A353="Неверно!")*('ФЛК (информационный)'!F353=""),"Внести подтверждение к нарушенному информационному ФЛК"," ")</f>
        <v xml:space="preserve"> </v>
      </c>
    </row>
    <row r="354" spans="1:7" ht="38.25" x14ac:dyDescent="0.2">
      <c r="A354" s="346" t="str">
        <f>IF((SUM('Раздел 1'!R184:R184)=0),"","Неверно!")</f>
        <v/>
      </c>
      <c r="B354" s="345" t="s">
        <v>613</v>
      </c>
      <c r="C354" s="347" t="s">
        <v>620</v>
      </c>
      <c r="D354" s="347" t="s">
        <v>8612</v>
      </c>
      <c r="E354" s="347" t="str">
        <f>CONCATENATE(SUM('Раздел 1'!R184:R184),"=",0)</f>
        <v>0=0</v>
      </c>
      <c r="F354" s="99"/>
      <c r="G354" s="100" t="str">
        <f>IF(('ФЛК (информационный)'!A354="Неверно!")*('ФЛК (информационный)'!F354=""),"Внести подтверждение к нарушенному информационному ФЛК"," ")</f>
        <v xml:space="preserve"> </v>
      </c>
    </row>
    <row r="355" spans="1:7" ht="38.25" x14ac:dyDescent="0.2">
      <c r="A355" s="346" t="str">
        <f>IF((SUM('Раздел 1'!R185:R185)=0),"","Неверно!")</f>
        <v/>
      </c>
      <c r="B355" s="345" t="s">
        <v>613</v>
      </c>
      <c r="C355" s="347" t="s">
        <v>621</v>
      </c>
      <c r="D355" s="347" t="s">
        <v>8612</v>
      </c>
      <c r="E355" s="347" t="str">
        <f>CONCATENATE(SUM('Раздел 1'!R185:R185),"=",0)</f>
        <v>0=0</v>
      </c>
      <c r="F355" s="99"/>
      <c r="G355" s="100" t="str">
        <f>IF(('ФЛК (информационный)'!A355="Неверно!")*('ФЛК (информационный)'!F355=""),"Внести подтверждение к нарушенному информационному ФЛК"," ")</f>
        <v xml:space="preserve"> </v>
      </c>
    </row>
    <row r="356" spans="1:7" ht="38.25" x14ac:dyDescent="0.2">
      <c r="A356" s="346" t="str">
        <f>IF((SUM('Раздел 1'!R186:R186)=0),"","Неверно!")</f>
        <v/>
      </c>
      <c r="B356" s="345" t="s">
        <v>613</v>
      </c>
      <c r="C356" s="347" t="s">
        <v>622</v>
      </c>
      <c r="D356" s="347" t="s">
        <v>8612</v>
      </c>
      <c r="E356" s="347" t="str">
        <f>CONCATENATE(SUM('Раздел 1'!R186:R186),"=",0)</f>
        <v>0=0</v>
      </c>
      <c r="F356" s="99"/>
      <c r="G356" s="100" t="str">
        <f>IF(('ФЛК (информационный)'!A356="Неверно!")*('ФЛК (информационный)'!F356=""),"Внести подтверждение к нарушенному информационному ФЛК"," ")</f>
        <v xml:space="preserve"> </v>
      </c>
    </row>
    <row r="357" spans="1:7" ht="38.25" x14ac:dyDescent="0.2">
      <c r="A357" s="346" t="str">
        <f>IF((SUM('Раздел 1'!R249:R249)=0),"","Неверно!")</f>
        <v/>
      </c>
      <c r="B357" s="345" t="s">
        <v>623</v>
      </c>
      <c r="C357" s="347" t="s">
        <v>624</v>
      </c>
      <c r="D357" s="347" t="s">
        <v>8612</v>
      </c>
      <c r="E357" s="347" t="str">
        <f>CONCATENATE(SUM('Раздел 1'!R249:R249),"=",0)</f>
        <v>0=0</v>
      </c>
      <c r="F357" s="99"/>
      <c r="G357" s="100" t="str">
        <f>IF(('ФЛК (информационный)'!A357="Неверно!")*('ФЛК (информационный)'!F357=""),"Внести подтверждение к нарушенному информационному ФЛК"," ")</f>
        <v xml:space="preserve"> </v>
      </c>
    </row>
    <row r="358" spans="1:7" ht="38.25" x14ac:dyDescent="0.2">
      <c r="A358" s="346" t="str">
        <f>IF((SUM('Раздел 1'!R217:R217)=0),"","Неверно!")</f>
        <v/>
      </c>
      <c r="B358" s="345" t="s">
        <v>625</v>
      </c>
      <c r="C358" s="347" t="s">
        <v>626</v>
      </c>
      <c r="D358" s="347" t="s">
        <v>8612</v>
      </c>
      <c r="E358" s="347" t="str">
        <f>CONCATENATE(SUM('Раздел 1'!R217:R217),"=",0)</f>
        <v>0=0</v>
      </c>
      <c r="F358" s="99"/>
      <c r="G358" s="100" t="str">
        <f>IF(('ФЛК (информационный)'!A358="Неверно!")*('ФЛК (информационный)'!F358=""),"Внести подтверждение к нарушенному информационному ФЛК"," ")</f>
        <v xml:space="preserve"> </v>
      </c>
    </row>
    <row r="359" spans="1:7" ht="38.25" x14ac:dyDescent="0.2">
      <c r="A359" s="346" t="str">
        <f>IF((SUM('Раздел 1'!R218:R218)=0),"","Неверно!")</f>
        <v/>
      </c>
      <c r="B359" s="345" t="s">
        <v>625</v>
      </c>
      <c r="C359" s="347" t="s">
        <v>627</v>
      </c>
      <c r="D359" s="347" t="s">
        <v>8612</v>
      </c>
      <c r="E359" s="347" t="str">
        <f>CONCATENATE(SUM('Раздел 1'!R218:R218),"=",0)</f>
        <v>0=0</v>
      </c>
      <c r="F359" s="99"/>
      <c r="G359" s="100" t="str">
        <f>IF(('ФЛК (информационный)'!A359="Неверно!")*('ФЛК (информационный)'!F359=""),"Внести подтверждение к нарушенному информационному ФЛК"," ")</f>
        <v xml:space="preserve"> </v>
      </c>
    </row>
    <row r="360" spans="1:7" ht="38.25" x14ac:dyDescent="0.2">
      <c r="A360" s="346" t="str">
        <f>IF((SUM('Раздел 1'!R219:R219)=0),"","Неверно!")</f>
        <v/>
      </c>
      <c r="B360" s="345" t="s">
        <v>625</v>
      </c>
      <c r="C360" s="347" t="s">
        <v>628</v>
      </c>
      <c r="D360" s="347" t="s">
        <v>8612</v>
      </c>
      <c r="E360" s="347" t="str">
        <f>CONCATENATE(SUM('Раздел 1'!R219:R219),"=",0)</f>
        <v>0=0</v>
      </c>
      <c r="F360" s="99"/>
      <c r="G360" s="100" t="str">
        <f>IF(('ФЛК (информационный)'!A360="Неверно!")*('ФЛК (информационный)'!F360=""),"Внести подтверждение к нарушенному информационному ФЛК"," ")</f>
        <v xml:space="preserve"> </v>
      </c>
    </row>
    <row r="361" spans="1:7" ht="38.25" x14ac:dyDescent="0.2">
      <c r="A361" s="346" t="str">
        <f>IF((SUM('Раздел 1'!R220:R220)=0),"","Неверно!")</f>
        <v/>
      </c>
      <c r="B361" s="345" t="s">
        <v>625</v>
      </c>
      <c r="C361" s="347" t="s">
        <v>629</v>
      </c>
      <c r="D361" s="347" t="s">
        <v>8612</v>
      </c>
      <c r="E361" s="347" t="str">
        <f>CONCATENATE(SUM('Раздел 1'!R220:R220),"=",0)</f>
        <v>0=0</v>
      </c>
      <c r="F361" s="99"/>
      <c r="G361" s="100" t="str">
        <f>IF(('ФЛК (информационный)'!A361="Неверно!")*('ФЛК (информационный)'!F361=""),"Внести подтверждение к нарушенному информационному ФЛК"," ")</f>
        <v xml:space="preserve"> </v>
      </c>
    </row>
    <row r="362" spans="1:7" ht="38.25" x14ac:dyDescent="0.2">
      <c r="A362" s="346" t="str">
        <f>IF((SUM('Раздел 1'!R221:R221)=0),"","Неверно!")</f>
        <v/>
      </c>
      <c r="B362" s="345" t="s">
        <v>625</v>
      </c>
      <c r="C362" s="347" t="s">
        <v>630</v>
      </c>
      <c r="D362" s="347" t="s">
        <v>8612</v>
      </c>
      <c r="E362" s="347" t="str">
        <f>CONCATENATE(SUM('Раздел 1'!R221:R221),"=",0)</f>
        <v>0=0</v>
      </c>
      <c r="F362" s="99"/>
      <c r="G362" s="100" t="str">
        <f>IF(('ФЛК (информационный)'!A362="Неверно!")*('ФЛК (информационный)'!F362=""),"Внести подтверждение к нарушенному информационному ФЛК"," ")</f>
        <v xml:space="preserve"> </v>
      </c>
    </row>
    <row r="363" spans="1:7" ht="38.25" x14ac:dyDescent="0.2">
      <c r="A363" s="346" t="str">
        <f>IF((SUM('Раздел 1'!R222:R222)=0),"","Неверно!")</f>
        <v/>
      </c>
      <c r="B363" s="345" t="s">
        <v>625</v>
      </c>
      <c r="C363" s="347" t="s">
        <v>631</v>
      </c>
      <c r="D363" s="347" t="s">
        <v>8612</v>
      </c>
      <c r="E363" s="347" t="str">
        <f>CONCATENATE(SUM('Раздел 1'!R222:R222),"=",0)</f>
        <v>0=0</v>
      </c>
      <c r="F363" s="99"/>
      <c r="G363" s="100" t="str">
        <f>IF(('ФЛК (информационный)'!A363="Неверно!")*('ФЛК (информационный)'!F363=""),"Внести подтверждение к нарушенному информационному ФЛК"," ")</f>
        <v xml:space="preserve"> </v>
      </c>
    </row>
    <row r="364" spans="1:7" ht="38.25" x14ac:dyDescent="0.2">
      <c r="A364" s="346" t="str">
        <f>IF((SUM('Раздел 1'!M97:M97)=0),"","Неверно!")</f>
        <v/>
      </c>
      <c r="B364" s="345" t="s">
        <v>632</v>
      </c>
      <c r="C364" s="347" t="s">
        <v>633</v>
      </c>
      <c r="D364" s="347" t="s">
        <v>8700</v>
      </c>
      <c r="E364" s="347" t="str">
        <f>CONCATENATE(SUM('Раздел 1'!M97:M97),"=",0)</f>
        <v>0=0</v>
      </c>
      <c r="F364" s="99"/>
      <c r="G364" s="100" t="str">
        <f>IF(('ФЛК (информационный)'!A364="Неверно!")*('ФЛК (информационный)'!F364=""),"Внести подтверждение к нарушенному информационному ФЛК"," ")</f>
        <v xml:space="preserve"> </v>
      </c>
    </row>
    <row r="365" spans="1:7" ht="38.25" x14ac:dyDescent="0.2">
      <c r="A365" s="346" t="str">
        <f>IF((SUM('Раздел 1'!M123:M123)=0),"","Неверно!")</f>
        <v/>
      </c>
      <c r="B365" s="345" t="s">
        <v>634</v>
      </c>
      <c r="C365" s="347" t="s">
        <v>635</v>
      </c>
      <c r="D365" s="347" t="s">
        <v>8709</v>
      </c>
      <c r="E365" s="347" t="str">
        <f>CONCATENATE(SUM('Раздел 1'!M123:M123),"=",0)</f>
        <v>0=0</v>
      </c>
      <c r="F365" s="99"/>
      <c r="G365" s="100" t="str">
        <f>IF(('ФЛК (информационный)'!A365="Неверно!")*('ФЛК (информационный)'!F365=""),"Внести подтверждение к нарушенному информационному ФЛК"," ")</f>
        <v xml:space="preserve"> </v>
      </c>
    </row>
    <row r="366" spans="1:7" ht="38.25" x14ac:dyDescent="0.2">
      <c r="A366" s="346" t="str">
        <f>IF((SUM('Раздел 1'!M122:M122)=0),"","Неверно!")</f>
        <v/>
      </c>
      <c r="B366" s="345" t="s">
        <v>636</v>
      </c>
      <c r="C366" s="347" t="s">
        <v>637</v>
      </c>
      <c r="D366" s="347" t="s">
        <v>8617</v>
      </c>
      <c r="E366" s="347" t="str">
        <f>CONCATENATE(SUM('Раздел 1'!M122:M122),"=",0)</f>
        <v>0=0</v>
      </c>
      <c r="F366" s="99"/>
      <c r="G366" s="100" t="str">
        <f>IF(('ФЛК (информационный)'!A366="Неверно!")*('ФЛК (информационный)'!F366=""),"Внести подтверждение к нарушенному информационному ФЛК"," ")</f>
        <v xml:space="preserve"> </v>
      </c>
    </row>
    <row r="367" spans="1:7" ht="76.5" x14ac:dyDescent="0.2">
      <c r="A367" s="346" t="str">
        <f>IF((SUM('Раздел 1'!AJ161:AJ161)=0),"","Неверно!")</f>
        <v/>
      </c>
      <c r="B367" s="345" t="s">
        <v>638</v>
      </c>
      <c r="C367" s="347" t="s">
        <v>639</v>
      </c>
      <c r="D367" s="347" t="s">
        <v>8671</v>
      </c>
      <c r="E367" s="347" t="str">
        <f>CONCATENATE(SUM('Раздел 1'!AJ161:AJ161),"=",0)</f>
        <v>0=0</v>
      </c>
      <c r="F367" s="99"/>
      <c r="G367" s="100" t="str">
        <f>IF(('ФЛК (информационный)'!A367="Неверно!")*('ФЛК (информационный)'!F367=""),"Внести подтверждение к нарушенному информационному ФЛК"," ")</f>
        <v xml:space="preserve"> </v>
      </c>
    </row>
    <row r="368" spans="1:7" ht="25.5" x14ac:dyDescent="0.2">
      <c r="A368" s="346" t="str">
        <f>IF((SUM('Раздел 1'!N158:N158)=0),"","Неверно!")</f>
        <v/>
      </c>
      <c r="B368" s="345" t="s">
        <v>640</v>
      </c>
      <c r="C368" s="347" t="s">
        <v>641</v>
      </c>
      <c r="D368" s="347" t="s">
        <v>8040</v>
      </c>
      <c r="E368" s="347" t="str">
        <f>CONCATENATE(SUM('Раздел 1'!N158:N158),"=",0)</f>
        <v>0=0</v>
      </c>
      <c r="F368" s="99"/>
      <c r="G368" s="100" t="str">
        <f>IF(('ФЛК (информационный)'!A368="Неверно!")*('ФЛК (информационный)'!F368=""),"Внести подтверждение к нарушенному информационному ФЛК"," ")</f>
        <v xml:space="preserve"> </v>
      </c>
    </row>
    <row r="369" spans="1:7" ht="76.5" x14ac:dyDescent="0.2">
      <c r="A369" s="346" t="str">
        <f>IF((SUM('Раздел 1'!AJ147:AJ147)=0),"","Неверно!")</f>
        <v/>
      </c>
      <c r="B369" s="345" t="s">
        <v>642</v>
      </c>
      <c r="C369" s="347" t="s">
        <v>643</v>
      </c>
      <c r="D369" s="347" t="s">
        <v>8667</v>
      </c>
      <c r="E369" s="347" t="str">
        <f>CONCATENATE(SUM('Раздел 1'!AJ147:AJ147),"=",0)</f>
        <v>0=0</v>
      </c>
      <c r="F369" s="99"/>
      <c r="G369" s="100" t="str">
        <f>IF(('ФЛК (информационный)'!A369="Неверно!")*('ФЛК (информационный)'!F369=""),"Внести подтверждение к нарушенному информационному ФЛК"," ")</f>
        <v xml:space="preserve"> </v>
      </c>
    </row>
    <row r="370" spans="1:7" ht="38.25" x14ac:dyDescent="0.2">
      <c r="A370" s="346" t="str">
        <f>IF((SUM('Раздел 1'!AB203:AB203)=0),"","Неверно!")</f>
        <v/>
      </c>
      <c r="B370" s="345" t="s">
        <v>644</v>
      </c>
      <c r="C370" s="347" t="s">
        <v>645</v>
      </c>
      <c r="D370" s="347" t="s">
        <v>8595</v>
      </c>
      <c r="E370" s="347" t="str">
        <f>CONCATENATE(SUM('Раздел 1'!AB203:AB203),"=",0)</f>
        <v>0=0</v>
      </c>
      <c r="F370" s="99"/>
      <c r="G370" s="100" t="str">
        <f>IF(('ФЛК (информационный)'!A370="Неверно!")*('ФЛК (информационный)'!F370=""),"Внести подтверждение к нарушенному информационному ФЛК"," ")</f>
        <v xml:space="preserve"> </v>
      </c>
    </row>
    <row r="371" spans="1:7" ht="63.75" x14ac:dyDescent="0.2">
      <c r="A371" s="346" t="str">
        <f>IF((SUM('Раздел 1'!Z255:Z255)=0),"","Неверно!")</f>
        <v/>
      </c>
      <c r="B371" s="345" t="s">
        <v>646</v>
      </c>
      <c r="C371" s="347" t="s">
        <v>647</v>
      </c>
      <c r="D371" s="347" t="s">
        <v>8711</v>
      </c>
      <c r="E371" s="347" t="str">
        <f>CONCATENATE(SUM('Раздел 1'!Z255:Z255),"=",0)</f>
        <v>0=0</v>
      </c>
      <c r="F371" s="99"/>
      <c r="G371" s="100" t="str">
        <f>IF(('ФЛК (информационный)'!A371="Неверно!")*('ФЛК (информационный)'!F371=""),"Внести подтверждение к нарушенному информационному ФЛК"," ")</f>
        <v xml:space="preserve"> </v>
      </c>
    </row>
    <row r="372" spans="1:7" ht="38.25" x14ac:dyDescent="0.2">
      <c r="A372" s="346" t="str">
        <f>IF((SUM('Раздел 1'!AB252:AB252)=0),"","Неверно!")</f>
        <v/>
      </c>
      <c r="B372" s="345" t="s">
        <v>648</v>
      </c>
      <c r="C372" s="347" t="s">
        <v>649</v>
      </c>
      <c r="D372" s="347" t="s">
        <v>7778</v>
      </c>
      <c r="E372" s="347" t="str">
        <f>CONCATENATE(SUM('Раздел 1'!AB252:AB252),"=",0)</f>
        <v>0=0</v>
      </c>
      <c r="F372" s="99"/>
      <c r="G372" s="100" t="str">
        <f>IF(('ФЛК (информационный)'!A372="Неверно!")*('ФЛК (информационный)'!F372=""),"Внести подтверждение к нарушенному информационному ФЛК"," ")</f>
        <v xml:space="preserve"> </v>
      </c>
    </row>
    <row r="373" spans="1:7" ht="38.25" x14ac:dyDescent="0.2">
      <c r="A373" s="346" t="str">
        <f>IF((SUM('Раздел 1'!R224:R224)=0),"","Неверно!")</f>
        <v/>
      </c>
      <c r="B373" s="345" t="s">
        <v>650</v>
      </c>
      <c r="C373" s="347" t="s">
        <v>651</v>
      </c>
      <c r="D373" s="347" t="s">
        <v>8612</v>
      </c>
      <c r="E373" s="347" t="str">
        <f>CONCATENATE(SUM('Раздел 1'!R224:R224),"=",0)</f>
        <v>0=0</v>
      </c>
      <c r="F373" s="99"/>
      <c r="G373" s="100" t="str">
        <f>IF(('ФЛК (информационный)'!A373="Неверно!")*('ФЛК (информационный)'!F373=""),"Внести подтверждение к нарушенному информационному ФЛК"," ")</f>
        <v xml:space="preserve"> </v>
      </c>
    </row>
    <row r="374" spans="1:7" ht="38.25" x14ac:dyDescent="0.2">
      <c r="A374" s="346" t="str">
        <f>IF((SUM('Раздел 1'!R225:R225)=0),"","Неверно!")</f>
        <v/>
      </c>
      <c r="B374" s="345" t="s">
        <v>650</v>
      </c>
      <c r="C374" s="347" t="s">
        <v>652</v>
      </c>
      <c r="D374" s="347" t="s">
        <v>8612</v>
      </c>
      <c r="E374" s="347" t="str">
        <f>CONCATENATE(SUM('Раздел 1'!R225:R225),"=",0)</f>
        <v>0=0</v>
      </c>
      <c r="F374" s="99"/>
      <c r="G374" s="100" t="str">
        <f>IF(('ФЛК (информационный)'!A374="Неверно!")*('ФЛК (информационный)'!F374=""),"Внести подтверждение к нарушенному информационному ФЛК"," ")</f>
        <v xml:space="preserve"> </v>
      </c>
    </row>
    <row r="375" spans="1:7" ht="38.25" x14ac:dyDescent="0.2">
      <c r="A375" s="346" t="str">
        <f>IF((SUM('Раздел 1'!R226:R226)=0),"","Неверно!")</f>
        <v/>
      </c>
      <c r="B375" s="345" t="s">
        <v>650</v>
      </c>
      <c r="C375" s="347" t="s">
        <v>653</v>
      </c>
      <c r="D375" s="347" t="s">
        <v>8612</v>
      </c>
      <c r="E375" s="347" t="str">
        <f>CONCATENATE(SUM('Раздел 1'!R226:R226),"=",0)</f>
        <v>0=0</v>
      </c>
      <c r="F375" s="99"/>
      <c r="G375" s="100" t="str">
        <f>IF(('ФЛК (информационный)'!A375="Неверно!")*('ФЛК (информационный)'!F375=""),"Внести подтверждение к нарушенному информационному ФЛК"," ")</f>
        <v xml:space="preserve"> </v>
      </c>
    </row>
    <row r="376" spans="1:7" ht="38.25" x14ac:dyDescent="0.2">
      <c r="A376" s="346" t="str">
        <f>IF((SUM('Раздел 1'!R227:R227)=0),"","Неверно!")</f>
        <v/>
      </c>
      <c r="B376" s="345" t="s">
        <v>650</v>
      </c>
      <c r="C376" s="347" t="s">
        <v>654</v>
      </c>
      <c r="D376" s="347" t="s">
        <v>8612</v>
      </c>
      <c r="E376" s="347" t="str">
        <f>CONCATENATE(SUM('Раздел 1'!R227:R227),"=",0)</f>
        <v>0=0</v>
      </c>
      <c r="F376" s="99"/>
      <c r="G376" s="100" t="str">
        <f>IF(('ФЛК (информационный)'!A376="Неверно!")*('ФЛК (информационный)'!F376=""),"Внести подтверждение к нарушенному информационному ФЛК"," ")</f>
        <v xml:space="preserve"> </v>
      </c>
    </row>
    <row r="377" spans="1:7" ht="76.5" x14ac:dyDescent="0.2">
      <c r="A377" s="346" t="str">
        <f>IF((SUM('Раздел 1'!AJ172:AJ172)=0),"","Неверно!")</f>
        <v/>
      </c>
      <c r="B377" s="345" t="s">
        <v>655</v>
      </c>
      <c r="C377" s="347" t="s">
        <v>656</v>
      </c>
      <c r="D377" s="347" t="s">
        <v>8679</v>
      </c>
      <c r="E377" s="347" t="str">
        <f>CONCATENATE(SUM('Раздел 1'!AJ172:AJ172),"=",0)</f>
        <v>0=0</v>
      </c>
      <c r="F377" s="99"/>
      <c r="G377" s="100" t="str">
        <f>IF(('ФЛК (информационный)'!A377="Неверно!")*('ФЛК (информационный)'!F377=""),"Внести подтверждение к нарушенному информационному ФЛК"," ")</f>
        <v xml:space="preserve"> </v>
      </c>
    </row>
    <row r="378" spans="1:7" ht="38.25" x14ac:dyDescent="0.2">
      <c r="A378" s="346" t="str">
        <f>IF((SUM('Раздел 1'!AA223:AA223)=0),"","Неверно!")</f>
        <v/>
      </c>
      <c r="B378" s="345" t="s">
        <v>657</v>
      </c>
      <c r="C378" s="347" t="s">
        <v>658</v>
      </c>
      <c r="D378" s="347" t="s">
        <v>8054</v>
      </c>
      <c r="E378" s="347" t="str">
        <f>CONCATENATE(SUM('Раздел 1'!AA223:AA223),"=",0)</f>
        <v>0=0</v>
      </c>
      <c r="F378" s="99"/>
      <c r="G378" s="100" t="str">
        <f>IF(('ФЛК (информационный)'!A378="Неверно!")*('ФЛК (информационный)'!F378=""),"Внести подтверждение к нарушенному информационному ФЛК"," ")</f>
        <v xml:space="preserve"> </v>
      </c>
    </row>
    <row r="379" spans="1:7" ht="38.25" x14ac:dyDescent="0.2">
      <c r="A379" s="346" t="str">
        <f>IF((SUM('Раздел 1'!M150:M150)=0),"","Неверно!")</f>
        <v/>
      </c>
      <c r="B379" s="345" t="s">
        <v>659</v>
      </c>
      <c r="C379" s="347" t="s">
        <v>660</v>
      </c>
      <c r="D379" s="347" t="s">
        <v>8703</v>
      </c>
      <c r="E379" s="347" t="str">
        <f>CONCATENATE(SUM('Раздел 1'!M150:M150),"=",0)</f>
        <v>0=0</v>
      </c>
      <c r="F379" s="99"/>
      <c r="G379" s="100" t="str">
        <f>IF(('ФЛК (информационный)'!A379="Неверно!")*('ФЛК (информационный)'!F379=""),"Внести подтверждение к нарушенному информационному ФЛК"," ")</f>
        <v xml:space="preserve"> </v>
      </c>
    </row>
    <row r="380" spans="1:7" ht="38.25" x14ac:dyDescent="0.2">
      <c r="A380" s="346" t="str">
        <f>IF((SUM('Раздел 1'!R154:R154)=0),"","Неверно!")</f>
        <v/>
      </c>
      <c r="B380" s="345" t="s">
        <v>661</v>
      </c>
      <c r="C380" s="347" t="s">
        <v>662</v>
      </c>
      <c r="D380" s="347" t="s">
        <v>8612</v>
      </c>
      <c r="E380" s="347" t="str">
        <f>CONCATENATE(SUM('Раздел 1'!R154:R154),"=",0)</f>
        <v>0=0</v>
      </c>
      <c r="F380" s="99"/>
      <c r="G380" s="100" t="str">
        <f>IF(('ФЛК (информационный)'!A380="Неверно!")*('ФЛК (информационный)'!F380=""),"Внести подтверждение к нарушенному информационному ФЛК"," ")</f>
        <v xml:space="preserve"> </v>
      </c>
    </row>
    <row r="381" spans="1:7" ht="38.25" x14ac:dyDescent="0.2">
      <c r="A381" s="346" t="str">
        <f>IF((SUM('Раздел 1'!R155:R155)=0),"","Неверно!")</f>
        <v/>
      </c>
      <c r="B381" s="345" t="s">
        <v>661</v>
      </c>
      <c r="C381" s="347" t="s">
        <v>663</v>
      </c>
      <c r="D381" s="347" t="s">
        <v>8612</v>
      </c>
      <c r="E381" s="347" t="str">
        <f>CONCATENATE(SUM('Раздел 1'!R155:R155),"=",0)</f>
        <v>0=0</v>
      </c>
      <c r="F381" s="99"/>
      <c r="G381" s="100" t="str">
        <f>IF(('ФЛК (информационный)'!A381="Неверно!")*('ФЛК (информационный)'!F381=""),"Внести подтверждение к нарушенному информационному ФЛК"," ")</f>
        <v xml:space="preserve"> </v>
      </c>
    </row>
    <row r="382" spans="1:7" ht="38.25" x14ac:dyDescent="0.2">
      <c r="A382" s="346" t="str">
        <f>IF((SUM('Раздел 1'!R156:R156)=0),"","Неверно!")</f>
        <v/>
      </c>
      <c r="B382" s="345" t="s">
        <v>661</v>
      </c>
      <c r="C382" s="347" t="s">
        <v>664</v>
      </c>
      <c r="D382" s="347" t="s">
        <v>8612</v>
      </c>
      <c r="E382" s="347" t="str">
        <f>CONCATENATE(SUM('Раздел 1'!R156:R156),"=",0)</f>
        <v>0=0</v>
      </c>
      <c r="F382" s="99"/>
      <c r="G382" s="100" t="str">
        <f>IF(('ФЛК (информационный)'!A382="Неверно!")*('ФЛК (информационный)'!F382=""),"Внести подтверждение к нарушенному информационному ФЛК"," ")</f>
        <v xml:space="preserve"> </v>
      </c>
    </row>
    <row r="383" spans="1:7" ht="38.25" x14ac:dyDescent="0.2">
      <c r="A383" s="346" t="str">
        <f>IF((SUM('Раздел 1'!R157:R157)=0),"","Неверно!")</f>
        <v/>
      </c>
      <c r="B383" s="345" t="s">
        <v>661</v>
      </c>
      <c r="C383" s="347" t="s">
        <v>665</v>
      </c>
      <c r="D383" s="347" t="s">
        <v>8612</v>
      </c>
      <c r="E383" s="347" t="str">
        <f>CONCATENATE(SUM('Раздел 1'!R157:R157),"=",0)</f>
        <v>0=0</v>
      </c>
      <c r="F383" s="99"/>
      <c r="G383" s="100" t="str">
        <f>IF(('ФЛК (информационный)'!A383="Неверно!")*('ФЛК (информационный)'!F383=""),"Внести подтверждение к нарушенному информационному ФЛК"," ")</f>
        <v xml:space="preserve"> </v>
      </c>
    </row>
    <row r="384" spans="1:7" ht="76.5" x14ac:dyDescent="0.2">
      <c r="A384" s="346" t="str">
        <f>IF((SUM('Раздел 1'!AJ142:AJ142)=0),"","Неверно!")</f>
        <v/>
      </c>
      <c r="B384" s="345" t="s">
        <v>666</v>
      </c>
      <c r="C384" s="347" t="s">
        <v>667</v>
      </c>
      <c r="D384" s="347" t="s">
        <v>8663</v>
      </c>
      <c r="E384" s="347" t="str">
        <f>CONCATENATE(SUM('Раздел 1'!AJ142:AJ142),"=",0)</f>
        <v>0=0</v>
      </c>
      <c r="F384" s="99"/>
      <c r="G384" s="100" t="str">
        <f>IF(('ФЛК (информационный)'!A384="Неверно!")*('ФЛК (информационный)'!F384=""),"Внести подтверждение к нарушенному информационному ФЛК"," ")</f>
        <v xml:space="preserve"> </v>
      </c>
    </row>
    <row r="385" spans="1:7" ht="38.25" x14ac:dyDescent="0.2">
      <c r="A385" s="346" t="str">
        <f>IF((SUM('Раздел 1'!M175:M175)=0),"","Неверно!")</f>
        <v/>
      </c>
      <c r="B385" s="345" t="s">
        <v>668</v>
      </c>
      <c r="C385" s="347" t="s">
        <v>669</v>
      </c>
      <c r="D385" s="347" t="s">
        <v>8723</v>
      </c>
      <c r="E385" s="347" t="str">
        <f>CONCATENATE(SUM('Раздел 1'!M175:M175),"=",0)</f>
        <v>0=0</v>
      </c>
      <c r="F385" s="99"/>
      <c r="G385" s="100" t="str">
        <f>IF(('ФЛК (информационный)'!A385="Неверно!")*('ФЛК (информационный)'!F385=""),"Внести подтверждение к нарушенному информационному ФЛК"," ")</f>
        <v xml:space="preserve"> </v>
      </c>
    </row>
    <row r="386" spans="1:7" ht="38.25" x14ac:dyDescent="0.2">
      <c r="A386" s="346" t="str">
        <f>IF((SUM('Раздел 1'!M190:M190)=0),"","Неверно!")</f>
        <v/>
      </c>
      <c r="B386" s="345" t="s">
        <v>670</v>
      </c>
      <c r="C386" s="347" t="s">
        <v>671</v>
      </c>
      <c r="D386" s="347" t="s">
        <v>8702</v>
      </c>
      <c r="E386" s="347" t="str">
        <f>CONCATENATE(SUM('Раздел 1'!M190:M190),"=",0)</f>
        <v>0=0</v>
      </c>
      <c r="F386" s="99"/>
      <c r="G386" s="100" t="str">
        <f>IF(('ФЛК (информационный)'!A386="Неверно!")*('ФЛК (информационный)'!F386=""),"Внести подтверждение к нарушенному информационному ФЛК"," ")</f>
        <v xml:space="preserve"> </v>
      </c>
    </row>
    <row r="387" spans="1:7" ht="38.25" x14ac:dyDescent="0.2">
      <c r="A387" s="346" t="str">
        <f>IF((SUM('Раздел 1'!R231:R231)=0),"","Неверно!")</f>
        <v/>
      </c>
      <c r="B387" s="345" t="s">
        <v>672</v>
      </c>
      <c r="C387" s="347" t="s">
        <v>673</v>
      </c>
      <c r="D387" s="347" t="s">
        <v>8612</v>
      </c>
      <c r="E387" s="347" t="str">
        <f>CONCATENATE(SUM('Раздел 1'!R231:R231),"=",0)</f>
        <v>0=0</v>
      </c>
      <c r="F387" s="99"/>
      <c r="G387" s="100" t="str">
        <f>IF(('ФЛК (информационный)'!A387="Неверно!")*('ФЛК (информационный)'!F387=""),"Внести подтверждение к нарушенному информационному ФЛК"," ")</f>
        <v xml:space="preserve"> </v>
      </c>
    </row>
    <row r="388" spans="1:7" ht="38.25" x14ac:dyDescent="0.2">
      <c r="A388" s="346" t="str">
        <f>IF((SUM('Раздел 1'!R232:R232)=0),"","Неверно!")</f>
        <v/>
      </c>
      <c r="B388" s="345" t="s">
        <v>672</v>
      </c>
      <c r="C388" s="347" t="s">
        <v>674</v>
      </c>
      <c r="D388" s="347" t="s">
        <v>8612</v>
      </c>
      <c r="E388" s="347" t="str">
        <f>CONCATENATE(SUM('Раздел 1'!R232:R232),"=",0)</f>
        <v>0=0</v>
      </c>
      <c r="F388" s="99"/>
      <c r="G388" s="100" t="str">
        <f>IF(('ФЛК (информационный)'!A388="Неверно!")*('ФЛК (информационный)'!F388=""),"Внести подтверждение к нарушенному информационному ФЛК"," ")</f>
        <v xml:space="preserve"> </v>
      </c>
    </row>
    <row r="389" spans="1:7" ht="38.25" x14ac:dyDescent="0.2">
      <c r="A389" s="346" t="str">
        <f>IF((SUM('Раздел 1'!R233:R233)=0),"","Неверно!")</f>
        <v/>
      </c>
      <c r="B389" s="345" t="s">
        <v>672</v>
      </c>
      <c r="C389" s="347" t="s">
        <v>675</v>
      </c>
      <c r="D389" s="347" t="s">
        <v>8612</v>
      </c>
      <c r="E389" s="347" t="str">
        <f>CONCATENATE(SUM('Раздел 1'!R233:R233),"=",0)</f>
        <v>0=0</v>
      </c>
      <c r="F389" s="99"/>
      <c r="G389" s="100" t="str">
        <f>IF(('ФЛК (информационный)'!A389="Неверно!")*('ФЛК (информационный)'!F389=""),"Внести подтверждение к нарушенному информационному ФЛК"," ")</f>
        <v xml:space="preserve"> </v>
      </c>
    </row>
    <row r="390" spans="1:7" ht="38.25" x14ac:dyDescent="0.2">
      <c r="A390" s="346" t="str">
        <f>IF((SUM('Раздел 1'!R234:R234)=0),"","Неверно!")</f>
        <v/>
      </c>
      <c r="B390" s="345" t="s">
        <v>672</v>
      </c>
      <c r="C390" s="347" t="s">
        <v>676</v>
      </c>
      <c r="D390" s="347" t="s">
        <v>8612</v>
      </c>
      <c r="E390" s="347" t="str">
        <f>CONCATENATE(SUM('Раздел 1'!R234:R234),"=",0)</f>
        <v>0=0</v>
      </c>
      <c r="F390" s="99"/>
      <c r="G390" s="100" t="str">
        <f>IF(('ФЛК (информационный)'!A390="Неверно!")*('ФЛК (информационный)'!F390=""),"Внести подтверждение к нарушенному информационному ФЛК"," ")</f>
        <v xml:space="preserve"> </v>
      </c>
    </row>
    <row r="391" spans="1:7" ht="38.25" x14ac:dyDescent="0.2">
      <c r="A391" s="346" t="str">
        <f>IF((SUM('Раздел 1'!R235:R235)=0),"","Неверно!")</f>
        <v/>
      </c>
      <c r="B391" s="345" t="s">
        <v>672</v>
      </c>
      <c r="C391" s="347" t="s">
        <v>677</v>
      </c>
      <c r="D391" s="347" t="s">
        <v>8612</v>
      </c>
      <c r="E391" s="347" t="str">
        <f>CONCATENATE(SUM('Раздел 1'!R235:R235),"=",0)</f>
        <v>0=0</v>
      </c>
      <c r="F391" s="99"/>
      <c r="G391" s="100" t="str">
        <f>IF(('ФЛК (информационный)'!A391="Неверно!")*('ФЛК (информационный)'!F391=""),"Внести подтверждение к нарушенному информационному ФЛК"," ")</f>
        <v xml:space="preserve"> </v>
      </c>
    </row>
    <row r="392" spans="1:7" ht="38.25" x14ac:dyDescent="0.2">
      <c r="A392" s="346" t="str">
        <f>IF((SUM('Раздел 1'!R236:R236)=0),"","Неверно!")</f>
        <v/>
      </c>
      <c r="B392" s="345" t="s">
        <v>672</v>
      </c>
      <c r="C392" s="347" t="s">
        <v>678</v>
      </c>
      <c r="D392" s="347" t="s">
        <v>8612</v>
      </c>
      <c r="E392" s="347" t="str">
        <f>CONCATENATE(SUM('Раздел 1'!R236:R236),"=",0)</f>
        <v>0=0</v>
      </c>
      <c r="F392" s="99"/>
      <c r="G392" s="100" t="str">
        <f>IF(('ФЛК (информационный)'!A392="Неверно!")*('ФЛК (информационный)'!F392=""),"Внести подтверждение к нарушенному информационному ФЛК"," ")</f>
        <v xml:space="preserve"> </v>
      </c>
    </row>
    <row r="393" spans="1:7" ht="38.25" x14ac:dyDescent="0.2">
      <c r="A393" s="346" t="str">
        <f>IF((SUM('Раздел 1'!R237:R237)=0),"","Неверно!")</f>
        <v/>
      </c>
      <c r="B393" s="345" t="s">
        <v>672</v>
      </c>
      <c r="C393" s="347" t="s">
        <v>679</v>
      </c>
      <c r="D393" s="347" t="s">
        <v>8612</v>
      </c>
      <c r="E393" s="347" t="str">
        <f>CONCATENATE(SUM('Раздел 1'!R237:R237),"=",0)</f>
        <v>0=0</v>
      </c>
      <c r="F393" s="99"/>
      <c r="G393" s="100" t="str">
        <f>IF(('ФЛК (информационный)'!A393="Неверно!")*('ФЛК (информационный)'!F393=""),"Внести подтверждение к нарушенному информационному ФЛК"," ")</f>
        <v xml:space="preserve"> </v>
      </c>
    </row>
    <row r="394" spans="1:7" ht="38.25" x14ac:dyDescent="0.2">
      <c r="A394" s="346" t="str">
        <f>IF((SUM('Раздел 1'!R238:R238)=0),"","Неверно!")</f>
        <v/>
      </c>
      <c r="B394" s="345" t="s">
        <v>672</v>
      </c>
      <c r="C394" s="347" t="s">
        <v>680</v>
      </c>
      <c r="D394" s="347" t="s">
        <v>8612</v>
      </c>
      <c r="E394" s="347" t="str">
        <f>CONCATENATE(SUM('Раздел 1'!R238:R238),"=",0)</f>
        <v>0=0</v>
      </c>
      <c r="F394" s="99"/>
      <c r="G394" s="100" t="str">
        <f>IF(('ФЛК (информационный)'!A394="Неверно!")*('ФЛК (информационный)'!F394=""),"Внести подтверждение к нарушенному информационному ФЛК"," ")</f>
        <v xml:space="preserve"> </v>
      </c>
    </row>
    <row r="395" spans="1:7" ht="38.25" x14ac:dyDescent="0.2">
      <c r="A395" s="346" t="str">
        <f>IF((SUM('Раздел 1'!R239:R239)=0),"","Неверно!")</f>
        <v/>
      </c>
      <c r="B395" s="345" t="s">
        <v>672</v>
      </c>
      <c r="C395" s="347" t="s">
        <v>681</v>
      </c>
      <c r="D395" s="347" t="s">
        <v>8612</v>
      </c>
      <c r="E395" s="347" t="str">
        <f>CONCATENATE(SUM('Раздел 1'!R239:R239),"=",0)</f>
        <v>0=0</v>
      </c>
      <c r="F395" s="99"/>
      <c r="G395" s="100" t="str">
        <f>IF(('ФЛК (информационный)'!A395="Неверно!")*('ФЛК (информационный)'!F395=""),"Внести подтверждение к нарушенному информационному ФЛК"," ")</f>
        <v xml:space="preserve"> </v>
      </c>
    </row>
    <row r="396" spans="1:7" ht="38.25" x14ac:dyDescent="0.2">
      <c r="A396" s="346" t="str">
        <f>IF((SUM('Раздел 1'!R240:R240)=0),"","Неверно!")</f>
        <v/>
      </c>
      <c r="B396" s="345" t="s">
        <v>672</v>
      </c>
      <c r="C396" s="347" t="s">
        <v>682</v>
      </c>
      <c r="D396" s="347" t="s">
        <v>8612</v>
      </c>
      <c r="E396" s="347" t="str">
        <f>CONCATENATE(SUM('Раздел 1'!R240:R240),"=",0)</f>
        <v>0=0</v>
      </c>
      <c r="F396" s="99"/>
      <c r="G396" s="100" t="str">
        <f>IF(('ФЛК (информационный)'!A396="Неверно!")*('ФЛК (информационный)'!F396=""),"Внести подтверждение к нарушенному информационному ФЛК"," ")</f>
        <v xml:space="preserve"> </v>
      </c>
    </row>
    <row r="397" spans="1:7" ht="38.25" x14ac:dyDescent="0.2">
      <c r="A397" s="346" t="str">
        <f>IF((SUM('Раздел 1'!R241:R241)=0),"","Неверно!")</f>
        <v/>
      </c>
      <c r="B397" s="345" t="s">
        <v>672</v>
      </c>
      <c r="C397" s="347" t="s">
        <v>683</v>
      </c>
      <c r="D397" s="347" t="s">
        <v>8612</v>
      </c>
      <c r="E397" s="347" t="str">
        <f>CONCATENATE(SUM('Раздел 1'!R241:R241),"=",0)</f>
        <v>0=0</v>
      </c>
      <c r="F397" s="99"/>
      <c r="G397" s="100" t="str">
        <f>IF(('ФЛК (информационный)'!A397="Неверно!")*('ФЛК (информационный)'!F397=""),"Внести подтверждение к нарушенному информационному ФЛК"," ")</f>
        <v xml:space="preserve"> </v>
      </c>
    </row>
    <row r="398" spans="1:7" ht="38.25" x14ac:dyDescent="0.2">
      <c r="A398" s="346" t="str">
        <f>IF((SUM('Раздел 1'!R242:R242)=0),"","Неверно!")</f>
        <v/>
      </c>
      <c r="B398" s="345" t="s">
        <v>672</v>
      </c>
      <c r="C398" s="347" t="s">
        <v>684</v>
      </c>
      <c r="D398" s="347" t="s">
        <v>8612</v>
      </c>
      <c r="E398" s="347" t="str">
        <f>CONCATENATE(SUM('Раздел 1'!R242:R242),"=",0)</f>
        <v>0=0</v>
      </c>
      <c r="F398" s="99"/>
      <c r="G398" s="100" t="str">
        <f>IF(('ФЛК (информационный)'!A398="Неверно!")*('ФЛК (информационный)'!F398=""),"Внести подтверждение к нарушенному информационному ФЛК"," ")</f>
        <v xml:space="preserve"> </v>
      </c>
    </row>
    <row r="399" spans="1:7" ht="38.25" x14ac:dyDescent="0.2">
      <c r="A399" s="346" t="str">
        <f>IF((SUM('Раздел 1'!R243:R243)=0),"","Неверно!")</f>
        <v/>
      </c>
      <c r="B399" s="345" t="s">
        <v>672</v>
      </c>
      <c r="C399" s="347" t="s">
        <v>685</v>
      </c>
      <c r="D399" s="347" t="s">
        <v>8612</v>
      </c>
      <c r="E399" s="347" t="str">
        <f>CONCATENATE(SUM('Раздел 1'!R243:R243),"=",0)</f>
        <v>0=0</v>
      </c>
      <c r="F399" s="99"/>
      <c r="G399" s="100" t="str">
        <f>IF(('ФЛК (информационный)'!A399="Неверно!")*('ФЛК (информационный)'!F399=""),"Внести подтверждение к нарушенному информационному ФЛК"," ")</f>
        <v xml:space="preserve"> </v>
      </c>
    </row>
    <row r="400" spans="1:7" ht="38.25" x14ac:dyDescent="0.2">
      <c r="A400" s="346" t="str">
        <f>IF((SUM('Раздел 1'!R244:R244)=0),"","Неверно!")</f>
        <v/>
      </c>
      <c r="B400" s="345" t="s">
        <v>672</v>
      </c>
      <c r="C400" s="347" t="s">
        <v>686</v>
      </c>
      <c r="D400" s="347" t="s">
        <v>8612</v>
      </c>
      <c r="E400" s="347" t="str">
        <f>CONCATENATE(SUM('Раздел 1'!R244:R244),"=",0)</f>
        <v>0=0</v>
      </c>
      <c r="F400" s="99"/>
      <c r="G400" s="100" t="str">
        <f>IF(('ФЛК (информационный)'!A400="Неверно!")*('ФЛК (информационный)'!F400=""),"Внести подтверждение к нарушенному информационному ФЛК"," ")</f>
        <v xml:space="preserve"> </v>
      </c>
    </row>
    <row r="401" spans="1:7" ht="38.25" x14ac:dyDescent="0.2">
      <c r="A401" s="346" t="str">
        <f>IF((SUM('Раздел 1'!R245:R245)=0),"","Неверно!")</f>
        <v/>
      </c>
      <c r="B401" s="345" t="s">
        <v>672</v>
      </c>
      <c r="C401" s="347" t="s">
        <v>687</v>
      </c>
      <c r="D401" s="347" t="s">
        <v>8612</v>
      </c>
      <c r="E401" s="347" t="str">
        <f>CONCATENATE(SUM('Раздел 1'!R245:R245),"=",0)</f>
        <v>0=0</v>
      </c>
      <c r="F401" s="99"/>
      <c r="G401" s="100" t="str">
        <f>IF(('ФЛК (информационный)'!A401="Неверно!")*('ФЛК (информационный)'!F401=""),"Внести подтверждение к нарушенному информационному ФЛК"," ")</f>
        <v xml:space="preserve"> </v>
      </c>
    </row>
    <row r="402" spans="1:7" ht="38.25" x14ac:dyDescent="0.2">
      <c r="A402" s="346" t="str">
        <f>IF((SUM('Раздел 1'!R246:R246)=0),"","Неверно!")</f>
        <v/>
      </c>
      <c r="B402" s="345" t="s">
        <v>672</v>
      </c>
      <c r="C402" s="347" t="s">
        <v>688</v>
      </c>
      <c r="D402" s="347" t="s">
        <v>8612</v>
      </c>
      <c r="E402" s="347" t="str">
        <f>CONCATENATE(SUM('Раздел 1'!R246:R246),"=",0)</f>
        <v>0=0</v>
      </c>
      <c r="F402" s="99"/>
      <c r="G402" s="100" t="str">
        <f>IF(('ФЛК (информационный)'!A402="Неверно!")*('ФЛК (информационный)'!F402=""),"Внести подтверждение к нарушенному информационному ФЛК"," ")</f>
        <v xml:space="preserve"> </v>
      </c>
    </row>
    <row r="403" spans="1:7" ht="76.5" x14ac:dyDescent="0.2">
      <c r="A403" s="346" t="str">
        <f>IF((SUM('Раздел 1'!AJ168:AJ168)=0),"","Неверно!")</f>
        <v/>
      </c>
      <c r="B403" s="345" t="s">
        <v>689</v>
      </c>
      <c r="C403" s="347" t="s">
        <v>690</v>
      </c>
      <c r="D403" s="347" t="s">
        <v>8677</v>
      </c>
      <c r="E403" s="347" t="str">
        <f>CONCATENATE(SUM('Раздел 1'!AJ168:AJ168),"=",0)</f>
        <v>0=0</v>
      </c>
      <c r="F403" s="99"/>
      <c r="G403" s="100" t="str">
        <f>IF(('ФЛК (информационный)'!A403="Неверно!")*('ФЛК (информационный)'!F403=""),"Внести подтверждение к нарушенному информационному ФЛК"," ")</f>
        <v xml:space="preserve"> </v>
      </c>
    </row>
    <row r="404" spans="1:7" ht="38.25" x14ac:dyDescent="0.2">
      <c r="A404" s="346" t="str">
        <f>IF((SUM('Раздел 1'!Y223:Y223)=0),"","Неверно!")</f>
        <v/>
      </c>
      <c r="B404" s="345" t="s">
        <v>691</v>
      </c>
      <c r="C404" s="347" t="s">
        <v>692</v>
      </c>
      <c r="D404" s="347" t="s">
        <v>8053</v>
      </c>
      <c r="E404" s="347" t="str">
        <f>CONCATENATE(SUM('Раздел 1'!Y223:Y223),"=",0)</f>
        <v>0=0</v>
      </c>
      <c r="F404" s="99"/>
      <c r="G404" s="100" t="str">
        <f>IF(('ФЛК (информационный)'!A404="Неверно!")*('ФЛК (информационный)'!F404=""),"Внести подтверждение к нарушенному информационному ФЛК"," ")</f>
        <v xml:space="preserve"> </v>
      </c>
    </row>
    <row r="405" spans="1:7" ht="38.25" x14ac:dyDescent="0.2">
      <c r="A405" s="346" t="str">
        <f>IF((SUM('Раздел 1'!AC252:AC252)=0),"","Неверно!")</f>
        <v/>
      </c>
      <c r="B405" s="345" t="s">
        <v>693</v>
      </c>
      <c r="C405" s="347" t="s">
        <v>694</v>
      </c>
      <c r="D405" s="347" t="s">
        <v>7777</v>
      </c>
      <c r="E405" s="347" t="str">
        <f>CONCATENATE(SUM('Раздел 1'!AC252:AC252),"=",0)</f>
        <v>0=0</v>
      </c>
      <c r="F405" s="99"/>
      <c r="G405" s="100" t="str">
        <f>IF(('ФЛК (информационный)'!A405="Неверно!")*('ФЛК (информационный)'!F405=""),"Внести подтверждение к нарушенному информационному ФЛК"," ")</f>
        <v xml:space="preserve"> </v>
      </c>
    </row>
    <row r="406" spans="1:7" ht="38.25" x14ac:dyDescent="0.2">
      <c r="A406" s="346" t="str">
        <f>IF((SUM('Раздел 1'!R55:R55)=0),"","Неверно!")</f>
        <v/>
      </c>
      <c r="B406" s="345" t="s">
        <v>695</v>
      </c>
      <c r="C406" s="347" t="s">
        <v>696</v>
      </c>
      <c r="D406" s="347" t="s">
        <v>8612</v>
      </c>
      <c r="E406" s="347" t="str">
        <f>CONCATENATE(SUM('Раздел 1'!R55:R55),"=",0)</f>
        <v>0=0</v>
      </c>
      <c r="F406" s="99"/>
      <c r="G406" s="100" t="str">
        <f>IF(('ФЛК (информационный)'!A406="Неверно!")*('ФЛК (информационный)'!F406=""),"Внести подтверждение к нарушенному информационному ФЛК"," ")</f>
        <v xml:space="preserve"> </v>
      </c>
    </row>
    <row r="407" spans="1:7" ht="38.25" x14ac:dyDescent="0.2">
      <c r="A407" s="346" t="str">
        <f>IF((SUM('Раздел 1'!R56:R56)=0),"","Неверно!")</f>
        <v/>
      </c>
      <c r="B407" s="345" t="s">
        <v>695</v>
      </c>
      <c r="C407" s="347" t="s">
        <v>697</v>
      </c>
      <c r="D407" s="347" t="s">
        <v>8612</v>
      </c>
      <c r="E407" s="347" t="str">
        <f>CONCATENATE(SUM('Раздел 1'!R56:R56),"=",0)</f>
        <v>0=0</v>
      </c>
      <c r="F407" s="99"/>
      <c r="G407" s="100" t="str">
        <f>IF(('ФЛК (информационный)'!A407="Неверно!")*('ФЛК (информационный)'!F407=""),"Внести подтверждение к нарушенному информационному ФЛК"," ")</f>
        <v xml:space="preserve"> </v>
      </c>
    </row>
    <row r="408" spans="1:7" ht="38.25" x14ac:dyDescent="0.2">
      <c r="A408" s="346" t="str">
        <f>IF((SUM('Раздел 1'!R57:R57)=0),"","Неверно!")</f>
        <v/>
      </c>
      <c r="B408" s="345" t="s">
        <v>695</v>
      </c>
      <c r="C408" s="347" t="s">
        <v>698</v>
      </c>
      <c r="D408" s="347" t="s">
        <v>8612</v>
      </c>
      <c r="E408" s="347" t="str">
        <f>CONCATENATE(SUM('Раздел 1'!R57:R57),"=",0)</f>
        <v>0=0</v>
      </c>
      <c r="F408" s="99"/>
      <c r="G408" s="100" t="str">
        <f>IF(('ФЛК (информационный)'!A408="Неверно!")*('ФЛК (информационный)'!F408=""),"Внести подтверждение к нарушенному информационному ФЛК"," ")</f>
        <v xml:space="preserve"> </v>
      </c>
    </row>
    <row r="409" spans="1:7" ht="38.25" x14ac:dyDescent="0.2">
      <c r="A409" s="346" t="str">
        <f>IF((SUM('Раздел 1'!R58:R58)=0),"","Неверно!")</f>
        <v/>
      </c>
      <c r="B409" s="345" t="s">
        <v>695</v>
      </c>
      <c r="C409" s="347" t="s">
        <v>699</v>
      </c>
      <c r="D409" s="347" t="s">
        <v>8612</v>
      </c>
      <c r="E409" s="347" t="str">
        <f>CONCATENATE(SUM('Раздел 1'!R58:R58),"=",0)</f>
        <v>0=0</v>
      </c>
      <c r="F409" s="99"/>
      <c r="G409" s="100" t="str">
        <f>IF(('ФЛК (информационный)'!A409="Неверно!")*('ФЛК (информационный)'!F409=""),"Внести подтверждение к нарушенному информационному ФЛК"," ")</f>
        <v xml:space="preserve"> </v>
      </c>
    </row>
    <row r="410" spans="1:7" ht="38.25" x14ac:dyDescent="0.2">
      <c r="A410" s="346" t="str">
        <f>IF((SUM('Раздел 1'!R59:R59)=0),"","Неверно!")</f>
        <v/>
      </c>
      <c r="B410" s="345" t="s">
        <v>695</v>
      </c>
      <c r="C410" s="347" t="s">
        <v>700</v>
      </c>
      <c r="D410" s="347" t="s">
        <v>8612</v>
      </c>
      <c r="E410" s="347" t="str">
        <f>CONCATENATE(SUM('Раздел 1'!R59:R59),"=",0)</f>
        <v>0=0</v>
      </c>
      <c r="F410" s="99"/>
      <c r="G410" s="100" t="str">
        <f>IF(('ФЛК (информационный)'!A410="Неверно!")*('ФЛК (информационный)'!F410=""),"Внести подтверждение к нарушенному информационному ФЛК"," ")</f>
        <v xml:space="preserve"> </v>
      </c>
    </row>
    <row r="411" spans="1:7" ht="38.25" x14ac:dyDescent="0.2">
      <c r="A411" s="346" t="str">
        <f>IF((SUM('Раздел 1'!R60:R60)=0),"","Неверно!")</f>
        <v/>
      </c>
      <c r="B411" s="345" t="s">
        <v>695</v>
      </c>
      <c r="C411" s="347" t="s">
        <v>701</v>
      </c>
      <c r="D411" s="347" t="s">
        <v>8612</v>
      </c>
      <c r="E411" s="347" t="str">
        <f>CONCATENATE(SUM('Раздел 1'!R60:R60),"=",0)</f>
        <v>0=0</v>
      </c>
      <c r="F411" s="99"/>
      <c r="G411" s="100" t="str">
        <f>IF(('ФЛК (информационный)'!A411="Неверно!")*('ФЛК (информационный)'!F411=""),"Внести подтверждение к нарушенному информационному ФЛК"," ")</f>
        <v xml:space="preserve"> </v>
      </c>
    </row>
    <row r="412" spans="1:7" ht="38.25" x14ac:dyDescent="0.2">
      <c r="A412" s="346" t="str">
        <f>IF((SUM('Раздел 1'!R61:R61)=0),"","Неверно!")</f>
        <v/>
      </c>
      <c r="B412" s="345" t="s">
        <v>695</v>
      </c>
      <c r="C412" s="347" t="s">
        <v>702</v>
      </c>
      <c r="D412" s="347" t="s">
        <v>8612</v>
      </c>
      <c r="E412" s="347" t="str">
        <f>CONCATENATE(SUM('Раздел 1'!R61:R61),"=",0)</f>
        <v>0=0</v>
      </c>
      <c r="F412" s="99"/>
      <c r="G412" s="100" t="str">
        <f>IF(('ФЛК (информационный)'!A412="Неверно!")*('ФЛК (информационный)'!F412=""),"Внести подтверждение к нарушенному информационному ФЛК"," ")</f>
        <v xml:space="preserve"> </v>
      </c>
    </row>
    <row r="413" spans="1:7" ht="38.25" x14ac:dyDescent="0.2">
      <c r="A413" s="346" t="str">
        <f>IF((SUM('Раздел 1'!R62:R62)=0),"","Неверно!")</f>
        <v/>
      </c>
      <c r="B413" s="345" t="s">
        <v>695</v>
      </c>
      <c r="C413" s="347" t="s">
        <v>703</v>
      </c>
      <c r="D413" s="347" t="s">
        <v>8612</v>
      </c>
      <c r="E413" s="347" t="str">
        <f>CONCATENATE(SUM('Раздел 1'!R62:R62),"=",0)</f>
        <v>0=0</v>
      </c>
      <c r="F413" s="99"/>
      <c r="G413" s="100" t="str">
        <f>IF(('ФЛК (информационный)'!A413="Неверно!")*('ФЛК (информационный)'!F413=""),"Внести подтверждение к нарушенному информационному ФЛК"," ")</f>
        <v xml:space="preserve"> </v>
      </c>
    </row>
    <row r="414" spans="1:7" ht="38.25" x14ac:dyDescent="0.2">
      <c r="A414" s="346" t="str">
        <f>IF((SUM('Раздел 1'!R63:R63)=0),"","Неверно!")</f>
        <v/>
      </c>
      <c r="B414" s="345" t="s">
        <v>695</v>
      </c>
      <c r="C414" s="347" t="s">
        <v>704</v>
      </c>
      <c r="D414" s="347" t="s">
        <v>8612</v>
      </c>
      <c r="E414" s="347" t="str">
        <f>CONCATENATE(SUM('Раздел 1'!R63:R63),"=",0)</f>
        <v>0=0</v>
      </c>
      <c r="F414" s="99"/>
      <c r="G414" s="100" t="str">
        <f>IF(('ФЛК (информационный)'!A414="Неверно!")*('ФЛК (информационный)'!F414=""),"Внести подтверждение к нарушенному информационному ФЛК"," ")</f>
        <v xml:space="preserve"> </v>
      </c>
    </row>
    <row r="415" spans="1:7" ht="38.25" x14ac:dyDescent="0.2">
      <c r="A415" s="346" t="str">
        <f>IF((SUM('Раздел 1'!R64:R64)=0),"","Неверно!")</f>
        <v/>
      </c>
      <c r="B415" s="345" t="s">
        <v>695</v>
      </c>
      <c r="C415" s="347" t="s">
        <v>705</v>
      </c>
      <c r="D415" s="347" t="s">
        <v>8612</v>
      </c>
      <c r="E415" s="347" t="str">
        <f>CONCATENATE(SUM('Раздел 1'!R64:R64),"=",0)</f>
        <v>0=0</v>
      </c>
      <c r="F415" s="99"/>
      <c r="G415" s="100" t="str">
        <f>IF(('ФЛК (информационный)'!A415="Неверно!")*('ФЛК (информационный)'!F415=""),"Внести подтверждение к нарушенному информационному ФЛК"," ")</f>
        <v xml:space="preserve"> </v>
      </c>
    </row>
    <row r="416" spans="1:7" ht="38.25" x14ac:dyDescent="0.2">
      <c r="A416" s="346" t="str">
        <f>IF((SUM('Раздел 1'!R65:R65)=0),"","Неверно!")</f>
        <v/>
      </c>
      <c r="B416" s="345" t="s">
        <v>695</v>
      </c>
      <c r="C416" s="347" t="s">
        <v>706</v>
      </c>
      <c r="D416" s="347" t="s">
        <v>8612</v>
      </c>
      <c r="E416" s="347" t="str">
        <f>CONCATENATE(SUM('Раздел 1'!R65:R65),"=",0)</f>
        <v>0=0</v>
      </c>
      <c r="F416" s="99"/>
      <c r="G416" s="100" t="str">
        <f>IF(('ФЛК (информационный)'!A416="Неверно!")*('ФЛК (информационный)'!F416=""),"Внести подтверждение к нарушенному информационному ФЛК"," ")</f>
        <v xml:space="preserve"> </v>
      </c>
    </row>
    <row r="417" spans="1:7" ht="38.25" x14ac:dyDescent="0.2">
      <c r="A417" s="346" t="str">
        <f>IF((SUM('Раздел 1'!R66:R66)=0),"","Неверно!")</f>
        <v/>
      </c>
      <c r="B417" s="345" t="s">
        <v>695</v>
      </c>
      <c r="C417" s="347" t="s">
        <v>707</v>
      </c>
      <c r="D417" s="347" t="s">
        <v>8612</v>
      </c>
      <c r="E417" s="347" t="str">
        <f>CONCATENATE(SUM('Раздел 1'!R66:R66),"=",0)</f>
        <v>0=0</v>
      </c>
      <c r="F417" s="99"/>
      <c r="G417" s="100" t="str">
        <f>IF(('ФЛК (информационный)'!A417="Неверно!")*('ФЛК (информационный)'!F417=""),"Внести подтверждение к нарушенному информационному ФЛК"," ")</f>
        <v xml:space="preserve"> </v>
      </c>
    </row>
    <row r="418" spans="1:7" ht="38.25" x14ac:dyDescent="0.2">
      <c r="A418" s="346" t="str">
        <f>IF((SUM('Раздел 1'!M174:M174)=0),"","Неверно!")</f>
        <v>Неверно!</v>
      </c>
      <c r="B418" s="345" t="s">
        <v>708</v>
      </c>
      <c r="C418" s="347" t="s">
        <v>709</v>
      </c>
      <c r="D418" s="347" t="s">
        <v>8694</v>
      </c>
      <c r="E418" s="347" t="str">
        <f>CONCATENATE(SUM('Раздел 1'!M174:M174),"=",0)</f>
        <v>2=0</v>
      </c>
      <c r="F418" s="99"/>
      <c r="G418" s="100" t="str">
        <f>IF(('ФЛК (информационный)'!A418="Неверно!")*('ФЛК (информационный)'!F418=""),"Внести подтверждение к нарушенному информационному ФЛК"," ")</f>
        <v>Внести подтверждение к нарушенному информационному ФЛК</v>
      </c>
    </row>
    <row r="419" spans="1:7" ht="38.25" x14ac:dyDescent="0.2">
      <c r="A419" s="346" t="str">
        <f>IF((SUM('Раздел 1'!Z130:Z130)=0),"","Неверно!")</f>
        <v/>
      </c>
      <c r="B419" s="345" t="s">
        <v>710</v>
      </c>
      <c r="C419" s="347" t="s">
        <v>711</v>
      </c>
      <c r="D419" s="347" t="s">
        <v>8606</v>
      </c>
      <c r="E419" s="347" t="str">
        <f>CONCATENATE(SUM('Раздел 1'!Z130:Z130),"=",0)</f>
        <v>0=0</v>
      </c>
      <c r="F419" s="99"/>
      <c r="G419" s="100" t="str">
        <f>IF(('ФЛК (информационный)'!A419="Неверно!")*('ФЛК (информационный)'!F419=""),"Внести подтверждение к нарушенному информационному ФЛК"," ")</f>
        <v xml:space="preserve"> </v>
      </c>
    </row>
    <row r="420" spans="1:7" ht="38.25" x14ac:dyDescent="0.2">
      <c r="A420" s="346" t="str">
        <f>IF((SUM('Раздел 1'!Z97:Z97)=0),"","Неверно!")</f>
        <v/>
      </c>
      <c r="B420" s="345" t="s">
        <v>712</v>
      </c>
      <c r="C420" s="347" t="s">
        <v>713</v>
      </c>
      <c r="D420" s="347" t="s">
        <v>8604</v>
      </c>
      <c r="E420" s="347" t="str">
        <f>CONCATENATE(SUM('Раздел 1'!Z97:Z97),"=",0)</f>
        <v>0=0</v>
      </c>
      <c r="F420" s="99"/>
      <c r="G420" s="100" t="str">
        <f>IF(('ФЛК (информационный)'!A420="Неверно!")*('ФЛК (информационный)'!F420=""),"Внести подтверждение к нарушенному информационному ФЛК"," ")</f>
        <v xml:space="preserve"> </v>
      </c>
    </row>
    <row r="421" spans="1:7" ht="63.75" x14ac:dyDescent="0.2">
      <c r="A421" s="346" t="str">
        <f>IF((SUM('Раздел 1'!Z138:Z138)=0),"","Неверно!")</f>
        <v/>
      </c>
      <c r="B421" s="345" t="s">
        <v>714</v>
      </c>
      <c r="C421" s="347" t="s">
        <v>715</v>
      </c>
      <c r="D421" s="347" t="s">
        <v>8711</v>
      </c>
      <c r="E421" s="347" t="str">
        <f>CONCATENATE(SUM('Раздел 1'!Z138:Z138),"=",0)</f>
        <v>0=0</v>
      </c>
      <c r="F421" s="99"/>
      <c r="G421" s="100" t="str">
        <f>IF(('ФЛК (информационный)'!A421="Неверно!")*('ФЛК (информационный)'!F421=""),"Внести подтверждение к нарушенному информационному ФЛК"," ")</f>
        <v xml:space="preserve"> </v>
      </c>
    </row>
    <row r="422" spans="1:7" ht="76.5" x14ac:dyDescent="0.2">
      <c r="A422" s="346" t="str">
        <f>IF((SUM('Раздел 1'!AJ140:AJ140)=0),"","Неверно!")</f>
        <v/>
      </c>
      <c r="B422" s="345" t="s">
        <v>716</v>
      </c>
      <c r="C422" s="347" t="s">
        <v>717</v>
      </c>
      <c r="D422" s="347" t="s">
        <v>8661</v>
      </c>
      <c r="E422" s="347" t="str">
        <f>CONCATENATE(SUM('Раздел 1'!AJ140:AJ140),"=",0)</f>
        <v>0=0</v>
      </c>
      <c r="F422" s="99"/>
      <c r="G422" s="100" t="str">
        <f>IF(('ФЛК (информационный)'!A422="Неверно!")*('ФЛК (информационный)'!F422=""),"Внести подтверждение к нарушенному информационному ФЛК"," ")</f>
        <v xml:space="preserve"> </v>
      </c>
    </row>
    <row r="423" spans="1:7" ht="38.25" x14ac:dyDescent="0.2">
      <c r="A423" s="346" t="str">
        <f>IF((SUM('Раздел 1'!M173:M173)=0),"","Неверно!")</f>
        <v/>
      </c>
      <c r="B423" s="345" t="s">
        <v>718</v>
      </c>
      <c r="C423" s="347" t="s">
        <v>719</v>
      </c>
      <c r="D423" s="347" t="s">
        <v>8695</v>
      </c>
      <c r="E423" s="347" t="str">
        <f>CONCATENATE(SUM('Раздел 1'!M173:M173),"=",0)</f>
        <v>0=0</v>
      </c>
      <c r="F423" s="99"/>
      <c r="G423" s="100" t="str">
        <f>IF(('ФЛК (информационный)'!A423="Неверно!")*('ФЛК (информационный)'!F423=""),"Внести подтверждение к нарушенному информационному ФЛК"," ")</f>
        <v xml:space="preserve"> </v>
      </c>
    </row>
    <row r="424" spans="1:7" ht="38.25" x14ac:dyDescent="0.2">
      <c r="A424" s="346" t="str">
        <f>IF((SUM('Раздел 1'!M148:M148)=0),"","Неверно!")</f>
        <v/>
      </c>
      <c r="B424" s="345" t="s">
        <v>720</v>
      </c>
      <c r="C424" s="347" t="s">
        <v>721</v>
      </c>
      <c r="D424" s="347" t="s">
        <v>8696</v>
      </c>
      <c r="E424" s="347" t="str">
        <f>CONCATENATE(SUM('Раздел 1'!M148:M148),"=",0)</f>
        <v>0=0</v>
      </c>
      <c r="F424" s="99"/>
      <c r="G424" s="100" t="str">
        <f>IF(('ФЛК (информационный)'!A424="Неверно!")*('ФЛК (информационный)'!F424=""),"Внести подтверждение к нарушенному информационному ФЛК"," ")</f>
        <v xml:space="preserve"> </v>
      </c>
    </row>
    <row r="425" spans="1:7" ht="38.25" x14ac:dyDescent="0.2">
      <c r="A425" s="346" t="str">
        <f>IF((SUM('Раздел 1'!M176:M176)=0),"","Неверно!")</f>
        <v/>
      </c>
      <c r="B425" s="345" t="s">
        <v>722</v>
      </c>
      <c r="C425" s="347" t="s">
        <v>723</v>
      </c>
      <c r="D425" s="347" t="s">
        <v>8648</v>
      </c>
      <c r="E425" s="347" t="str">
        <f>CONCATENATE(SUM('Раздел 1'!M176:M176),"=",0)</f>
        <v>0=0</v>
      </c>
      <c r="F425" s="99"/>
      <c r="G425" s="100" t="str">
        <f>IF(('ФЛК (информационный)'!A425="Неверно!")*('ФЛК (информационный)'!F425=""),"Внести подтверждение к нарушенному информационному ФЛК"," ")</f>
        <v xml:space="preserve"> </v>
      </c>
    </row>
    <row r="426" spans="1:7" ht="38.25" x14ac:dyDescent="0.2">
      <c r="A426" s="346" t="str">
        <f>IF((SUM('Раздел 1'!AB253:AB253)=0),"","Неверно!")</f>
        <v/>
      </c>
      <c r="B426" s="345" t="s">
        <v>724</v>
      </c>
      <c r="C426" s="347" t="s">
        <v>725</v>
      </c>
      <c r="D426" s="347" t="s">
        <v>7778</v>
      </c>
      <c r="E426" s="347" t="str">
        <f>CONCATENATE(SUM('Раздел 1'!AB253:AB253),"=",0)</f>
        <v>0=0</v>
      </c>
      <c r="F426" s="99"/>
      <c r="G426" s="100" t="str">
        <f>IF(('ФЛК (информационный)'!A426="Неверно!")*('ФЛК (информационный)'!F426=""),"Внести подтверждение к нарушенному информационному ФЛК"," ")</f>
        <v xml:space="preserve"> </v>
      </c>
    </row>
    <row r="427" spans="1:7" ht="63.75" x14ac:dyDescent="0.2">
      <c r="A427" s="346" t="str">
        <f>IF((SUM('Раздел 1'!Z253:Z253)=0),"","Неверно!")</f>
        <v/>
      </c>
      <c r="B427" s="345" t="s">
        <v>726</v>
      </c>
      <c r="C427" s="347" t="s">
        <v>727</v>
      </c>
      <c r="D427" s="347" t="s">
        <v>8711</v>
      </c>
      <c r="E427" s="347" t="str">
        <f>CONCATENATE(SUM('Раздел 1'!Z253:Z253),"=",0)</f>
        <v>0=0</v>
      </c>
      <c r="F427" s="99"/>
      <c r="G427" s="100" t="str">
        <f>IF(('ФЛК (информационный)'!A427="Неверно!")*('ФЛК (информационный)'!F427=""),"Внести подтверждение к нарушенному информационному ФЛК"," ")</f>
        <v xml:space="preserve"> </v>
      </c>
    </row>
    <row r="428" spans="1:7" ht="38.25" x14ac:dyDescent="0.2">
      <c r="A428" s="346" t="str">
        <f>IF((SUM('Раздел 1'!R19:R19)=0),"","Неверно!")</f>
        <v/>
      </c>
      <c r="B428" s="345" t="s">
        <v>728</v>
      </c>
      <c r="C428" s="347" t="s">
        <v>729</v>
      </c>
      <c r="D428" s="347" t="s">
        <v>8612</v>
      </c>
      <c r="E428" s="347" t="str">
        <f>CONCATENATE(SUM('Раздел 1'!R19:R19),"=",0)</f>
        <v>0=0</v>
      </c>
      <c r="F428" s="99"/>
      <c r="G428" s="100" t="str">
        <f>IF(('ФЛК (информационный)'!A428="Неверно!")*('ФЛК (информационный)'!F428=""),"Внести подтверждение к нарушенному информационному ФЛК"," ")</f>
        <v xml:space="preserve"> </v>
      </c>
    </row>
    <row r="429" spans="1:7" ht="38.25" x14ac:dyDescent="0.2">
      <c r="A429" s="346" t="str">
        <f>IF((SUM('Раздел 1'!R20:R20)=0),"","Неверно!")</f>
        <v/>
      </c>
      <c r="B429" s="345" t="s">
        <v>728</v>
      </c>
      <c r="C429" s="347" t="s">
        <v>730</v>
      </c>
      <c r="D429" s="347" t="s">
        <v>8612</v>
      </c>
      <c r="E429" s="347" t="str">
        <f>CONCATENATE(SUM('Раздел 1'!R20:R20),"=",0)</f>
        <v>0=0</v>
      </c>
      <c r="F429" s="99"/>
      <c r="G429" s="100" t="str">
        <f>IF(('ФЛК (информационный)'!A429="Неверно!")*('ФЛК (информационный)'!F429=""),"Внести подтверждение к нарушенному информационному ФЛК"," ")</f>
        <v xml:space="preserve"> </v>
      </c>
    </row>
    <row r="430" spans="1:7" ht="38.25" x14ac:dyDescent="0.2">
      <c r="A430" s="346" t="str">
        <f>IF((SUM('Раздел 1'!R21:R21)=0),"","Неверно!")</f>
        <v/>
      </c>
      <c r="B430" s="345" t="s">
        <v>728</v>
      </c>
      <c r="C430" s="347" t="s">
        <v>731</v>
      </c>
      <c r="D430" s="347" t="s">
        <v>8612</v>
      </c>
      <c r="E430" s="347" t="str">
        <f>CONCATENATE(SUM('Раздел 1'!R21:R21),"=",0)</f>
        <v>0=0</v>
      </c>
      <c r="F430" s="99"/>
      <c r="G430" s="100" t="str">
        <f>IF(('ФЛК (информационный)'!A430="Неверно!")*('ФЛК (информационный)'!F430=""),"Внести подтверждение к нарушенному информационному ФЛК"," ")</f>
        <v xml:space="preserve"> </v>
      </c>
    </row>
    <row r="431" spans="1:7" ht="38.25" x14ac:dyDescent="0.2">
      <c r="A431" s="346" t="str">
        <f>IF((SUM('Раздел 1'!R22:R22)=0),"","Неверно!")</f>
        <v/>
      </c>
      <c r="B431" s="345" t="s">
        <v>728</v>
      </c>
      <c r="C431" s="347" t="s">
        <v>732</v>
      </c>
      <c r="D431" s="347" t="s">
        <v>8612</v>
      </c>
      <c r="E431" s="347" t="str">
        <f>CONCATENATE(SUM('Раздел 1'!R22:R22),"=",0)</f>
        <v>0=0</v>
      </c>
      <c r="F431" s="99"/>
      <c r="G431" s="100" t="str">
        <f>IF(('ФЛК (информационный)'!A431="Неверно!")*('ФЛК (информационный)'!F431=""),"Внести подтверждение к нарушенному информационному ФЛК"," ")</f>
        <v xml:space="preserve"> </v>
      </c>
    </row>
    <row r="432" spans="1:7" ht="38.25" x14ac:dyDescent="0.2">
      <c r="A432" s="346" t="str">
        <f>IF((SUM('Раздел 1'!R23:R23)=0),"","Неверно!")</f>
        <v/>
      </c>
      <c r="B432" s="345" t="s">
        <v>728</v>
      </c>
      <c r="C432" s="347" t="s">
        <v>733</v>
      </c>
      <c r="D432" s="347" t="s">
        <v>8612</v>
      </c>
      <c r="E432" s="347" t="str">
        <f>CONCATENATE(SUM('Раздел 1'!R23:R23),"=",0)</f>
        <v>0=0</v>
      </c>
      <c r="F432" s="99"/>
      <c r="G432" s="100" t="str">
        <f>IF(('ФЛК (информационный)'!A432="Неверно!")*('ФЛК (информационный)'!F432=""),"Внести подтверждение к нарушенному информационному ФЛК"," ")</f>
        <v xml:space="preserve"> </v>
      </c>
    </row>
    <row r="433" spans="1:7" ht="38.25" x14ac:dyDescent="0.2">
      <c r="A433" s="346" t="str">
        <f>IF((SUM('Раздел 1'!R24:R24)=0),"","Неверно!")</f>
        <v/>
      </c>
      <c r="B433" s="345" t="s">
        <v>728</v>
      </c>
      <c r="C433" s="347" t="s">
        <v>734</v>
      </c>
      <c r="D433" s="347" t="s">
        <v>8612</v>
      </c>
      <c r="E433" s="347" t="str">
        <f>CONCATENATE(SUM('Раздел 1'!R24:R24),"=",0)</f>
        <v>0=0</v>
      </c>
      <c r="F433" s="99"/>
      <c r="G433" s="100" t="str">
        <f>IF(('ФЛК (информационный)'!A433="Неверно!")*('ФЛК (информационный)'!F433=""),"Внести подтверждение к нарушенному информационному ФЛК"," ")</f>
        <v xml:space="preserve"> </v>
      </c>
    </row>
    <row r="434" spans="1:7" ht="38.25" x14ac:dyDescent="0.2">
      <c r="A434" s="346" t="str">
        <f>IF((SUM('Раздел 1'!R25:R25)=0),"","Неверно!")</f>
        <v/>
      </c>
      <c r="B434" s="345" t="s">
        <v>728</v>
      </c>
      <c r="C434" s="347" t="s">
        <v>735</v>
      </c>
      <c r="D434" s="347" t="s">
        <v>8612</v>
      </c>
      <c r="E434" s="347" t="str">
        <f>CONCATENATE(SUM('Раздел 1'!R25:R25),"=",0)</f>
        <v>0=0</v>
      </c>
      <c r="F434" s="99"/>
      <c r="G434" s="100" t="str">
        <f>IF(('ФЛК (информационный)'!A434="Неверно!")*('ФЛК (информационный)'!F434=""),"Внести подтверждение к нарушенному информационному ФЛК"," ")</f>
        <v xml:space="preserve"> </v>
      </c>
    </row>
    <row r="435" spans="1:7" ht="38.25" x14ac:dyDescent="0.2">
      <c r="A435" s="346" t="str">
        <f>IF((SUM('Раздел 1'!R12:R12)=0),"","Неверно!")</f>
        <v/>
      </c>
      <c r="B435" s="345" t="s">
        <v>728</v>
      </c>
      <c r="C435" s="347" t="s">
        <v>736</v>
      </c>
      <c r="D435" s="347" t="s">
        <v>8612</v>
      </c>
      <c r="E435" s="347" t="str">
        <f>CONCATENATE(SUM('Раздел 1'!R12:R12),"=",0)</f>
        <v>0=0</v>
      </c>
      <c r="F435" s="99"/>
      <c r="G435" s="100" t="str">
        <f>IF(('ФЛК (информационный)'!A435="Неверно!")*('ФЛК (информационный)'!F435=""),"Внести подтверждение к нарушенному информационному ФЛК"," ")</f>
        <v xml:space="preserve"> </v>
      </c>
    </row>
    <row r="436" spans="1:7" ht="38.25" x14ac:dyDescent="0.2">
      <c r="A436" s="346" t="str">
        <f>IF((SUM('Раздел 1'!R13:R13)=0),"","Неверно!")</f>
        <v/>
      </c>
      <c r="B436" s="345" t="s">
        <v>728</v>
      </c>
      <c r="C436" s="347" t="s">
        <v>737</v>
      </c>
      <c r="D436" s="347" t="s">
        <v>8612</v>
      </c>
      <c r="E436" s="347" t="str">
        <f>CONCATENATE(SUM('Раздел 1'!R13:R13),"=",0)</f>
        <v>0=0</v>
      </c>
      <c r="F436" s="99"/>
      <c r="G436" s="100" t="str">
        <f>IF(('ФЛК (информационный)'!A436="Неверно!")*('ФЛК (информационный)'!F436=""),"Внести подтверждение к нарушенному информационному ФЛК"," ")</f>
        <v xml:space="preserve"> </v>
      </c>
    </row>
    <row r="437" spans="1:7" ht="38.25" x14ac:dyDescent="0.2">
      <c r="A437" s="346" t="str">
        <f>IF((SUM('Раздел 1'!R14:R14)=0),"","Неверно!")</f>
        <v/>
      </c>
      <c r="B437" s="345" t="s">
        <v>728</v>
      </c>
      <c r="C437" s="347" t="s">
        <v>738</v>
      </c>
      <c r="D437" s="347" t="s">
        <v>8612</v>
      </c>
      <c r="E437" s="347" t="str">
        <f>CONCATENATE(SUM('Раздел 1'!R14:R14),"=",0)</f>
        <v>0=0</v>
      </c>
      <c r="F437" s="99"/>
      <c r="G437" s="100" t="str">
        <f>IF(('ФЛК (информационный)'!A437="Неверно!")*('ФЛК (информационный)'!F437=""),"Внести подтверждение к нарушенному информационному ФЛК"," ")</f>
        <v xml:space="preserve"> </v>
      </c>
    </row>
    <row r="438" spans="1:7" ht="38.25" x14ac:dyDescent="0.2">
      <c r="A438" s="346" t="str">
        <f>IF((SUM('Раздел 1'!R15:R15)=0),"","Неверно!")</f>
        <v/>
      </c>
      <c r="B438" s="345" t="s">
        <v>728</v>
      </c>
      <c r="C438" s="347" t="s">
        <v>739</v>
      </c>
      <c r="D438" s="347" t="s">
        <v>8612</v>
      </c>
      <c r="E438" s="347" t="str">
        <f>CONCATENATE(SUM('Раздел 1'!R15:R15),"=",0)</f>
        <v>0=0</v>
      </c>
      <c r="F438" s="99"/>
      <c r="G438" s="100" t="str">
        <f>IF(('ФЛК (информационный)'!A438="Неверно!")*('ФЛК (информационный)'!F438=""),"Внести подтверждение к нарушенному информационному ФЛК"," ")</f>
        <v xml:space="preserve"> </v>
      </c>
    </row>
    <row r="439" spans="1:7" ht="38.25" x14ac:dyDescent="0.2">
      <c r="A439" s="346" t="str">
        <f>IF((SUM('Раздел 1'!R16:R16)=0),"","Неверно!")</f>
        <v/>
      </c>
      <c r="B439" s="345" t="s">
        <v>728</v>
      </c>
      <c r="C439" s="347" t="s">
        <v>740</v>
      </c>
      <c r="D439" s="347" t="s">
        <v>8612</v>
      </c>
      <c r="E439" s="347" t="str">
        <f>CONCATENATE(SUM('Раздел 1'!R16:R16),"=",0)</f>
        <v>0=0</v>
      </c>
      <c r="F439" s="99"/>
      <c r="G439" s="100" t="str">
        <f>IF(('ФЛК (информационный)'!A439="Неверно!")*('ФЛК (информационный)'!F439=""),"Внести подтверждение к нарушенному информационному ФЛК"," ")</f>
        <v xml:space="preserve"> </v>
      </c>
    </row>
    <row r="440" spans="1:7" ht="38.25" x14ac:dyDescent="0.2">
      <c r="A440" s="346" t="str">
        <f>IF((SUM('Раздел 1'!R17:R17)=0),"","Неверно!")</f>
        <v/>
      </c>
      <c r="B440" s="345" t="s">
        <v>728</v>
      </c>
      <c r="C440" s="347" t="s">
        <v>741</v>
      </c>
      <c r="D440" s="347" t="s">
        <v>8612</v>
      </c>
      <c r="E440" s="347" t="str">
        <f>CONCATENATE(SUM('Раздел 1'!R17:R17),"=",0)</f>
        <v>0=0</v>
      </c>
      <c r="F440" s="99"/>
      <c r="G440" s="100" t="str">
        <f>IF(('ФЛК (информационный)'!A440="Неверно!")*('ФЛК (информационный)'!F440=""),"Внести подтверждение к нарушенному информационному ФЛК"," ")</f>
        <v xml:space="preserve"> </v>
      </c>
    </row>
    <row r="441" spans="1:7" ht="38.25" x14ac:dyDescent="0.2">
      <c r="A441" s="346" t="str">
        <f>IF((SUM('Раздел 1'!R18:R18)=0),"","Неверно!")</f>
        <v/>
      </c>
      <c r="B441" s="345" t="s">
        <v>728</v>
      </c>
      <c r="C441" s="347" t="s">
        <v>742</v>
      </c>
      <c r="D441" s="347" t="s">
        <v>8612</v>
      </c>
      <c r="E441" s="347" t="str">
        <f>CONCATENATE(SUM('Раздел 1'!R18:R18),"=",0)</f>
        <v>0=0</v>
      </c>
      <c r="F441" s="99"/>
      <c r="G441" s="100" t="str">
        <f>IF(('ФЛК (информационный)'!A441="Неверно!")*('ФЛК (информационный)'!F441=""),"Внести подтверждение к нарушенному информационному ФЛК"," ")</f>
        <v xml:space="preserve"> </v>
      </c>
    </row>
    <row r="442" spans="1:7" ht="76.5" x14ac:dyDescent="0.2">
      <c r="A442" s="346" t="str">
        <f>IF((SUM('Раздел 1'!AJ146:AJ146)=0),"","Неверно!")</f>
        <v/>
      </c>
      <c r="B442" s="345" t="s">
        <v>743</v>
      </c>
      <c r="C442" s="347" t="s">
        <v>744</v>
      </c>
      <c r="D442" s="347" t="s">
        <v>8666</v>
      </c>
      <c r="E442" s="347" t="str">
        <f>CONCATENATE(SUM('Раздел 1'!AJ146:AJ146),"=",0)</f>
        <v>0=0</v>
      </c>
      <c r="F442" s="99"/>
      <c r="G442" s="100" t="str">
        <f>IF(('ФЛК (информационный)'!A442="Неверно!")*('ФЛК (информационный)'!F442=""),"Внести подтверждение к нарушенному информационному ФЛК"," ")</f>
        <v xml:space="preserve"> </v>
      </c>
    </row>
    <row r="443" spans="1:7" ht="76.5" x14ac:dyDescent="0.2">
      <c r="A443" s="346" t="str">
        <f>IF((SUM('Раздел 1'!AJ141:AJ141)=0),"","Неверно!")</f>
        <v/>
      </c>
      <c r="B443" s="345" t="s">
        <v>745</v>
      </c>
      <c r="C443" s="347" t="s">
        <v>746</v>
      </c>
      <c r="D443" s="347" t="s">
        <v>8662</v>
      </c>
      <c r="E443" s="347" t="str">
        <f>CONCATENATE(SUM('Раздел 1'!AJ141:AJ141),"=",0)</f>
        <v>0=0</v>
      </c>
      <c r="F443" s="99"/>
      <c r="G443" s="100" t="str">
        <f>IF(('ФЛК (информационный)'!A443="Неверно!")*('ФЛК (информационный)'!F443=""),"Внести подтверждение к нарушенному информационному ФЛК"," ")</f>
        <v xml:space="preserve"> </v>
      </c>
    </row>
    <row r="444" spans="1:7" ht="38.25" x14ac:dyDescent="0.2">
      <c r="A444" s="346" t="str">
        <f>IF((SUM('Раздел 1'!R125:R125)=0),"","Неверно!")</f>
        <v/>
      </c>
      <c r="B444" s="345" t="s">
        <v>747</v>
      </c>
      <c r="C444" s="347" t="s">
        <v>748</v>
      </c>
      <c r="D444" s="347" t="s">
        <v>8612</v>
      </c>
      <c r="E444" s="347" t="str">
        <f>CONCATENATE(SUM('Раздел 1'!R125:R125),"=",0)</f>
        <v>0=0</v>
      </c>
      <c r="F444" s="99"/>
      <c r="G444" s="100" t="str">
        <f>IF(('ФЛК (информационный)'!A444="Неверно!")*('ФЛК (информационный)'!F444=""),"Внести подтверждение к нарушенному информационному ФЛК"," ")</f>
        <v xml:space="preserve"> </v>
      </c>
    </row>
    <row r="445" spans="1:7" ht="38.25" x14ac:dyDescent="0.2">
      <c r="A445" s="346" t="str">
        <f>IF((SUM('Раздел 1'!R126:R126)=0),"","Неверно!")</f>
        <v/>
      </c>
      <c r="B445" s="345" t="s">
        <v>747</v>
      </c>
      <c r="C445" s="347" t="s">
        <v>749</v>
      </c>
      <c r="D445" s="347" t="s">
        <v>8612</v>
      </c>
      <c r="E445" s="347" t="str">
        <f>CONCATENATE(SUM('Раздел 1'!R126:R126),"=",0)</f>
        <v>0=0</v>
      </c>
      <c r="F445" s="99"/>
      <c r="G445" s="100" t="str">
        <f>IF(('ФЛК (информационный)'!A445="Неверно!")*('ФЛК (информационный)'!F445=""),"Внести подтверждение к нарушенному информационному ФЛК"," ")</f>
        <v xml:space="preserve"> </v>
      </c>
    </row>
    <row r="446" spans="1:7" ht="38.25" x14ac:dyDescent="0.2">
      <c r="A446" s="346" t="str">
        <f>IF((SUM('Раздел 1'!R197:R197)=0),"","Неверно!")</f>
        <v/>
      </c>
      <c r="B446" s="345" t="s">
        <v>750</v>
      </c>
      <c r="C446" s="347" t="s">
        <v>751</v>
      </c>
      <c r="D446" s="347" t="s">
        <v>8612</v>
      </c>
      <c r="E446" s="347" t="str">
        <f>CONCATENATE(SUM('Раздел 1'!R197:R197),"=",0)</f>
        <v>0=0</v>
      </c>
      <c r="F446" s="99"/>
      <c r="G446" s="100" t="str">
        <f>IF(('ФЛК (информационный)'!A446="Неверно!")*('ФЛК (информационный)'!F446=""),"Внести подтверждение к нарушенному информационному ФЛК"," ")</f>
        <v xml:space="preserve"> </v>
      </c>
    </row>
    <row r="447" spans="1:7" ht="38.25" x14ac:dyDescent="0.2">
      <c r="A447" s="346" t="str">
        <f>IF((SUM('Раздел 1'!R198:R198)=0),"","Неверно!")</f>
        <v/>
      </c>
      <c r="B447" s="345" t="s">
        <v>750</v>
      </c>
      <c r="C447" s="347" t="s">
        <v>752</v>
      </c>
      <c r="D447" s="347" t="s">
        <v>8612</v>
      </c>
      <c r="E447" s="347" t="str">
        <f>CONCATENATE(SUM('Раздел 1'!R198:R198),"=",0)</f>
        <v>0=0</v>
      </c>
      <c r="F447" s="99"/>
      <c r="G447" s="100" t="str">
        <f>IF(('ФЛК (информационный)'!A447="Неверно!")*('ФЛК (информационный)'!F447=""),"Внести подтверждение к нарушенному информационному ФЛК"," ")</f>
        <v xml:space="preserve"> </v>
      </c>
    </row>
    <row r="448" spans="1:7" ht="38.25" x14ac:dyDescent="0.2">
      <c r="A448" s="346" t="str">
        <f>IF((SUM('Раздел 1'!R199:R199)=0),"","Неверно!")</f>
        <v/>
      </c>
      <c r="B448" s="345" t="s">
        <v>750</v>
      </c>
      <c r="C448" s="347" t="s">
        <v>753</v>
      </c>
      <c r="D448" s="347" t="s">
        <v>8612</v>
      </c>
      <c r="E448" s="347" t="str">
        <f>CONCATENATE(SUM('Раздел 1'!R199:R199),"=",0)</f>
        <v>0=0</v>
      </c>
      <c r="F448" s="99"/>
      <c r="G448" s="100" t="str">
        <f>IF(('ФЛК (информационный)'!A448="Неверно!")*('ФЛК (информационный)'!F448=""),"Внести подтверждение к нарушенному информационному ФЛК"," ")</f>
        <v xml:space="preserve"> </v>
      </c>
    </row>
    <row r="449" spans="1:7" ht="38.25" x14ac:dyDescent="0.2">
      <c r="A449" s="346" t="str">
        <f>IF((SUM('Раздел 1'!R200:R200)=0),"","Неверно!")</f>
        <v/>
      </c>
      <c r="B449" s="345" t="s">
        <v>750</v>
      </c>
      <c r="C449" s="347" t="s">
        <v>754</v>
      </c>
      <c r="D449" s="347" t="s">
        <v>8612</v>
      </c>
      <c r="E449" s="347" t="str">
        <f>CONCATENATE(SUM('Раздел 1'!R200:R200),"=",0)</f>
        <v>0=0</v>
      </c>
      <c r="F449" s="99"/>
      <c r="G449" s="100" t="str">
        <f>IF(('ФЛК (информационный)'!A449="Неверно!")*('ФЛК (информационный)'!F449=""),"Внести подтверждение к нарушенному информационному ФЛК"," ")</f>
        <v xml:space="preserve"> </v>
      </c>
    </row>
    <row r="450" spans="1:7" ht="38.25" x14ac:dyDescent="0.2">
      <c r="A450" s="346" t="str">
        <f>IF((SUM('Раздел 1'!R201:R201)=0),"","Неверно!")</f>
        <v/>
      </c>
      <c r="B450" s="345" t="s">
        <v>750</v>
      </c>
      <c r="C450" s="347" t="s">
        <v>755</v>
      </c>
      <c r="D450" s="347" t="s">
        <v>8612</v>
      </c>
      <c r="E450" s="347" t="str">
        <f>CONCATENATE(SUM('Раздел 1'!R201:R201),"=",0)</f>
        <v>0=0</v>
      </c>
      <c r="F450" s="99"/>
      <c r="G450" s="100" t="str">
        <f>IF(('ФЛК (информационный)'!A450="Неверно!")*('ФЛК (информационный)'!F450=""),"Внести подтверждение к нарушенному информационному ФЛК"," ")</f>
        <v xml:space="preserve"> </v>
      </c>
    </row>
    <row r="451" spans="1:7" ht="38.25" x14ac:dyDescent="0.2">
      <c r="A451" s="346" t="str">
        <f>IF((SUM('Раздел 1'!R202:R202)=0),"","Неверно!")</f>
        <v/>
      </c>
      <c r="B451" s="345" t="s">
        <v>750</v>
      </c>
      <c r="C451" s="347" t="s">
        <v>756</v>
      </c>
      <c r="D451" s="347" t="s">
        <v>8612</v>
      </c>
      <c r="E451" s="347" t="str">
        <f>CONCATENATE(SUM('Раздел 1'!R202:R202),"=",0)</f>
        <v>0=0</v>
      </c>
      <c r="F451" s="99"/>
      <c r="G451" s="100" t="str">
        <f>IF(('ФЛК (информационный)'!A451="Неверно!")*('ФЛК (информационный)'!F451=""),"Внести подтверждение к нарушенному информационному ФЛК"," ")</f>
        <v xml:space="preserve"> </v>
      </c>
    </row>
    <row r="452" spans="1:7" ht="38.25" x14ac:dyDescent="0.2">
      <c r="A452" s="346" t="str">
        <f>IF((SUM('Раздел 1'!Z127:Z127)=0),"","Неверно!")</f>
        <v/>
      </c>
      <c r="B452" s="345" t="s">
        <v>757</v>
      </c>
      <c r="C452" s="347" t="s">
        <v>758</v>
      </c>
      <c r="D452" s="347" t="s">
        <v>8598</v>
      </c>
      <c r="E452" s="347" t="str">
        <f>CONCATENATE(SUM('Раздел 1'!Z127:Z127),"=",0)</f>
        <v>0=0</v>
      </c>
      <c r="F452" s="99"/>
      <c r="G452" s="100" t="str">
        <f>IF(('ФЛК (информационный)'!A452="Неверно!")*('ФЛК (информационный)'!F452=""),"Внести подтверждение к нарушенному информационному ФЛК"," ")</f>
        <v xml:space="preserve"> </v>
      </c>
    </row>
    <row r="453" spans="1:7" ht="38.25" x14ac:dyDescent="0.2">
      <c r="A453" s="346" t="str">
        <f>IF((SUM('Раздел 1'!R175:R175)=0),"","Неверно!")</f>
        <v/>
      </c>
      <c r="B453" s="345" t="s">
        <v>759</v>
      </c>
      <c r="C453" s="347" t="s">
        <v>760</v>
      </c>
      <c r="D453" s="347" t="s">
        <v>8612</v>
      </c>
      <c r="E453" s="347" t="str">
        <f>CONCATENATE(SUM('Раздел 1'!R175:R175),"=",0)</f>
        <v>0=0</v>
      </c>
      <c r="F453" s="99"/>
      <c r="G453" s="100" t="str">
        <f>IF(('ФЛК (информационный)'!A453="Неверно!")*('ФЛК (информационный)'!F453=""),"Внести подтверждение к нарушенному информационному ФЛК"," ")</f>
        <v xml:space="preserve"> </v>
      </c>
    </row>
    <row r="454" spans="1:7" ht="38.25" x14ac:dyDescent="0.2">
      <c r="A454" s="346" t="str">
        <f>IF((SUM('Раздел 1'!R176:R176)=0),"","Неверно!")</f>
        <v/>
      </c>
      <c r="B454" s="345" t="s">
        <v>759</v>
      </c>
      <c r="C454" s="347" t="s">
        <v>761</v>
      </c>
      <c r="D454" s="347" t="s">
        <v>8612</v>
      </c>
      <c r="E454" s="347" t="str">
        <f>CONCATENATE(SUM('Раздел 1'!R176:R176),"=",0)</f>
        <v>0=0</v>
      </c>
      <c r="F454" s="99"/>
      <c r="G454" s="100" t="str">
        <f>IF(('ФЛК (информационный)'!A454="Неверно!")*('ФЛК (информационный)'!F454=""),"Внести подтверждение к нарушенному информационному ФЛК"," ")</f>
        <v xml:space="preserve"> </v>
      </c>
    </row>
    <row r="455" spans="1:7" ht="38.25" x14ac:dyDescent="0.2">
      <c r="A455" s="346" t="str">
        <f>IF((SUM('Раздел 1'!R129:R129)=0),"","Неверно!")</f>
        <v/>
      </c>
      <c r="B455" s="345" t="s">
        <v>762</v>
      </c>
      <c r="C455" s="347" t="s">
        <v>763</v>
      </c>
      <c r="D455" s="347" t="s">
        <v>8612</v>
      </c>
      <c r="E455" s="347" t="str">
        <f>CONCATENATE(SUM('Раздел 1'!R129:R129),"=",0)</f>
        <v>0=0</v>
      </c>
      <c r="F455" s="99"/>
      <c r="G455" s="100" t="str">
        <f>IF(('ФЛК (информационный)'!A455="Неверно!")*('ФЛК (информационный)'!F455=""),"Внести подтверждение к нарушенному информационному ФЛК"," ")</f>
        <v xml:space="preserve"> </v>
      </c>
    </row>
    <row r="456" spans="1:7" ht="38.25" x14ac:dyDescent="0.2">
      <c r="A456" s="346" t="str">
        <f>IF((SUM('Раздел 1'!R119:R119)=0),"","Неверно!")</f>
        <v/>
      </c>
      <c r="B456" s="345" t="s">
        <v>764</v>
      </c>
      <c r="C456" s="347" t="s">
        <v>765</v>
      </c>
      <c r="D456" s="347" t="s">
        <v>8612</v>
      </c>
      <c r="E456" s="347" t="str">
        <f>CONCATENATE(SUM('Раздел 1'!R119:R119),"=",0)</f>
        <v>0=0</v>
      </c>
      <c r="F456" s="99"/>
      <c r="G456" s="100" t="str">
        <f>IF(('ФЛК (информационный)'!A456="Неверно!")*('ФЛК (информационный)'!F456=""),"Внести подтверждение к нарушенному информационному ФЛК"," ")</f>
        <v xml:space="preserve"> </v>
      </c>
    </row>
    <row r="457" spans="1:7" ht="38.25" x14ac:dyDescent="0.2">
      <c r="A457" s="346" t="str">
        <f>IF((SUM('Раздел 1'!M188:M188)=0),"","Неверно!")</f>
        <v/>
      </c>
      <c r="B457" s="345" t="s">
        <v>766</v>
      </c>
      <c r="C457" s="347" t="s">
        <v>767</v>
      </c>
      <c r="D457" s="347" t="s">
        <v>8649</v>
      </c>
      <c r="E457" s="347" t="str">
        <f>CONCATENATE(SUM('Раздел 1'!M188:M188),"=",0)</f>
        <v>0=0</v>
      </c>
      <c r="F457" s="99"/>
      <c r="G457" s="100" t="str">
        <f>IF(('ФЛК (информационный)'!A457="Неверно!")*('ФЛК (информационный)'!F457=""),"Внести подтверждение к нарушенному информационному ФЛК"," ")</f>
        <v xml:space="preserve"> </v>
      </c>
    </row>
    <row r="458" spans="1:7" ht="51" x14ac:dyDescent="0.2">
      <c r="A458" s="346" t="str">
        <f>IF((SUM('Раздел 1'!X252:X252)=0),"","Неверно!")</f>
        <v/>
      </c>
      <c r="B458" s="345" t="s">
        <v>768</v>
      </c>
      <c r="C458" s="347" t="s">
        <v>769</v>
      </c>
      <c r="D458" s="347" t="s">
        <v>7780</v>
      </c>
      <c r="E458" s="347" t="str">
        <f>CONCATENATE(SUM('Раздел 1'!X252:X252),"=",0)</f>
        <v>0=0</v>
      </c>
      <c r="F458" s="99"/>
      <c r="G458" s="100" t="str">
        <f>IF(('ФЛК (информационный)'!A458="Неверно!")*('ФЛК (информационный)'!F458=""),"Внести подтверждение к нарушенному информационному ФЛК"," ")</f>
        <v xml:space="preserve"> </v>
      </c>
    </row>
    <row r="459" spans="1:7" ht="38.25" x14ac:dyDescent="0.2">
      <c r="A459" s="346" t="str">
        <f>IF((SUM('Раздел 1'!Z119:Z119)=0),"","Неверно!")</f>
        <v/>
      </c>
      <c r="B459" s="345" t="s">
        <v>770</v>
      </c>
      <c r="C459" s="347" t="s">
        <v>771</v>
      </c>
      <c r="D459" s="347" t="s">
        <v>8602</v>
      </c>
      <c r="E459" s="347" t="str">
        <f>CONCATENATE(SUM('Раздел 1'!Z119:Z119),"=",0)</f>
        <v>0=0</v>
      </c>
      <c r="F459" s="99"/>
      <c r="G459" s="100" t="str">
        <f>IF(('ФЛК (информационный)'!A459="Неверно!")*('ФЛК (информационный)'!F459=""),"Внести подтверждение к нарушенному информационному ФЛК"," ")</f>
        <v xml:space="preserve"> </v>
      </c>
    </row>
    <row r="460" spans="1:7" ht="38.25" x14ac:dyDescent="0.2">
      <c r="A460" s="346" t="str">
        <f>IF((SUM('Раздел 1'!R37:R37)=0),"","Неверно!")</f>
        <v/>
      </c>
      <c r="B460" s="345" t="s">
        <v>772</v>
      </c>
      <c r="C460" s="347" t="s">
        <v>773</v>
      </c>
      <c r="D460" s="347" t="s">
        <v>8612</v>
      </c>
      <c r="E460" s="347" t="str">
        <f>CONCATENATE(SUM('Раздел 1'!R37:R37),"=",0)</f>
        <v>0=0</v>
      </c>
      <c r="F460" s="99"/>
      <c r="G460" s="100" t="str">
        <f>IF(('ФЛК (информационный)'!A460="Неверно!")*('ФЛК (информационный)'!F460=""),"Внести подтверждение к нарушенному информационному ФЛК"," ")</f>
        <v xml:space="preserve"> </v>
      </c>
    </row>
    <row r="461" spans="1:7" ht="38.25" x14ac:dyDescent="0.2">
      <c r="A461" s="346" t="str">
        <f>IF((SUM('Раздел 1'!R38:R38)=0),"","Неверно!")</f>
        <v/>
      </c>
      <c r="B461" s="345" t="s">
        <v>772</v>
      </c>
      <c r="C461" s="347" t="s">
        <v>774</v>
      </c>
      <c r="D461" s="347" t="s">
        <v>8612</v>
      </c>
      <c r="E461" s="347" t="str">
        <f>CONCATENATE(SUM('Раздел 1'!R38:R38),"=",0)</f>
        <v>0=0</v>
      </c>
      <c r="F461" s="99"/>
      <c r="G461" s="100" t="str">
        <f>IF(('ФЛК (информационный)'!A461="Неверно!")*('ФЛК (информационный)'!F461=""),"Внести подтверждение к нарушенному информационному ФЛК"," ")</f>
        <v xml:space="preserve"> </v>
      </c>
    </row>
    <row r="462" spans="1:7" ht="38.25" x14ac:dyDescent="0.2">
      <c r="A462" s="346" t="str">
        <f>IF((SUM('Раздел 1'!Z203:Z203)=0),"","Неверно!")</f>
        <v/>
      </c>
      <c r="B462" s="345" t="s">
        <v>775</v>
      </c>
      <c r="C462" s="347" t="s">
        <v>776</v>
      </c>
      <c r="D462" s="347" t="s">
        <v>8595</v>
      </c>
      <c r="E462" s="347" t="str">
        <f>CONCATENATE(SUM('Раздел 1'!Z203:Z203),"=",0)</f>
        <v>0=0</v>
      </c>
      <c r="F462" s="99"/>
      <c r="G462" s="100" t="str">
        <f>IF(('ФЛК (информационный)'!A462="Неверно!")*('ФЛК (информационный)'!F462=""),"Внести подтверждение к нарушенному информационному ФЛК"," ")</f>
        <v xml:space="preserve"> </v>
      </c>
    </row>
    <row r="463" spans="1:7" ht="76.5" x14ac:dyDescent="0.2">
      <c r="A463" s="346" t="str">
        <f>IF((SUM('Раздел 1'!AJ162:AJ162)=0),"","Неверно!")</f>
        <v/>
      </c>
      <c r="B463" s="345" t="s">
        <v>777</v>
      </c>
      <c r="C463" s="347" t="s">
        <v>778</v>
      </c>
      <c r="D463" s="347" t="s">
        <v>8672</v>
      </c>
      <c r="E463" s="347" t="str">
        <f>CONCATENATE(SUM('Раздел 1'!AJ162:AJ162),"=",0)</f>
        <v>0=0</v>
      </c>
      <c r="F463" s="99"/>
      <c r="G463" s="100" t="str">
        <f>IF(('ФЛК (информационный)'!A463="Неверно!")*('ФЛК (информационный)'!F463=""),"Внести подтверждение к нарушенному информационному ФЛК"," ")</f>
        <v xml:space="preserve"> </v>
      </c>
    </row>
    <row r="464" spans="1:7" ht="51" x14ac:dyDescent="0.2">
      <c r="A464" s="346" t="str">
        <f>IF((SUM('Раздел 1'!V255:V255)=0),"","Неверно!")</f>
        <v/>
      </c>
      <c r="B464" s="345" t="s">
        <v>779</v>
      </c>
      <c r="C464" s="347" t="s">
        <v>780</v>
      </c>
      <c r="D464" s="347" t="s">
        <v>7779</v>
      </c>
      <c r="E464" s="347" t="str">
        <f>CONCATENATE(SUM('Раздел 1'!V255:V255),"=",0)</f>
        <v>0=0</v>
      </c>
      <c r="F464" s="99"/>
      <c r="G464" s="100" t="str">
        <f>IF(('ФЛК (информационный)'!A464="Неверно!")*('ФЛК (информационный)'!F464=""),"Внести подтверждение к нарушенному информационному ФЛК"," ")</f>
        <v xml:space="preserve"> </v>
      </c>
    </row>
    <row r="465" spans="1:7" ht="38.25" x14ac:dyDescent="0.2">
      <c r="A465" s="346" t="str">
        <f>IF((SUM('Раздел 1'!M141:M141)=0),"","Неверно!")</f>
        <v>Неверно!</v>
      </c>
      <c r="B465" s="345" t="s">
        <v>781</v>
      </c>
      <c r="C465" s="347" t="s">
        <v>782</v>
      </c>
      <c r="D465" s="347" t="s">
        <v>8570</v>
      </c>
      <c r="E465" s="347" t="str">
        <f>CONCATENATE(SUM('Раздел 1'!M141:M141),"=",0)</f>
        <v>19=0</v>
      </c>
      <c r="F465" s="99"/>
      <c r="G465" s="100" t="str">
        <f>IF(('ФЛК (информационный)'!A465="Неверно!")*('ФЛК (информационный)'!F465=""),"Внести подтверждение к нарушенному информационному ФЛК"," ")</f>
        <v>Внести подтверждение к нарушенному информационному ФЛК</v>
      </c>
    </row>
    <row r="466" spans="1:7" ht="25.5" x14ac:dyDescent="0.2">
      <c r="A466" s="346" t="str">
        <f>IF((SUM('Раздел 1'!O137:O137)=0),"","Неверно!")</f>
        <v/>
      </c>
      <c r="B466" s="345" t="s">
        <v>783</v>
      </c>
      <c r="C466" s="347" t="s">
        <v>784</v>
      </c>
      <c r="D466" s="347" t="s">
        <v>8657</v>
      </c>
      <c r="E466" s="347" t="str">
        <f>CONCATENATE(SUM('Раздел 1'!O137:O137),"=",0)</f>
        <v>0=0</v>
      </c>
      <c r="F466" s="99"/>
      <c r="G466" s="100" t="str">
        <f>IF(('ФЛК (информационный)'!A466="Неверно!")*('ФЛК (информационный)'!F466=""),"Внести подтверждение к нарушенному информационному ФЛК"," ")</f>
        <v xml:space="preserve"> </v>
      </c>
    </row>
    <row r="467" spans="1:7" ht="38.25" x14ac:dyDescent="0.2">
      <c r="A467" s="346" t="str">
        <f>IF((SUM('Раздел 1'!O155:O155)=0),"","Неверно!")</f>
        <v/>
      </c>
      <c r="B467" s="345" t="s">
        <v>785</v>
      </c>
      <c r="C467" s="347" t="s">
        <v>786</v>
      </c>
      <c r="D467" s="347" t="s">
        <v>8658</v>
      </c>
      <c r="E467" s="347" t="str">
        <f>CONCATENATE(SUM('Раздел 1'!O155:O155),"=",0)</f>
        <v>0=0</v>
      </c>
      <c r="F467" s="99"/>
      <c r="G467" s="100" t="str">
        <f>IF(('ФЛК (информационный)'!A467="Неверно!")*('ФЛК (информационный)'!F467=""),"Внести подтверждение к нарушенному информационному ФЛК"," ")</f>
        <v xml:space="preserve"> </v>
      </c>
    </row>
    <row r="468" spans="1:7" ht="38.25" x14ac:dyDescent="0.2">
      <c r="A468" s="346" t="str">
        <f>IF((SUM('Раздел 1'!Z129:Z129)=0),"","Неверно!")</f>
        <v/>
      </c>
      <c r="B468" s="345" t="s">
        <v>787</v>
      </c>
      <c r="C468" s="347" t="s">
        <v>788</v>
      </c>
      <c r="D468" s="347" t="s">
        <v>8614</v>
      </c>
      <c r="E468" s="347" t="str">
        <f>CONCATENATE(SUM('Раздел 1'!Z129:Z129),"=",0)</f>
        <v>0=0</v>
      </c>
      <c r="F468" s="99"/>
      <c r="G468" s="100" t="str">
        <f>IF(('ФЛК (информационный)'!A468="Неверно!")*('ФЛК (информационный)'!F468=""),"Внести подтверждение к нарушенному информационному ФЛК"," ")</f>
        <v xml:space="preserve"> </v>
      </c>
    </row>
    <row r="469" spans="1:7" ht="38.25" x14ac:dyDescent="0.2">
      <c r="A469" s="346" t="str">
        <f>IF((SUM('Раздел 1'!M95:M95)=0),"","Неверно!")</f>
        <v/>
      </c>
      <c r="B469" s="345" t="s">
        <v>789</v>
      </c>
      <c r="C469" s="347" t="s">
        <v>790</v>
      </c>
      <c r="D469" s="347" t="s">
        <v>8576</v>
      </c>
      <c r="E469" s="347" t="str">
        <f>CONCATENATE(SUM('Раздел 1'!M95:M95),"=",0)</f>
        <v>0=0</v>
      </c>
      <c r="F469" s="99"/>
      <c r="G469" s="100" t="str">
        <f>IF(('ФЛК (информационный)'!A469="Неверно!")*('ФЛК (информационный)'!F469=""),"Внести подтверждение к нарушенному информационному ФЛК"," ")</f>
        <v xml:space="preserve"> </v>
      </c>
    </row>
    <row r="470" spans="1:7" ht="76.5" x14ac:dyDescent="0.2">
      <c r="A470" s="346" t="str">
        <f>IF((SUM('Раздел 1'!AJ145:AJ145)=0),"","Неверно!")</f>
        <v/>
      </c>
      <c r="B470" s="345" t="s">
        <v>791</v>
      </c>
      <c r="C470" s="347" t="s">
        <v>792</v>
      </c>
      <c r="D470" s="347" t="s">
        <v>8665</v>
      </c>
      <c r="E470" s="347" t="str">
        <f>CONCATENATE(SUM('Раздел 1'!AJ145:AJ145),"=",0)</f>
        <v>0=0</v>
      </c>
      <c r="F470" s="99"/>
      <c r="G470" s="100" t="str">
        <f>IF(('ФЛК (информационный)'!A470="Неверно!")*('ФЛК (информационный)'!F470=""),"Внести подтверждение к нарушенному информационному ФЛК"," ")</f>
        <v xml:space="preserve"> </v>
      </c>
    </row>
    <row r="471" spans="1:7" ht="38.25" x14ac:dyDescent="0.2">
      <c r="A471" s="346" t="str">
        <f>IF((SUM('Раздел 1'!M260:M260)=0),"","Неверно!")</f>
        <v>Неверно!</v>
      </c>
      <c r="B471" s="345" t="s">
        <v>793</v>
      </c>
      <c r="C471" s="347" t="s">
        <v>794</v>
      </c>
      <c r="D471" s="347" t="s">
        <v>8686</v>
      </c>
      <c r="E471" s="347" t="str">
        <f>CONCATENATE(SUM('Раздел 1'!M260:M260),"=",0)</f>
        <v>8=0</v>
      </c>
      <c r="F471" s="99"/>
      <c r="G471" s="100" t="str">
        <f>IF(('ФЛК (информационный)'!A471="Неверно!")*('ФЛК (информационный)'!F471=""),"Внести подтверждение к нарушенному информационному ФЛК"," ")</f>
        <v>Внести подтверждение к нарушенному информационному ФЛК</v>
      </c>
    </row>
    <row r="472" spans="1:7" ht="38.25" x14ac:dyDescent="0.2">
      <c r="A472" s="346" t="str">
        <f>IF((SUM('Раздел 1'!M261:M261)=0),"","Неверно!")</f>
        <v>Неверно!</v>
      </c>
      <c r="B472" s="345" t="s">
        <v>793</v>
      </c>
      <c r="C472" s="347" t="s">
        <v>795</v>
      </c>
      <c r="D472" s="347" t="s">
        <v>8686</v>
      </c>
      <c r="E472" s="347" t="str">
        <f>CONCATENATE(SUM('Раздел 1'!M261:M261),"=",0)</f>
        <v>1=0</v>
      </c>
      <c r="F472" s="99"/>
      <c r="G472" s="100" t="str">
        <f>IF(('ФЛК (информационный)'!A472="Неверно!")*('ФЛК (информационный)'!F472=""),"Внести подтверждение к нарушенному информационному ФЛК"," ")</f>
        <v>Внести подтверждение к нарушенному информационному ФЛК</v>
      </c>
    </row>
    <row r="473" spans="1:7" ht="25.5" x14ac:dyDescent="0.2">
      <c r="A473" s="346" t="str">
        <f>IF((SUM('Раздел 1'!M262:M262)=0),"","Неверно!")</f>
        <v/>
      </c>
      <c r="B473" s="345" t="s">
        <v>793</v>
      </c>
      <c r="C473" s="347" t="s">
        <v>796</v>
      </c>
      <c r="D473" s="347" t="s">
        <v>8686</v>
      </c>
      <c r="E473" s="347" t="str">
        <f>CONCATENATE(SUM('Раздел 1'!M262:M262),"=",0)</f>
        <v>0=0</v>
      </c>
      <c r="F473" s="99"/>
      <c r="G473" s="100" t="str">
        <f>IF(('ФЛК (информационный)'!A473="Неверно!")*('ФЛК (информационный)'!F473=""),"Внести подтверждение к нарушенному информационному ФЛК"," ")</f>
        <v xml:space="preserve"> </v>
      </c>
    </row>
    <row r="474" spans="1:7" ht="76.5" x14ac:dyDescent="0.2">
      <c r="A474" s="346" t="str">
        <f>IF((SUM('Раздел 1'!AJ137:AJ137)=0),"","Неверно!")</f>
        <v/>
      </c>
      <c r="B474" s="345" t="s">
        <v>797</v>
      </c>
      <c r="C474" s="347" t="s">
        <v>798</v>
      </c>
      <c r="D474" s="347" t="s">
        <v>8660</v>
      </c>
      <c r="E474" s="347" t="str">
        <f>CONCATENATE(SUM('Раздел 1'!AJ137:AJ137),"=",0)</f>
        <v>0=0</v>
      </c>
      <c r="F474" s="99"/>
      <c r="G474" s="100" t="str">
        <f>IF(('ФЛК (информационный)'!A474="Неверно!")*('ФЛК (информационный)'!F474=""),"Внести подтверждение к нарушенному информационному ФЛК"," ")</f>
        <v xml:space="preserve"> </v>
      </c>
    </row>
    <row r="475" spans="1:7" ht="63.75" x14ac:dyDescent="0.2">
      <c r="A475" s="346" t="str">
        <f>IF((SUM('Раздел 1'!Z128:Z128)=0),"","Неверно!")</f>
        <v/>
      </c>
      <c r="B475" s="345" t="s">
        <v>799</v>
      </c>
      <c r="C475" s="347" t="s">
        <v>800</v>
      </c>
      <c r="D475" s="347" t="s">
        <v>8711</v>
      </c>
      <c r="E475" s="347" t="str">
        <f>CONCATENATE(SUM('Раздел 1'!Z128:Z128),"=",0)</f>
        <v>0=0</v>
      </c>
      <c r="F475" s="99"/>
      <c r="G475" s="100" t="str">
        <f>IF(('ФЛК (информационный)'!A475="Неверно!")*('ФЛК (информационный)'!F475=""),"Внести подтверждение к нарушенному информационному ФЛК"," ")</f>
        <v xml:space="preserve"> </v>
      </c>
    </row>
    <row r="476" spans="1:7" ht="38.25" x14ac:dyDescent="0.2">
      <c r="A476" s="346" t="str">
        <f>IF((SUM('Раздел 1'!Z147:Z147)=0),"","Неверно!")</f>
        <v/>
      </c>
      <c r="B476" s="345" t="s">
        <v>801</v>
      </c>
      <c r="C476" s="347" t="s">
        <v>802</v>
      </c>
      <c r="D476" s="347" t="s">
        <v>8596</v>
      </c>
      <c r="E476" s="347" t="str">
        <f>CONCATENATE(SUM('Раздел 1'!Z147:Z147),"=",0)</f>
        <v>0=0</v>
      </c>
      <c r="F476" s="99"/>
      <c r="G476" s="100" t="str">
        <f>IF(('ФЛК (информационный)'!A476="Неверно!")*('ФЛК (информационный)'!F476=""),"Внести подтверждение к нарушенному информационному ФЛК"," ")</f>
        <v xml:space="preserve"> </v>
      </c>
    </row>
    <row r="477" spans="1:7" ht="38.25" x14ac:dyDescent="0.2">
      <c r="A477" s="346" t="str">
        <f>IF((SUM('Раздел 1'!R87:R87)=0),"","Неверно!")</f>
        <v/>
      </c>
      <c r="B477" s="345" t="s">
        <v>803</v>
      </c>
      <c r="C477" s="347" t="s">
        <v>804</v>
      </c>
      <c r="D477" s="347" t="s">
        <v>8612</v>
      </c>
      <c r="E477" s="347" t="str">
        <f>CONCATENATE(SUM('Раздел 1'!R87:R87),"=",0)</f>
        <v>0=0</v>
      </c>
      <c r="F477" s="99"/>
      <c r="G477" s="100" t="str">
        <f>IF(('ФЛК (информационный)'!A477="Неверно!")*('ФЛК (информационный)'!F477=""),"Внести подтверждение к нарушенному информационному ФЛК"," ")</f>
        <v xml:space="preserve"> </v>
      </c>
    </row>
    <row r="478" spans="1:7" ht="38.25" x14ac:dyDescent="0.2">
      <c r="A478" s="346" t="str">
        <f>IF((SUM('Раздел 1'!R88:R88)=0),"","Неверно!")</f>
        <v/>
      </c>
      <c r="B478" s="345" t="s">
        <v>803</v>
      </c>
      <c r="C478" s="347" t="s">
        <v>805</v>
      </c>
      <c r="D478" s="347" t="s">
        <v>8612</v>
      </c>
      <c r="E478" s="347" t="str">
        <f>CONCATENATE(SUM('Раздел 1'!R88:R88),"=",0)</f>
        <v>0=0</v>
      </c>
      <c r="F478" s="99"/>
      <c r="G478" s="100" t="str">
        <f>IF(('ФЛК (информационный)'!A478="Неверно!")*('ФЛК (информационный)'!F478=""),"Внести подтверждение к нарушенному информационному ФЛК"," ")</f>
        <v xml:space="preserve"> </v>
      </c>
    </row>
    <row r="479" spans="1:7" ht="76.5" x14ac:dyDescent="0.2">
      <c r="A479" s="346" t="str">
        <f>IF((SUM('Раздел 1'!AJ167:AJ167)=0),"","Неверно!")</f>
        <v/>
      </c>
      <c r="B479" s="345" t="s">
        <v>806</v>
      </c>
      <c r="C479" s="347" t="s">
        <v>807</v>
      </c>
      <c r="D479" s="347" t="s">
        <v>8676</v>
      </c>
      <c r="E479" s="347" t="str">
        <f>CONCATENATE(SUM('Раздел 1'!AJ167:AJ167),"=",0)</f>
        <v>0=0</v>
      </c>
      <c r="F479" s="99"/>
      <c r="G479" s="100" t="str">
        <f>IF(('ФЛК (информационный)'!A479="Неверно!")*('ФЛК (информационный)'!F479=""),"Внести подтверждение к нарушенному информационному ФЛК"," ")</f>
        <v xml:space="preserve"> </v>
      </c>
    </row>
    <row r="480" spans="1:7" ht="76.5" x14ac:dyDescent="0.2">
      <c r="A480" s="346" t="str">
        <f>IF((SUM('Раздел 1'!AJ151:AJ151)=0),"","Неверно!")</f>
        <v/>
      </c>
      <c r="B480" s="345" t="s">
        <v>808</v>
      </c>
      <c r="C480" s="347" t="s">
        <v>809</v>
      </c>
      <c r="D480" s="347" t="s">
        <v>8668</v>
      </c>
      <c r="E480" s="347" t="str">
        <f>CONCATENATE(SUM('Раздел 1'!AJ151:AJ151),"=",0)</f>
        <v>0=0</v>
      </c>
      <c r="F480" s="99"/>
      <c r="G480" s="100" t="str">
        <f>IF(('ФЛК (информационный)'!A480="Неверно!")*('ФЛК (информационный)'!F480=""),"Внести подтверждение к нарушенному информационному ФЛК"," ")</f>
        <v xml:space="preserve"> </v>
      </c>
    </row>
    <row r="481" spans="1:7" ht="51" x14ac:dyDescent="0.2">
      <c r="A481" s="346" t="str">
        <f>IF((SUM('Раздел 1'!V252:V252)=0),"","Неверно!")</f>
        <v/>
      </c>
      <c r="B481" s="345" t="s">
        <v>810</v>
      </c>
      <c r="C481" s="347" t="s">
        <v>811</v>
      </c>
      <c r="D481" s="347" t="s">
        <v>7779</v>
      </c>
      <c r="E481" s="347" t="str">
        <f>CONCATENATE(SUM('Раздел 1'!V252:V252),"=",0)</f>
        <v>0=0</v>
      </c>
      <c r="F481" s="99"/>
      <c r="G481" s="100" t="str">
        <f>IF(('ФЛК (информационный)'!A481="Неверно!")*('ФЛК (информационный)'!F481=""),"Внести подтверждение к нарушенному информационному ФЛК"," ")</f>
        <v xml:space="preserve"> </v>
      </c>
    </row>
    <row r="482" spans="1:7" ht="38.25" x14ac:dyDescent="0.2">
      <c r="A482" s="346" t="str">
        <f>IF((SUM('Раздел 1'!M252:M252)=0),"","Неверно!")</f>
        <v/>
      </c>
      <c r="B482" s="345" t="s">
        <v>812</v>
      </c>
      <c r="C482" s="347" t="s">
        <v>813</v>
      </c>
      <c r="D482" s="347" t="s">
        <v>8577</v>
      </c>
      <c r="E482" s="347" t="str">
        <f>CONCATENATE(SUM('Раздел 1'!M252:M252),"=",0)</f>
        <v>0=0</v>
      </c>
      <c r="F482" s="99"/>
      <c r="G482" s="100" t="str">
        <f>IF(('ФЛК (информационный)'!A482="Неверно!")*('ФЛК (информационный)'!F482=""),"Внести подтверждение к нарушенному информационному ФЛК"," ")</f>
        <v xml:space="preserve"> </v>
      </c>
    </row>
    <row r="483" spans="1:7" ht="38.25" x14ac:dyDescent="0.2">
      <c r="A483" s="346" t="str">
        <f>IF((SUM('Раздел 1'!M125:M125)=0),"","Неверно!")</f>
        <v>Неверно!</v>
      </c>
      <c r="B483" s="345" t="s">
        <v>814</v>
      </c>
      <c r="C483" s="347" t="s">
        <v>815</v>
      </c>
      <c r="D483" s="347" t="s">
        <v>8708</v>
      </c>
      <c r="E483" s="347" t="str">
        <f>CONCATENATE(SUM('Раздел 1'!M125:M125),"=",0)</f>
        <v>3=0</v>
      </c>
      <c r="F483" s="99"/>
      <c r="G483" s="100" t="str">
        <f>IF(('ФЛК (информационный)'!A483="Неверно!")*('ФЛК (информационный)'!F483=""),"Внести подтверждение к нарушенному информационному ФЛК"," ")</f>
        <v>Внести подтверждение к нарушенному информационному ФЛК</v>
      </c>
    </row>
    <row r="484" spans="1:7" ht="25.5" x14ac:dyDescent="0.2">
      <c r="A484" s="346" t="str">
        <f>IF((SUM('Раздел 1'!P158:P158)=0),"","Неверно!")</f>
        <v/>
      </c>
      <c r="B484" s="345" t="s">
        <v>816</v>
      </c>
      <c r="C484" s="347" t="s">
        <v>3718</v>
      </c>
      <c r="D484" s="347" t="s">
        <v>8046</v>
      </c>
      <c r="E484" s="347" t="str">
        <f>CONCATENATE(SUM('Раздел 1'!P158:P158),"=",0)</f>
        <v>0=0</v>
      </c>
      <c r="F484" s="99"/>
      <c r="G484" s="100" t="str">
        <f>IF(('ФЛК (информационный)'!A484="Неверно!")*('ФЛК (информационный)'!F484=""),"Внести подтверждение к нарушенному информационному ФЛК"," ")</f>
        <v xml:space="preserve"> </v>
      </c>
    </row>
    <row r="485" spans="1:7" ht="76.5" x14ac:dyDescent="0.2">
      <c r="A485" s="346" t="str">
        <f>IF((SUM('Раздел 1'!AJ155:AJ155)=0),"","Неверно!")</f>
        <v/>
      </c>
      <c r="B485" s="345" t="s">
        <v>817</v>
      </c>
      <c r="C485" s="347" t="s">
        <v>818</v>
      </c>
      <c r="D485" s="347" t="s">
        <v>8669</v>
      </c>
      <c r="E485" s="347" t="str">
        <f>CONCATENATE(SUM('Раздел 1'!AJ155:AJ155),"=",0)</f>
        <v>0=0</v>
      </c>
      <c r="F485" s="99"/>
      <c r="G485" s="100" t="str">
        <f>IF(('ФЛК (информационный)'!A485="Неверно!")*('ФЛК (информационный)'!F485=""),"Внести подтверждение к нарушенному информационному ФЛК"," ")</f>
        <v xml:space="preserve"> </v>
      </c>
    </row>
    <row r="486" spans="1:7" ht="38.25" x14ac:dyDescent="0.2">
      <c r="A486" s="346" t="str">
        <f>IF((SUM('Раздел 1'!Z118:Z118)=0),"","Неверно!")</f>
        <v/>
      </c>
      <c r="B486" s="345" t="s">
        <v>819</v>
      </c>
      <c r="C486" s="347" t="s">
        <v>820</v>
      </c>
      <c r="D486" s="347" t="s">
        <v>8603</v>
      </c>
      <c r="E486" s="347" t="str">
        <f>CONCATENATE(SUM('Раздел 1'!Z118:Z118),"=",0)</f>
        <v>0=0</v>
      </c>
      <c r="F486" s="99"/>
      <c r="G486" s="100" t="str">
        <f>IF(('ФЛК (информационный)'!A486="Неверно!")*('ФЛК (информационный)'!F486=""),"Внести подтверждение к нарушенному информационному ФЛК"," ")</f>
        <v xml:space="preserve"> </v>
      </c>
    </row>
    <row r="487" spans="1:7" ht="38.25" x14ac:dyDescent="0.2">
      <c r="A487" s="346" t="str">
        <f>IF((SUM('Раздел 1'!R188:R188)=0),"","Неверно!")</f>
        <v/>
      </c>
      <c r="B487" s="345" t="s">
        <v>821</v>
      </c>
      <c r="C487" s="347" t="s">
        <v>822</v>
      </c>
      <c r="D487" s="347" t="s">
        <v>8612</v>
      </c>
      <c r="E487" s="347" t="str">
        <f>CONCATENATE(SUM('Раздел 1'!R188:R188),"=",0)</f>
        <v>0=0</v>
      </c>
      <c r="F487" s="99"/>
      <c r="G487" s="100" t="str">
        <f>IF(('ФЛК (информационный)'!A487="Неверно!")*('ФЛК (информационный)'!F487=""),"Внести подтверждение к нарушенному информационному ФЛК"," ")</f>
        <v xml:space="preserve"> </v>
      </c>
    </row>
    <row r="488" spans="1:7" ht="38.25" x14ac:dyDescent="0.2">
      <c r="A488" s="346" t="str">
        <f>IF((SUM('Раздел 1'!R189:R189)=0),"","Неверно!")</f>
        <v/>
      </c>
      <c r="B488" s="345" t="s">
        <v>821</v>
      </c>
      <c r="C488" s="347" t="s">
        <v>823</v>
      </c>
      <c r="D488" s="347" t="s">
        <v>8612</v>
      </c>
      <c r="E488" s="347" t="str">
        <f>CONCATENATE(SUM('Раздел 1'!R189:R189),"=",0)</f>
        <v>0=0</v>
      </c>
      <c r="F488" s="99"/>
      <c r="G488" s="100" t="str">
        <f>IF(('ФЛК (информационный)'!A488="Неверно!")*('ФЛК (информационный)'!F488=""),"Внести подтверждение к нарушенному информационному ФЛК"," ")</f>
        <v xml:space="preserve"> </v>
      </c>
    </row>
    <row r="489" spans="1:7" ht="38.25" x14ac:dyDescent="0.2">
      <c r="A489" s="346" t="str">
        <f>IF((SUM('Раздел 1'!R190:R190)=0),"","Неверно!")</f>
        <v/>
      </c>
      <c r="B489" s="345" t="s">
        <v>821</v>
      </c>
      <c r="C489" s="347" t="s">
        <v>824</v>
      </c>
      <c r="D489" s="347" t="s">
        <v>8612</v>
      </c>
      <c r="E489" s="347" t="str">
        <f>CONCATENATE(SUM('Раздел 1'!R190:R190),"=",0)</f>
        <v>0=0</v>
      </c>
      <c r="F489" s="99"/>
      <c r="G489" s="100" t="str">
        <f>IF(('ФЛК (информационный)'!A489="Неверно!")*('ФЛК (информационный)'!F489=""),"Внести подтверждение к нарушенному информационному ФЛК"," ")</f>
        <v xml:space="preserve"> </v>
      </c>
    </row>
    <row r="490" spans="1:7" ht="38.25" x14ac:dyDescent="0.2">
      <c r="A490" s="346" t="str">
        <f>IF((SUM('Раздел 1'!R191:R191)=0),"","Неверно!")</f>
        <v/>
      </c>
      <c r="B490" s="345" t="s">
        <v>821</v>
      </c>
      <c r="C490" s="347" t="s">
        <v>825</v>
      </c>
      <c r="D490" s="347" t="s">
        <v>8612</v>
      </c>
      <c r="E490" s="347" t="str">
        <f>CONCATENATE(SUM('Раздел 1'!R191:R191),"=",0)</f>
        <v>0=0</v>
      </c>
      <c r="F490" s="99"/>
      <c r="G490" s="100" t="str">
        <f>IF(('ФЛК (информационный)'!A490="Неверно!")*('ФЛК (информационный)'!F490=""),"Внести подтверждение к нарушенному информационному ФЛК"," ")</f>
        <v xml:space="preserve"> </v>
      </c>
    </row>
    <row r="491" spans="1:7" x14ac:dyDescent="0.2">
      <c r="A491" s="346" t="str">
        <f>IF((SUM('Раздел 1'!AI249:AI249)=0),"","Неверно!")</f>
        <v/>
      </c>
      <c r="B491" s="345" t="s">
        <v>826</v>
      </c>
      <c r="C491" s="347" t="s">
        <v>827</v>
      </c>
      <c r="D491" s="347" t="s">
        <v>7758</v>
      </c>
      <c r="E491" s="347" t="str">
        <f>CONCATENATE(SUM('Раздел 1'!AI249:AI249),"=",0)</f>
        <v>0=0</v>
      </c>
      <c r="F491" s="99"/>
      <c r="G491" s="100" t="str">
        <f>IF(('ФЛК (информационный)'!A491="Неверно!")*('ФЛК (информационный)'!F491=""),"Внести подтверждение к нарушенному информационному ФЛК"," ")</f>
        <v xml:space="preserve"> </v>
      </c>
    </row>
    <row r="492" spans="1:7" ht="38.25" x14ac:dyDescent="0.2">
      <c r="A492" s="346" t="str">
        <f>IF((SUM('Раздел 1'!R90:R90)=0),"","Неверно!")</f>
        <v/>
      </c>
      <c r="B492" s="345" t="s">
        <v>828</v>
      </c>
      <c r="C492" s="347" t="s">
        <v>829</v>
      </c>
      <c r="D492" s="347" t="s">
        <v>8612</v>
      </c>
      <c r="E492" s="347" t="str">
        <f>CONCATENATE(SUM('Раздел 1'!R90:R90),"=",0)</f>
        <v>0=0</v>
      </c>
      <c r="F492" s="99"/>
      <c r="G492" s="100" t="str">
        <f>IF(('ФЛК (информационный)'!A492="Неверно!")*('ФЛК (информационный)'!F492=""),"Внести подтверждение к нарушенному информационному ФЛК"," ")</f>
        <v xml:space="preserve"> </v>
      </c>
    </row>
    <row r="493" spans="1:7" ht="38.25" x14ac:dyDescent="0.2">
      <c r="A493" s="346" t="str">
        <f>IF((SUM('Раздел 1'!R91:R91)=0),"","Неверно!")</f>
        <v/>
      </c>
      <c r="B493" s="345" t="s">
        <v>828</v>
      </c>
      <c r="C493" s="347" t="s">
        <v>830</v>
      </c>
      <c r="D493" s="347" t="s">
        <v>8612</v>
      </c>
      <c r="E493" s="347" t="str">
        <f>CONCATENATE(SUM('Раздел 1'!R91:R91),"=",0)</f>
        <v>0=0</v>
      </c>
      <c r="F493" s="99"/>
      <c r="G493" s="100" t="str">
        <f>IF(('ФЛК (информационный)'!A493="Неверно!")*('ФЛК (информационный)'!F493=""),"Внести подтверждение к нарушенному информационному ФЛК"," ")</f>
        <v xml:space="preserve"> </v>
      </c>
    </row>
    <row r="494" spans="1:7" ht="38.25" x14ac:dyDescent="0.2">
      <c r="A494" s="346" t="str">
        <f>IF((SUM('Раздел 1'!R92:R92)=0),"","Неверно!")</f>
        <v/>
      </c>
      <c r="B494" s="345" t="s">
        <v>828</v>
      </c>
      <c r="C494" s="347" t="s">
        <v>831</v>
      </c>
      <c r="D494" s="347" t="s">
        <v>8612</v>
      </c>
      <c r="E494" s="347" t="str">
        <f>CONCATENATE(SUM('Раздел 1'!R92:R92),"=",0)</f>
        <v>0=0</v>
      </c>
      <c r="F494" s="99"/>
      <c r="G494" s="100" t="str">
        <f>IF(('ФЛК (информационный)'!A494="Неверно!")*('ФЛК (информационный)'!F494=""),"Внести подтверждение к нарушенному информационному ФЛК"," ")</f>
        <v xml:space="preserve"> </v>
      </c>
    </row>
    <row r="495" spans="1:7" ht="51" x14ac:dyDescent="0.2">
      <c r="A495" s="346" t="str">
        <f>IF((SUM('Раздел 1'!X253:X253)=0),"","Неверно!")</f>
        <v/>
      </c>
      <c r="B495" s="345" t="s">
        <v>832</v>
      </c>
      <c r="C495" s="347" t="s">
        <v>833</v>
      </c>
      <c r="D495" s="347" t="s">
        <v>7780</v>
      </c>
      <c r="E495" s="347" t="str">
        <f>CONCATENATE(SUM('Раздел 1'!X253:X253),"=",0)</f>
        <v>0=0</v>
      </c>
      <c r="F495" s="99"/>
      <c r="G495" s="100" t="str">
        <f>IF(('ФЛК (информационный)'!A495="Неверно!")*('ФЛК (информационный)'!F495=""),"Внести подтверждение к нарушенному информационному ФЛК"," ")</f>
        <v xml:space="preserve"> </v>
      </c>
    </row>
    <row r="496" spans="1:7" ht="38.25" x14ac:dyDescent="0.2">
      <c r="A496" s="346" t="str">
        <f>IF((SUM('Раздел 1'!M121:M121)=0),"","Неверно!")</f>
        <v/>
      </c>
      <c r="B496" s="345" t="s">
        <v>834</v>
      </c>
      <c r="C496" s="347" t="s">
        <v>835</v>
      </c>
      <c r="D496" s="347" t="s">
        <v>8699</v>
      </c>
      <c r="E496" s="347" t="str">
        <f>CONCATENATE(SUM('Раздел 1'!M121:M121),"=",0)</f>
        <v>0=0</v>
      </c>
      <c r="F496" s="99"/>
      <c r="G496" s="100" t="str">
        <f>IF(('ФЛК (информационный)'!A496="Неверно!")*('ФЛК (информационный)'!F496=""),"Внести подтверждение к нарушенному информационному ФЛК"," ")</f>
        <v xml:space="preserve"> </v>
      </c>
    </row>
    <row r="497" spans="1:7" ht="38.25" x14ac:dyDescent="0.2">
      <c r="A497" s="346" t="str">
        <f>IF((SUM('Раздел 1'!R68:R68)=0),"","Неверно!")</f>
        <v/>
      </c>
      <c r="B497" s="345" t="s">
        <v>836</v>
      </c>
      <c r="C497" s="347" t="s">
        <v>837</v>
      </c>
      <c r="D497" s="347" t="s">
        <v>8612</v>
      </c>
      <c r="E497" s="347" t="str">
        <f>CONCATENATE(SUM('Раздел 1'!R68:R68),"=",0)</f>
        <v>0=0</v>
      </c>
      <c r="F497" s="99"/>
      <c r="G497" s="100" t="str">
        <f>IF(('ФЛК (информационный)'!A497="Неверно!")*('ФЛК (информационный)'!F497=""),"Внести подтверждение к нарушенному информационному ФЛК"," ")</f>
        <v xml:space="preserve"> </v>
      </c>
    </row>
    <row r="498" spans="1:7" ht="38.25" x14ac:dyDescent="0.2">
      <c r="A498" s="346" t="str">
        <f>IF((SUM('Раздел 1'!R69:R69)=0),"","Неверно!")</f>
        <v/>
      </c>
      <c r="B498" s="345" t="s">
        <v>836</v>
      </c>
      <c r="C498" s="347" t="s">
        <v>838</v>
      </c>
      <c r="D498" s="347" t="s">
        <v>8612</v>
      </c>
      <c r="E498" s="347" t="str">
        <f>CONCATENATE(SUM('Раздел 1'!R69:R69),"=",0)</f>
        <v>0=0</v>
      </c>
      <c r="F498" s="99"/>
      <c r="G498" s="100" t="str">
        <f>IF(('ФЛК (информационный)'!A498="Неверно!")*('ФЛК (информационный)'!F498=""),"Внести подтверждение к нарушенному информационному ФЛК"," ")</f>
        <v xml:space="preserve"> </v>
      </c>
    </row>
    <row r="499" spans="1:7" ht="38.25" x14ac:dyDescent="0.2">
      <c r="A499" s="346" t="str">
        <f>IF((SUM('Раздел 1'!R70:R70)=0),"","Неверно!")</f>
        <v/>
      </c>
      <c r="B499" s="345" t="s">
        <v>836</v>
      </c>
      <c r="C499" s="347" t="s">
        <v>839</v>
      </c>
      <c r="D499" s="347" t="s">
        <v>8612</v>
      </c>
      <c r="E499" s="347" t="str">
        <f>CONCATENATE(SUM('Раздел 1'!R70:R70),"=",0)</f>
        <v>0=0</v>
      </c>
      <c r="F499" s="99"/>
      <c r="G499" s="100" t="str">
        <f>IF(('ФЛК (информационный)'!A499="Неверно!")*('ФЛК (информационный)'!F499=""),"Внести подтверждение к нарушенному информационному ФЛК"," ")</f>
        <v xml:space="preserve"> </v>
      </c>
    </row>
    <row r="500" spans="1:7" ht="38.25" x14ac:dyDescent="0.2">
      <c r="A500" s="346" t="str">
        <f>IF((SUM('Раздел 1'!R71:R71)=0),"","Неверно!")</f>
        <v/>
      </c>
      <c r="B500" s="345" t="s">
        <v>836</v>
      </c>
      <c r="C500" s="347" t="s">
        <v>840</v>
      </c>
      <c r="D500" s="347" t="s">
        <v>8612</v>
      </c>
      <c r="E500" s="347" t="str">
        <f>CONCATENATE(SUM('Раздел 1'!R71:R71),"=",0)</f>
        <v>0=0</v>
      </c>
      <c r="F500" s="99"/>
      <c r="G500" s="100" t="str">
        <f>IF(('ФЛК (информационный)'!A500="Неверно!")*('ФЛК (информационный)'!F500=""),"Внести подтверждение к нарушенному информационному ФЛК"," ")</f>
        <v xml:space="preserve"> </v>
      </c>
    </row>
    <row r="501" spans="1:7" ht="38.25" x14ac:dyDescent="0.2">
      <c r="A501" s="346" t="str">
        <f>IF((SUM('Раздел 1'!R72:R72)=0),"","Неверно!")</f>
        <v/>
      </c>
      <c r="B501" s="345" t="s">
        <v>836</v>
      </c>
      <c r="C501" s="347" t="s">
        <v>841</v>
      </c>
      <c r="D501" s="347" t="s">
        <v>8612</v>
      </c>
      <c r="E501" s="347" t="str">
        <f>CONCATENATE(SUM('Раздел 1'!R72:R72),"=",0)</f>
        <v>0=0</v>
      </c>
      <c r="F501" s="99"/>
      <c r="G501" s="100" t="str">
        <f>IF(('ФЛК (информационный)'!A501="Неверно!")*('ФЛК (информационный)'!F501=""),"Внести подтверждение к нарушенному информационному ФЛК"," ")</f>
        <v xml:space="preserve"> </v>
      </c>
    </row>
    <row r="502" spans="1:7" ht="38.25" x14ac:dyDescent="0.2">
      <c r="A502" s="346" t="str">
        <f>IF((SUM('Раздел 1'!R73:R73)=0),"","Неверно!")</f>
        <v/>
      </c>
      <c r="B502" s="345" t="s">
        <v>836</v>
      </c>
      <c r="C502" s="347" t="s">
        <v>842</v>
      </c>
      <c r="D502" s="347" t="s">
        <v>8612</v>
      </c>
      <c r="E502" s="347" t="str">
        <f>CONCATENATE(SUM('Раздел 1'!R73:R73),"=",0)</f>
        <v>0=0</v>
      </c>
      <c r="F502" s="99"/>
      <c r="G502" s="100" t="str">
        <f>IF(('ФЛК (информационный)'!A502="Неверно!")*('ФЛК (информационный)'!F502=""),"Внести подтверждение к нарушенному информационному ФЛК"," ")</f>
        <v xml:space="preserve"> </v>
      </c>
    </row>
    <row r="503" spans="1:7" ht="38.25" x14ac:dyDescent="0.2">
      <c r="A503" s="346" t="str">
        <f>IF((SUM('Раздел 1'!R74:R74)=0),"","Неверно!")</f>
        <v/>
      </c>
      <c r="B503" s="345" t="s">
        <v>836</v>
      </c>
      <c r="C503" s="347" t="s">
        <v>843</v>
      </c>
      <c r="D503" s="347" t="s">
        <v>8612</v>
      </c>
      <c r="E503" s="347" t="str">
        <f>CONCATENATE(SUM('Раздел 1'!R74:R74),"=",0)</f>
        <v>0=0</v>
      </c>
      <c r="F503" s="99"/>
      <c r="G503" s="100" t="str">
        <f>IF(('ФЛК (информационный)'!A503="Неверно!")*('ФЛК (информационный)'!F503=""),"Внести подтверждение к нарушенному информационному ФЛК"," ")</f>
        <v xml:space="preserve"> </v>
      </c>
    </row>
    <row r="504" spans="1:7" ht="38.25" x14ac:dyDescent="0.2">
      <c r="A504" s="346" t="str">
        <f>IF((SUM('Раздел 1'!R75:R75)=0),"","Неверно!")</f>
        <v/>
      </c>
      <c r="B504" s="345" t="s">
        <v>836</v>
      </c>
      <c r="C504" s="347" t="s">
        <v>844</v>
      </c>
      <c r="D504" s="347" t="s">
        <v>8612</v>
      </c>
      <c r="E504" s="347" t="str">
        <f>CONCATENATE(SUM('Раздел 1'!R75:R75),"=",0)</f>
        <v>0=0</v>
      </c>
      <c r="F504" s="99"/>
      <c r="G504" s="100" t="str">
        <f>IF(('ФЛК (информационный)'!A504="Неверно!")*('ФЛК (информационный)'!F504=""),"Внести подтверждение к нарушенному информационному ФЛК"," ")</f>
        <v xml:space="preserve"> </v>
      </c>
    </row>
    <row r="505" spans="1:7" ht="38.25" x14ac:dyDescent="0.2">
      <c r="A505" s="346" t="str">
        <f>IF((SUM('Раздел 1'!R76:R76)=0),"","Неверно!")</f>
        <v/>
      </c>
      <c r="B505" s="345" t="s">
        <v>836</v>
      </c>
      <c r="C505" s="347" t="s">
        <v>845</v>
      </c>
      <c r="D505" s="347" t="s">
        <v>8612</v>
      </c>
      <c r="E505" s="347" t="str">
        <f>CONCATENATE(SUM('Раздел 1'!R76:R76),"=",0)</f>
        <v>0=0</v>
      </c>
      <c r="F505" s="99"/>
      <c r="G505" s="100" t="str">
        <f>IF(('ФЛК (информационный)'!A505="Неверно!")*('ФЛК (информационный)'!F505=""),"Внести подтверждение к нарушенному информационному ФЛК"," ")</f>
        <v xml:space="preserve"> </v>
      </c>
    </row>
    <row r="506" spans="1:7" ht="38.25" x14ac:dyDescent="0.2">
      <c r="A506" s="346" t="str">
        <f>IF((SUM('Раздел 1'!R77:R77)=0),"","Неверно!")</f>
        <v/>
      </c>
      <c r="B506" s="345" t="s">
        <v>836</v>
      </c>
      <c r="C506" s="347" t="s">
        <v>846</v>
      </c>
      <c r="D506" s="347" t="s">
        <v>8612</v>
      </c>
      <c r="E506" s="347" t="str">
        <f>CONCATENATE(SUM('Раздел 1'!R77:R77),"=",0)</f>
        <v>0=0</v>
      </c>
      <c r="F506" s="99"/>
      <c r="G506" s="100" t="str">
        <f>IF(('ФЛК (информационный)'!A506="Неверно!")*('ФЛК (информационный)'!F506=""),"Внести подтверждение к нарушенному информационному ФЛК"," ")</f>
        <v xml:space="preserve"> </v>
      </c>
    </row>
    <row r="507" spans="1:7" ht="38.25" x14ac:dyDescent="0.2">
      <c r="A507" s="346" t="str">
        <f>IF((SUM('Раздел 1'!R78:R78)=0),"","Неверно!")</f>
        <v/>
      </c>
      <c r="B507" s="345" t="s">
        <v>836</v>
      </c>
      <c r="C507" s="347" t="s">
        <v>847</v>
      </c>
      <c r="D507" s="347" t="s">
        <v>8612</v>
      </c>
      <c r="E507" s="347" t="str">
        <f>CONCATENATE(SUM('Раздел 1'!R78:R78),"=",0)</f>
        <v>0=0</v>
      </c>
      <c r="F507" s="99"/>
      <c r="G507" s="100" t="str">
        <f>IF(('ФЛК (информационный)'!A507="Неверно!")*('ФЛК (информационный)'!F507=""),"Внести подтверждение к нарушенному информационному ФЛК"," ")</f>
        <v xml:space="preserve"> </v>
      </c>
    </row>
    <row r="508" spans="1:7" ht="38.25" x14ac:dyDescent="0.2">
      <c r="A508" s="346" t="str">
        <f>IF((SUM('Раздел 1'!R79:R79)=0),"","Неверно!")</f>
        <v/>
      </c>
      <c r="B508" s="345" t="s">
        <v>836</v>
      </c>
      <c r="C508" s="347" t="s">
        <v>848</v>
      </c>
      <c r="D508" s="347" t="s">
        <v>8612</v>
      </c>
      <c r="E508" s="347" t="str">
        <f>CONCATENATE(SUM('Раздел 1'!R79:R79),"=",0)</f>
        <v>0=0</v>
      </c>
      <c r="F508" s="99"/>
      <c r="G508" s="100" t="str">
        <f>IF(('ФЛК (информационный)'!A508="Неверно!")*('ФЛК (информационный)'!F508=""),"Внести подтверждение к нарушенному информационному ФЛК"," ")</f>
        <v xml:space="preserve"> </v>
      </c>
    </row>
    <row r="509" spans="1:7" ht="38.25" x14ac:dyDescent="0.2">
      <c r="A509" s="346" t="str">
        <f>IF((SUM('Раздел 1'!R80:R80)=0),"","Неверно!")</f>
        <v/>
      </c>
      <c r="B509" s="345" t="s">
        <v>836</v>
      </c>
      <c r="C509" s="347" t="s">
        <v>849</v>
      </c>
      <c r="D509" s="347" t="s">
        <v>8612</v>
      </c>
      <c r="E509" s="347" t="str">
        <f>CONCATENATE(SUM('Раздел 1'!R80:R80),"=",0)</f>
        <v>0=0</v>
      </c>
      <c r="F509" s="99"/>
      <c r="G509" s="100" t="str">
        <f>IF(('ФЛК (информационный)'!A509="Неверно!")*('ФЛК (информационный)'!F509=""),"Внести подтверждение к нарушенному информационному ФЛК"," ")</f>
        <v xml:space="preserve"> </v>
      </c>
    </row>
    <row r="510" spans="1:7" ht="38.25" x14ac:dyDescent="0.2">
      <c r="A510" s="346" t="str">
        <f>IF((SUM('Раздел 1'!R81:R81)=0),"","Неверно!")</f>
        <v/>
      </c>
      <c r="B510" s="345" t="s">
        <v>836</v>
      </c>
      <c r="C510" s="347" t="s">
        <v>850</v>
      </c>
      <c r="D510" s="347" t="s">
        <v>8612</v>
      </c>
      <c r="E510" s="347" t="str">
        <f>CONCATENATE(SUM('Раздел 1'!R81:R81),"=",0)</f>
        <v>0=0</v>
      </c>
      <c r="F510" s="99"/>
      <c r="G510" s="100" t="str">
        <f>IF(('ФЛК (информационный)'!A510="Неверно!")*('ФЛК (информационный)'!F510=""),"Внести подтверждение к нарушенному информационному ФЛК"," ")</f>
        <v xml:space="preserve"> </v>
      </c>
    </row>
    <row r="511" spans="1:7" ht="38.25" x14ac:dyDescent="0.2">
      <c r="A511" s="346" t="str">
        <f>IF((SUM('Раздел 1'!R82:R82)=0),"","Неверно!")</f>
        <v/>
      </c>
      <c r="B511" s="345" t="s">
        <v>836</v>
      </c>
      <c r="C511" s="347" t="s">
        <v>851</v>
      </c>
      <c r="D511" s="347" t="s">
        <v>8612</v>
      </c>
      <c r="E511" s="347" t="str">
        <f>CONCATENATE(SUM('Раздел 1'!R82:R82),"=",0)</f>
        <v>0=0</v>
      </c>
      <c r="F511" s="99"/>
      <c r="G511" s="100" t="str">
        <f>IF(('ФЛК (информационный)'!A511="Неверно!")*('ФЛК (информационный)'!F511=""),"Внести подтверждение к нарушенному информационному ФЛК"," ")</f>
        <v xml:space="preserve"> </v>
      </c>
    </row>
    <row r="512" spans="1:7" ht="38.25" x14ac:dyDescent="0.2">
      <c r="A512" s="346" t="str">
        <f>IF((SUM('Раздел 1'!R83:R83)=0),"","Неверно!")</f>
        <v/>
      </c>
      <c r="B512" s="345" t="s">
        <v>836</v>
      </c>
      <c r="C512" s="347" t="s">
        <v>852</v>
      </c>
      <c r="D512" s="347" t="s">
        <v>8612</v>
      </c>
      <c r="E512" s="347" t="str">
        <f>CONCATENATE(SUM('Раздел 1'!R83:R83),"=",0)</f>
        <v>0=0</v>
      </c>
      <c r="F512" s="99"/>
      <c r="G512" s="100" t="str">
        <f>IF(('ФЛК (информационный)'!A512="Неверно!")*('ФЛК (информационный)'!F512=""),"Внести подтверждение к нарушенному информационному ФЛК"," ")</f>
        <v xml:space="preserve"> </v>
      </c>
    </row>
    <row r="513" spans="1:7" ht="38.25" x14ac:dyDescent="0.2">
      <c r="A513" s="346" t="str">
        <f>IF((SUM('Раздел 1'!R84:R84)=0),"","Неверно!")</f>
        <v/>
      </c>
      <c r="B513" s="345" t="s">
        <v>836</v>
      </c>
      <c r="C513" s="347" t="s">
        <v>853</v>
      </c>
      <c r="D513" s="347" t="s">
        <v>8612</v>
      </c>
      <c r="E513" s="347" t="str">
        <f>CONCATENATE(SUM('Раздел 1'!R84:R84),"=",0)</f>
        <v>0=0</v>
      </c>
      <c r="F513" s="99"/>
      <c r="G513" s="100" t="str">
        <f>IF(('ФЛК (информационный)'!A513="Неверно!")*('ФЛК (информационный)'!F513=""),"Внести подтверждение к нарушенному информационному ФЛК"," ")</f>
        <v xml:space="preserve"> </v>
      </c>
    </row>
    <row r="514" spans="1:7" ht="38.25" x14ac:dyDescent="0.2">
      <c r="A514" s="346" t="str">
        <f>IF((SUM('Раздел 1'!R85:R85)=0),"","Неверно!")</f>
        <v/>
      </c>
      <c r="B514" s="345" t="s">
        <v>836</v>
      </c>
      <c r="C514" s="347" t="s">
        <v>854</v>
      </c>
      <c r="D514" s="347" t="s">
        <v>8612</v>
      </c>
      <c r="E514" s="347" t="str">
        <f>CONCATENATE(SUM('Раздел 1'!R85:R85),"=",0)</f>
        <v>0=0</v>
      </c>
      <c r="F514" s="99"/>
      <c r="G514" s="100" t="str">
        <f>IF(('ФЛК (информационный)'!A514="Неверно!")*('ФЛК (информационный)'!F514=""),"Внести подтверждение к нарушенному информационному ФЛК"," ")</f>
        <v xml:space="preserve"> </v>
      </c>
    </row>
    <row r="515" spans="1:7" ht="38.25" x14ac:dyDescent="0.2">
      <c r="A515" s="346" t="str">
        <f>IF((SUM('Раздел 1'!R163:R163)=0),"","Неверно!")</f>
        <v>Неверно!</v>
      </c>
      <c r="B515" s="345" t="s">
        <v>855</v>
      </c>
      <c r="C515" s="347" t="s">
        <v>856</v>
      </c>
      <c r="D515" s="347" t="s">
        <v>8612</v>
      </c>
      <c r="E515" s="347" t="str">
        <f>CONCATENATE(SUM('Раздел 1'!R163:R163),"=",0)</f>
        <v>13=0</v>
      </c>
      <c r="F515" s="99"/>
      <c r="G515" s="100" t="str">
        <f>IF(('ФЛК (информационный)'!A515="Неверно!")*('ФЛК (информационный)'!F515=""),"Внести подтверждение к нарушенному информационному ФЛК"," ")</f>
        <v>Внести подтверждение к нарушенному информационному ФЛК</v>
      </c>
    </row>
    <row r="516" spans="1:7" ht="38.25" x14ac:dyDescent="0.2">
      <c r="A516" s="346" t="str">
        <f>IF((SUM('Раздел 1'!R164:R164)=0),"","Неверно!")</f>
        <v/>
      </c>
      <c r="B516" s="345" t="s">
        <v>855</v>
      </c>
      <c r="C516" s="347" t="s">
        <v>857</v>
      </c>
      <c r="D516" s="347" t="s">
        <v>8612</v>
      </c>
      <c r="E516" s="347" t="str">
        <f>CONCATENATE(SUM('Раздел 1'!R164:R164),"=",0)</f>
        <v>0=0</v>
      </c>
      <c r="F516" s="99"/>
      <c r="G516" s="100" t="str">
        <f>IF(('ФЛК (информационный)'!A516="Неверно!")*('ФЛК (информационный)'!F516=""),"Внести подтверждение к нарушенному информационному ФЛК"," ")</f>
        <v xml:space="preserve"> </v>
      </c>
    </row>
    <row r="517" spans="1:7" ht="38.25" x14ac:dyDescent="0.2">
      <c r="A517" s="346" t="str">
        <f>IF((SUM('Раздел 1'!R165:R165)=0),"","Неверно!")</f>
        <v/>
      </c>
      <c r="B517" s="345" t="s">
        <v>855</v>
      </c>
      <c r="C517" s="347" t="s">
        <v>858</v>
      </c>
      <c r="D517" s="347" t="s">
        <v>8612</v>
      </c>
      <c r="E517" s="347" t="str">
        <f>CONCATENATE(SUM('Раздел 1'!R165:R165),"=",0)</f>
        <v>0=0</v>
      </c>
      <c r="F517" s="99"/>
      <c r="G517" s="100" t="str">
        <f>IF(('ФЛК (информационный)'!A517="Неверно!")*('ФЛК (информационный)'!F517=""),"Внести подтверждение к нарушенному информационному ФЛК"," ")</f>
        <v xml:space="preserve"> </v>
      </c>
    </row>
    <row r="518" spans="1:7" ht="38.25" x14ac:dyDescent="0.2">
      <c r="A518" s="346" t="str">
        <f>IF((SUM('Раздел 1'!R166:R166)=0),"","Неверно!")</f>
        <v/>
      </c>
      <c r="B518" s="345" t="s">
        <v>855</v>
      </c>
      <c r="C518" s="347" t="s">
        <v>859</v>
      </c>
      <c r="D518" s="347" t="s">
        <v>8612</v>
      </c>
      <c r="E518" s="347" t="str">
        <f>CONCATENATE(SUM('Раздел 1'!R166:R166),"=",0)</f>
        <v>0=0</v>
      </c>
      <c r="F518" s="99"/>
      <c r="G518" s="100" t="str">
        <f>IF(('ФЛК (информационный)'!A518="Неверно!")*('ФЛК (информационный)'!F518=""),"Внести подтверждение к нарушенному информационному ФЛК"," ")</f>
        <v xml:space="preserve"> </v>
      </c>
    </row>
    <row r="519" spans="1:7" ht="38.25" x14ac:dyDescent="0.2">
      <c r="A519" s="346" t="str">
        <f>IF((SUM('Раздел 1'!R167:R167)=0),"","Неверно!")</f>
        <v/>
      </c>
      <c r="B519" s="345" t="s">
        <v>855</v>
      </c>
      <c r="C519" s="347" t="s">
        <v>860</v>
      </c>
      <c r="D519" s="347" t="s">
        <v>8612</v>
      </c>
      <c r="E519" s="347" t="str">
        <f>CONCATENATE(SUM('Раздел 1'!R167:R167),"=",0)</f>
        <v>0=0</v>
      </c>
      <c r="F519" s="99"/>
      <c r="G519" s="100" t="str">
        <f>IF(('ФЛК (информационный)'!A519="Неверно!")*('ФЛК (информационный)'!F519=""),"Внести подтверждение к нарушенному информационному ФЛК"," ")</f>
        <v xml:space="preserve"> </v>
      </c>
    </row>
    <row r="520" spans="1:7" ht="38.25" x14ac:dyDescent="0.2">
      <c r="A520" s="346" t="str">
        <f>IF((SUM('Раздел 1'!R168:R168)=0),"","Неверно!")</f>
        <v/>
      </c>
      <c r="B520" s="345" t="s">
        <v>855</v>
      </c>
      <c r="C520" s="347" t="s">
        <v>861</v>
      </c>
      <c r="D520" s="347" t="s">
        <v>8612</v>
      </c>
      <c r="E520" s="347" t="str">
        <f>CONCATENATE(SUM('Раздел 1'!R168:R168),"=",0)</f>
        <v>0=0</v>
      </c>
      <c r="F520" s="99"/>
      <c r="G520" s="100" t="str">
        <f>IF(('ФЛК (информационный)'!A520="Неверно!")*('ФЛК (информационный)'!F520=""),"Внести подтверждение к нарушенному информационному ФЛК"," ")</f>
        <v xml:space="preserve"> </v>
      </c>
    </row>
    <row r="521" spans="1:7" ht="38.25" x14ac:dyDescent="0.2">
      <c r="A521" s="346" t="str">
        <f>IF((SUM('Раздел 1'!R169:R169)=0),"","Неверно!")</f>
        <v/>
      </c>
      <c r="B521" s="345" t="s">
        <v>855</v>
      </c>
      <c r="C521" s="347" t="s">
        <v>862</v>
      </c>
      <c r="D521" s="347" t="s">
        <v>8612</v>
      </c>
      <c r="E521" s="347" t="str">
        <f>CONCATENATE(SUM('Раздел 1'!R169:R169),"=",0)</f>
        <v>0=0</v>
      </c>
      <c r="F521" s="99"/>
      <c r="G521" s="100" t="str">
        <f>IF(('ФЛК (информационный)'!A521="Неверно!")*('ФЛК (информационный)'!F521=""),"Внести подтверждение к нарушенному информационному ФЛК"," ")</f>
        <v xml:space="preserve"> </v>
      </c>
    </row>
    <row r="522" spans="1:7" ht="38.25" x14ac:dyDescent="0.2">
      <c r="A522" s="346" t="str">
        <f>IF((SUM('Раздел 1'!R170:R170)=0),"","Неверно!")</f>
        <v/>
      </c>
      <c r="B522" s="345" t="s">
        <v>855</v>
      </c>
      <c r="C522" s="347" t="s">
        <v>863</v>
      </c>
      <c r="D522" s="347" t="s">
        <v>8612</v>
      </c>
      <c r="E522" s="347" t="str">
        <f>CONCATENATE(SUM('Раздел 1'!R170:R170),"=",0)</f>
        <v>0=0</v>
      </c>
      <c r="F522" s="99"/>
      <c r="G522" s="100" t="str">
        <f>IF(('ФЛК (информационный)'!A522="Неверно!")*('ФЛК (информационный)'!F522=""),"Внести подтверждение к нарушенному информационному ФЛК"," ")</f>
        <v xml:space="preserve"> </v>
      </c>
    </row>
    <row r="523" spans="1:7" ht="38.25" x14ac:dyDescent="0.2">
      <c r="A523" s="346" t="str">
        <f>IF((SUM('Раздел 1'!R171:R171)=0),"","Неверно!")</f>
        <v/>
      </c>
      <c r="B523" s="345" t="s">
        <v>855</v>
      </c>
      <c r="C523" s="347" t="s">
        <v>864</v>
      </c>
      <c r="D523" s="347" t="s">
        <v>8612</v>
      </c>
      <c r="E523" s="347" t="str">
        <f>CONCATENATE(SUM('Раздел 1'!R171:R171),"=",0)</f>
        <v>0=0</v>
      </c>
      <c r="F523" s="99"/>
      <c r="G523" s="100" t="str">
        <f>IF(('ФЛК (информационный)'!A523="Неверно!")*('ФЛК (информационный)'!F523=""),"Внести подтверждение к нарушенному информационному ФЛК"," ")</f>
        <v xml:space="preserve"> </v>
      </c>
    </row>
    <row r="524" spans="1:7" ht="38.25" x14ac:dyDescent="0.2">
      <c r="A524" s="346" t="str">
        <f>IF((SUM('Раздел 1'!R172:R172)=0),"","Неверно!")</f>
        <v/>
      </c>
      <c r="B524" s="345" t="s">
        <v>855</v>
      </c>
      <c r="C524" s="347" t="s">
        <v>865</v>
      </c>
      <c r="D524" s="347" t="s">
        <v>8612</v>
      </c>
      <c r="E524" s="347" t="str">
        <f>CONCATENATE(SUM('Раздел 1'!R172:R172),"=",0)</f>
        <v>0=0</v>
      </c>
      <c r="F524" s="99"/>
      <c r="G524" s="100" t="str">
        <f>IF(('ФЛК (информационный)'!A524="Неверно!")*('ФЛК (информационный)'!F524=""),"Внести подтверждение к нарушенному информационному ФЛК"," ")</f>
        <v xml:space="preserve"> </v>
      </c>
    </row>
    <row r="525" spans="1:7" ht="38.25" x14ac:dyDescent="0.2">
      <c r="A525" s="346" t="str">
        <f>IF((SUM('Раздел 1'!R215:R215)=0),"","Неверно!")</f>
        <v/>
      </c>
      <c r="B525" s="345" t="s">
        <v>866</v>
      </c>
      <c r="C525" s="347" t="s">
        <v>867</v>
      </c>
      <c r="D525" s="347" t="s">
        <v>8612</v>
      </c>
      <c r="E525" s="347" t="str">
        <f>CONCATENATE(SUM('Раздел 1'!R215:R215),"=",0)</f>
        <v>0=0</v>
      </c>
      <c r="F525" s="99"/>
      <c r="G525" s="100" t="str">
        <f>IF(('ФЛК (информационный)'!A525="Неверно!")*('ФЛК (информационный)'!F525=""),"Внести подтверждение к нарушенному информационному ФЛК"," ")</f>
        <v xml:space="preserve"> </v>
      </c>
    </row>
    <row r="526" spans="1:7" ht="63.75" x14ac:dyDescent="0.2">
      <c r="A526" s="346" t="str">
        <f>IF((SUM('Раздел 1'!Z212:Z212)=0),"","Неверно!")</f>
        <v/>
      </c>
      <c r="B526" s="345" t="s">
        <v>868</v>
      </c>
      <c r="C526" s="347" t="s">
        <v>869</v>
      </c>
      <c r="D526" s="347" t="s">
        <v>8711</v>
      </c>
      <c r="E526" s="347" t="str">
        <f>CONCATENATE(SUM('Раздел 1'!Z212:Z212),"=",0)</f>
        <v>0=0</v>
      </c>
      <c r="F526" s="99"/>
      <c r="G526" s="100" t="str">
        <f>IF(('ФЛК (информационный)'!A526="Неверно!")*('ФЛК (информационный)'!F526=""),"Внести подтверждение к нарушенному информационному ФЛК"," ")</f>
        <v xml:space="preserve"> </v>
      </c>
    </row>
    <row r="527" spans="1:7" ht="38.25" x14ac:dyDescent="0.2">
      <c r="A527" s="346" t="str">
        <f>IF((SUM('Раздел 1'!M139:M139)=0),"","Неверно!")</f>
        <v/>
      </c>
      <c r="B527" s="345" t="s">
        <v>870</v>
      </c>
      <c r="C527" s="347" t="s">
        <v>871</v>
      </c>
      <c r="D527" s="347" t="s">
        <v>8707</v>
      </c>
      <c r="E527" s="347" t="str">
        <f>CONCATENATE(SUM('Раздел 1'!M139:M139),"=",0)</f>
        <v>0=0</v>
      </c>
      <c r="F527" s="99"/>
      <c r="G527" s="100" t="str">
        <f>IF(('ФЛК (информационный)'!A527="Неверно!")*('ФЛК (информационный)'!F527=""),"Внести подтверждение к нарушенному информационному ФЛК"," ")</f>
        <v xml:space="preserve"> </v>
      </c>
    </row>
    <row r="528" spans="1:7" ht="76.5" x14ac:dyDescent="0.2">
      <c r="A528" s="346" t="str">
        <f>IF((SUM('Раздел 1'!AJ165:AJ165)=0),"","Неверно!")</f>
        <v/>
      </c>
      <c r="B528" s="345" t="s">
        <v>872</v>
      </c>
      <c r="C528" s="347" t="s">
        <v>873</v>
      </c>
      <c r="D528" s="347" t="s">
        <v>8674</v>
      </c>
      <c r="E528" s="347" t="str">
        <f>CONCATENATE(SUM('Раздел 1'!AJ165:AJ165),"=",0)</f>
        <v>0=0</v>
      </c>
      <c r="F528" s="99"/>
      <c r="G528" s="100" t="str">
        <f>IF(('ФЛК (информационный)'!A528="Неверно!")*('ФЛК (информационный)'!F528=""),"Внести подтверждение к нарушенному информационному ФЛК"," ")</f>
        <v xml:space="preserve"> </v>
      </c>
    </row>
    <row r="529" spans="1:7" ht="38.25" x14ac:dyDescent="0.2">
      <c r="A529" s="346" t="str">
        <f>IF((SUM('Раздел 1'!R144:R144)=0),"","Неверно!")</f>
        <v/>
      </c>
      <c r="B529" s="345" t="s">
        <v>874</v>
      </c>
      <c r="C529" s="347" t="s">
        <v>875</v>
      </c>
      <c r="D529" s="347" t="s">
        <v>8612</v>
      </c>
      <c r="E529" s="347" t="str">
        <f>CONCATENATE(SUM('Раздел 1'!R144:R144),"=",0)</f>
        <v>0=0</v>
      </c>
      <c r="F529" s="99"/>
      <c r="G529" s="100" t="str">
        <f>IF(('ФЛК (информационный)'!A529="Неверно!")*('ФЛК (информационный)'!F529=""),"Внести подтверждение к нарушенному информационному ФЛК"," ")</f>
        <v xml:space="preserve"> </v>
      </c>
    </row>
    <row r="530" spans="1:7" ht="38.25" x14ac:dyDescent="0.2">
      <c r="A530" s="346" t="str">
        <f>IF((SUM('Раздел 1'!R145:R145)=0),"","Неверно!")</f>
        <v/>
      </c>
      <c r="B530" s="345" t="s">
        <v>874</v>
      </c>
      <c r="C530" s="347" t="s">
        <v>876</v>
      </c>
      <c r="D530" s="347" t="s">
        <v>8612</v>
      </c>
      <c r="E530" s="347" t="str">
        <f>CONCATENATE(SUM('Раздел 1'!R145:R145),"=",0)</f>
        <v>0=0</v>
      </c>
      <c r="F530" s="99"/>
      <c r="G530" s="100" t="str">
        <f>IF(('ФЛК (информационный)'!A530="Неверно!")*('ФЛК (информационный)'!F530=""),"Внести подтверждение к нарушенному информационному ФЛК"," ")</f>
        <v xml:space="preserve"> </v>
      </c>
    </row>
    <row r="531" spans="1:7" ht="38.25" x14ac:dyDescent="0.2">
      <c r="A531" s="346" t="str">
        <f>IF((SUM('Раздел 1'!R146:R146)=0),"","Неверно!")</f>
        <v/>
      </c>
      <c r="B531" s="345" t="s">
        <v>874</v>
      </c>
      <c r="C531" s="347" t="s">
        <v>877</v>
      </c>
      <c r="D531" s="347" t="s">
        <v>8612</v>
      </c>
      <c r="E531" s="347" t="str">
        <f>CONCATENATE(SUM('Раздел 1'!R146:R146),"=",0)</f>
        <v>0=0</v>
      </c>
      <c r="F531" s="99"/>
      <c r="G531" s="100" t="str">
        <f>IF(('ФЛК (информационный)'!A531="Неверно!")*('ФЛК (информационный)'!F531=""),"Внести подтверждение к нарушенному информационному ФЛК"," ")</f>
        <v xml:space="preserve"> </v>
      </c>
    </row>
    <row r="532" spans="1:7" ht="38.25" x14ac:dyDescent="0.2">
      <c r="A532" s="346" t="str">
        <f>IF((SUM('Раздел 1'!R147:R147)=0),"","Неверно!")</f>
        <v/>
      </c>
      <c r="B532" s="345" t="s">
        <v>874</v>
      </c>
      <c r="C532" s="347" t="s">
        <v>878</v>
      </c>
      <c r="D532" s="347" t="s">
        <v>8612</v>
      </c>
      <c r="E532" s="347" t="str">
        <f>CONCATENATE(SUM('Раздел 1'!R147:R147),"=",0)</f>
        <v>0=0</v>
      </c>
      <c r="F532" s="99"/>
      <c r="G532" s="100" t="str">
        <f>IF(('ФЛК (информационный)'!A532="Неверно!")*('ФЛК (информационный)'!F532=""),"Внести подтверждение к нарушенному информационному ФЛК"," ")</f>
        <v xml:space="preserve"> </v>
      </c>
    </row>
    <row r="533" spans="1:7" ht="38.25" x14ac:dyDescent="0.2">
      <c r="A533" s="346" t="str">
        <f>IF((SUM('Раздел 1'!R148:R148)=0),"","Неверно!")</f>
        <v/>
      </c>
      <c r="B533" s="345" t="s">
        <v>874</v>
      </c>
      <c r="C533" s="347" t="s">
        <v>879</v>
      </c>
      <c r="D533" s="347" t="s">
        <v>8612</v>
      </c>
      <c r="E533" s="347" t="str">
        <f>CONCATENATE(SUM('Раздел 1'!R148:R148),"=",0)</f>
        <v>0=0</v>
      </c>
      <c r="F533" s="99"/>
      <c r="G533" s="100" t="str">
        <f>IF(('ФЛК (информационный)'!A533="Неверно!")*('ФЛК (информационный)'!F533=""),"Внести подтверждение к нарушенному информационному ФЛК"," ")</f>
        <v xml:space="preserve"> </v>
      </c>
    </row>
    <row r="534" spans="1:7" ht="38.25" x14ac:dyDescent="0.2">
      <c r="A534" s="346" t="str">
        <f>IF((SUM('Раздел 1'!R149:R149)=0),"","Неверно!")</f>
        <v/>
      </c>
      <c r="B534" s="345" t="s">
        <v>874</v>
      </c>
      <c r="C534" s="347" t="s">
        <v>880</v>
      </c>
      <c r="D534" s="347" t="s">
        <v>8612</v>
      </c>
      <c r="E534" s="347" t="str">
        <f>CONCATENATE(SUM('Раздел 1'!R149:R149),"=",0)</f>
        <v>0=0</v>
      </c>
      <c r="F534" s="99"/>
      <c r="G534" s="100" t="str">
        <f>IF(('ФЛК (информационный)'!A534="Неверно!")*('ФЛК (информационный)'!F534=""),"Внести подтверждение к нарушенному информационному ФЛК"," ")</f>
        <v xml:space="preserve"> </v>
      </c>
    </row>
    <row r="535" spans="1:7" ht="38.25" x14ac:dyDescent="0.2">
      <c r="A535" s="346" t="str">
        <f>IF((SUM('Раздел 1'!R150:R150)=0),"","Неверно!")</f>
        <v/>
      </c>
      <c r="B535" s="345" t="s">
        <v>874</v>
      </c>
      <c r="C535" s="347" t="s">
        <v>881</v>
      </c>
      <c r="D535" s="347" t="s">
        <v>8612</v>
      </c>
      <c r="E535" s="347" t="str">
        <f>CONCATENATE(SUM('Раздел 1'!R150:R150),"=",0)</f>
        <v>0=0</v>
      </c>
      <c r="F535" s="99"/>
      <c r="G535" s="100" t="str">
        <f>IF(('ФЛК (информационный)'!A535="Неверно!")*('ФЛК (информационный)'!F535=""),"Внести подтверждение к нарушенному информационному ФЛК"," ")</f>
        <v xml:space="preserve"> </v>
      </c>
    </row>
    <row r="536" spans="1:7" ht="38.25" x14ac:dyDescent="0.2">
      <c r="A536" s="346" t="str">
        <f>IF((SUM('Раздел 1'!R151:R151)=0),"","Неверно!")</f>
        <v/>
      </c>
      <c r="B536" s="345" t="s">
        <v>874</v>
      </c>
      <c r="C536" s="347" t="s">
        <v>882</v>
      </c>
      <c r="D536" s="347" t="s">
        <v>8612</v>
      </c>
      <c r="E536" s="347" t="str">
        <f>CONCATENATE(SUM('Раздел 1'!R151:R151),"=",0)</f>
        <v>0=0</v>
      </c>
      <c r="F536" s="99"/>
      <c r="G536" s="100" t="str">
        <f>IF(('ФЛК (информационный)'!A536="Неверно!")*('ФЛК (информационный)'!F536=""),"Внести подтверждение к нарушенному информационному ФЛК"," ")</f>
        <v xml:space="preserve"> </v>
      </c>
    </row>
    <row r="537" spans="1:7" ht="38.25" x14ac:dyDescent="0.2">
      <c r="A537" s="346" t="str">
        <f>IF((SUM('Раздел 1'!R152:R152)=0),"","Неверно!")</f>
        <v/>
      </c>
      <c r="B537" s="345" t="s">
        <v>874</v>
      </c>
      <c r="C537" s="347" t="s">
        <v>883</v>
      </c>
      <c r="D537" s="347" t="s">
        <v>8612</v>
      </c>
      <c r="E537" s="347" t="str">
        <f>CONCATENATE(SUM('Раздел 1'!R152:R152),"=",0)</f>
        <v>0=0</v>
      </c>
      <c r="F537" s="99"/>
      <c r="G537" s="100" t="str">
        <f>IF(('ФЛК (информационный)'!A537="Неверно!")*('ФЛК (информационный)'!F537=""),"Внести подтверждение к нарушенному информационному ФЛК"," ")</f>
        <v xml:space="preserve"> </v>
      </c>
    </row>
    <row r="538" spans="1:7" ht="38.25" x14ac:dyDescent="0.2">
      <c r="A538" s="346" t="str">
        <f>IF((SUM('Раздел 1'!R206:R206)=0),"","Неверно!")</f>
        <v>Неверно!</v>
      </c>
      <c r="B538" s="345" t="s">
        <v>884</v>
      </c>
      <c r="C538" s="347" t="s">
        <v>885</v>
      </c>
      <c r="D538" s="347" t="s">
        <v>8612</v>
      </c>
      <c r="E538" s="347" t="str">
        <f>CONCATENATE(SUM('Раздел 1'!R206:R206),"=",0)</f>
        <v>1=0</v>
      </c>
      <c r="F538" s="99"/>
      <c r="G538" s="100" t="str">
        <f>IF(('ФЛК (информационный)'!A538="Неверно!")*('ФЛК (информационный)'!F538=""),"Внести подтверждение к нарушенному информационному ФЛК"," ")</f>
        <v>Внести подтверждение к нарушенному информационному ФЛК</v>
      </c>
    </row>
    <row r="539" spans="1:7" ht="38.25" x14ac:dyDescent="0.2">
      <c r="A539" s="346" t="str">
        <f>IF((SUM('Раздел 1'!R207:R207)=0),"","Неверно!")</f>
        <v/>
      </c>
      <c r="B539" s="345" t="s">
        <v>884</v>
      </c>
      <c r="C539" s="347" t="s">
        <v>886</v>
      </c>
      <c r="D539" s="347" t="s">
        <v>8612</v>
      </c>
      <c r="E539" s="347" t="str">
        <f>CONCATENATE(SUM('Раздел 1'!R207:R207),"=",0)</f>
        <v>0=0</v>
      </c>
      <c r="F539" s="99"/>
      <c r="G539" s="100" t="str">
        <f>IF(('ФЛК (информационный)'!A539="Неверно!")*('ФЛК (информационный)'!F539=""),"Внести подтверждение к нарушенному информационному ФЛК"," ")</f>
        <v xml:space="preserve"> </v>
      </c>
    </row>
    <row r="540" spans="1:7" ht="38.25" x14ac:dyDescent="0.2">
      <c r="A540" s="346" t="str">
        <f>IF((SUM('Раздел 1'!M140:M140)=0),"","Неверно!")</f>
        <v/>
      </c>
      <c r="B540" s="345" t="s">
        <v>887</v>
      </c>
      <c r="C540" s="347" t="s">
        <v>888</v>
      </c>
      <c r="D540" s="347" t="s">
        <v>8706</v>
      </c>
      <c r="E540" s="347" t="str">
        <f>CONCATENATE(SUM('Раздел 1'!M140:M140),"=",0)</f>
        <v>0=0</v>
      </c>
      <c r="F540" s="99"/>
      <c r="G540" s="100" t="str">
        <f>IF(('ФЛК (информационный)'!A540="Неверно!")*('ФЛК (информационный)'!F540=""),"Внести подтверждение к нарушенному информационному ФЛК"," ")</f>
        <v xml:space="preserve"> </v>
      </c>
    </row>
    <row r="541" spans="1:7" ht="25.5" x14ac:dyDescent="0.2">
      <c r="A541" s="346" t="str">
        <f>IF((SUM('Раздел 1'!O156:O156)=0),"","Неверно!")</f>
        <v/>
      </c>
      <c r="B541" s="345" t="s">
        <v>889</v>
      </c>
      <c r="C541" s="347" t="s">
        <v>890</v>
      </c>
      <c r="D541" s="347" t="s">
        <v>8659</v>
      </c>
      <c r="E541" s="347" t="str">
        <f>CONCATENATE(SUM('Раздел 1'!O156:O156),"=",0)</f>
        <v>0=0</v>
      </c>
      <c r="F541" s="99"/>
      <c r="G541" s="100" t="str">
        <f>IF(('ФЛК (информационный)'!A541="Неверно!")*('ФЛК (информационный)'!F541=""),"Внести подтверждение к нарушенному информационному ФЛК"," ")</f>
        <v xml:space="preserve"> </v>
      </c>
    </row>
    <row r="542" spans="1:7" ht="63.75" x14ac:dyDescent="0.2">
      <c r="A542" s="346" t="str">
        <f>IF((SUM('Раздел 1'!Z152:Z152)=0),"","Неверно!")</f>
        <v/>
      </c>
      <c r="B542" s="345" t="s">
        <v>891</v>
      </c>
      <c r="C542" s="347" t="s">
        <v>892</v>
      </c>
      <c r="D542" s="347" t="s">
        <v>8711</v>
      </c>
      <c r="E542" s="347" t="str">
        <f>CONCATENATE(SUM('Раздел 1'!Z152:Z152),"=",0)</f>
        <v>0=0</v>
      </c>
      <c r="F542" s="99"/>
      <c r="G542" s="100" t="str">
        <f>IF(('ФЛК (информационный)'!A542="Неверно!")*('ФЛК (информационный)'!F542=""),"Внести подтверждение к нарушенному информационному ФЛК"," ")</f>
        <v xml:space="preserve"> </v>
      </c>
    </row>
    <row r="543" spans="1:7" ht="38.25" x14ac:dyDescent="0.2">
      <c r="A543" s="346" t="str">
        <f>IF((SUM('Раздел 1'!Z146:Z146)=0),"","Неверно!")</f>
        <v/>
      </c>
      <c r="B543" s="345" t="s">
        <v>893</v>
      </c>
      <c r="C543" s="347" t="s">
        <v>894</v>
      </c>
      <c r="D543" s="347" t="s">
        <v>8597</v>
      </c>
      <c r="E543" s="347" t="str">
        <f>CONCATENATE(SUM('Раздел 1'!Z146:Z146),"=",0)</f>
        <v>0=0</v>
      </c>
      <c r="F543" s="99"/>
      <c r="G543" s="100" t="str">
        <f>IF(('ФЛК (информационный)'!A543="Неверно!")*('ФЛК (информационный)'!F543=""),"Внести подтверждение к нарушенному информационному ФЛК"," ")</f>
        <v xml:space="preserve"> </v>
      </c>
    </row>
    <row r="544" spans="1:7" ht="51" x14ac:dyDescent="0.2">
      <c r="A544" s="346" t="str">
        <f>IF((SUM('Раздел 1'!V253:V253)=0),"","Неверно!")</f>
        <v/>
      </c>
      <c r="B544" s="345" t="s">
        <v>895</v>
      </c>
      <c r="C544" s="347" t="s">
        <v>896</v>
      </c>
      <c r="D544" s="347" t="s">
        <v>7779</v>
      </c>
      <c r="E544" s="347" t="str">
        <f>CONCATENATE(SUM('Раздел 1'!V253:V253),"=",0)</f>
        <v>0=0</v>
      </c>
      <c r="F544" s="99"/>
      <c r="G544" s="100" t="str">
        <f>IF(('ФЛК (информационный)'!A544="Неверно!")*('ФЛК (информационный)'!F544=""),"Внести подтверждение к нарушенному информационному ФЛК"," ")</f>
        <v xml:space="preserve"> </v>
      </c>
    </row>
    <row r="545" spans="1:7" ht="63.75" x14ac:dyDescent="0.2">
      <c r="A545" s="346" t="str">
        <f>IF((SUM('Раздел 1'!Z92:Z92)=0),"","Неверно!")</f>
        <v/>
      </c>
      <c r="B545" s="345" t="s">
        <v>897</v>
      </c>
      <c r="C545" s="347" t="s">
        <v>898</v>
      </c>
      <c r="D545" s="347" t="s">
        <v>8711</v>
      </c>
      <c r="E545" s="347" t="str">
        <f>CONCATENATE(SUM('Раздел 1'!Z92:Z92),"=",0)</f>
        <v>0=0</v>
      </c>
      <c r="F545" s="99"/>
      <c r="G545" s="100" t="str">
        <f>IF(('ФЛК (информационный)'!A545="Неверно!")*('ФЛК (информационный)'!F545=""),"Внести подтверждение к нарушенному информационному ФЛК"," ")</f>
        <v xml:space="preserve"> </v>
      </c>
    </row>
    <row r="546" spans="1:7" ht="38.25" x14ac:dyDescent="0.2">
      <c r="A546" s="346" t="str">
        <f>IF((SUM('Раздел 1'!R229:R229)=0),"","Неверно!")</f>
        <v/>
      </c>
      <c r="B546" s="345" t="s">
        <v>899</v>
      </c>
      <c r="C546" s="347" t="s">
        <v>900</v>
      </c>
      <c r="D546" s="347" t="s">
        <v>8612</v>
      </c>
      <c r="E546" s="347" t="str">
        <f>CONCATENATE(SUM('Раздел 1'!R229:R229),"=",0)</f>
        <v>0=0</v>
      </c>
      <c r="F546" s="99"/>
      <c r="G546" s="100" t="str">
        <f>IF(('ФЛК (информационный)'!A546="Неверно!")*('ФЛК (информационный)'!F546=""),"Внести подтверждение к нарушенному информационному ФЛК"," ")</f>
        <v xml:space="preserve"> </v>
      </c>
    </row>
    <row r="547" spans="1:7" ht="38.25" x14ac:dyDescent="0.2">
      <c r="A547" s="346" t="str">
        <f>IF((SUM('Раздел 1'!M149:M149)=0),"","Неверно!")</f>
        <v>Неверно!</v>
      </c>
      <c r="B547" s="345" t="s">
        <v>901</v>
      </c>
      <c r="C547" s="347" t="s">
        <v>902</v>
      </c>
      <c r="D547" s="347" t="s">
        <v>8704</v>
      </c>
      <c r="E547" s="347" t="str">
        <f>CONCATENATE(SUM('Раздел 1'!M149:M149),"=",0)</f>
        <v>1=0</v>
      </c>
      <c r="F547" s="99"/>
      <c r="G547" s="100" t="str">
        <f>IF(('ФЛК (информационный)'!A547="Неверно!")*('ФЛК (информационный)'!F547=""),"Внести подтверждение к нарушенному информационному ФЛК"," ")</f>
        <v>Внести подтверждение к нарушенному информационному ФЛК</v>
      </c>
    </row>
    <row r="548" spans="1:7" ht="38.25" x14ac:dyDescent="0.2">
      <c r="A548" s="346" t="str">
        <f>IF((SUM('Раздел 1'!R134:R134)=0),"","Неверно!")</f>
        <v/>
      </c>
      <c r="B548" s="345" t="s">
        <v>903</v>
      </c>
      <c r="C548" s="347" t="s">
        <v>904</v>
      </c>
      <c r="D548" s="347" t="s">
        <v>8612</v>
      </c>
      <c r="E548" s="347" t="str">
        <f>CONCATENATE(SUM('Раздел 1'!R134:R134),"=",0)</f>
        <v>0=0</v>
      </c>
      <c r="F548" s="99"/>
      <c r="G548" s="100" t="str">
        <f>IF(('ФЛК (информационный)'!A548="Неверно!")*('ФЛК (информационный)'!F548=""),"Внести подтверждение к нарушенному информационному ФЛК"," ")</f>
        <v xml:space="preserve"> </v>
      </c>
    </row>
    <row r="549" spans="1:7" ht="38.25" x14ac:dyDescent="0.2">
      <c r="A549" s="346" t="str">
        <f>IF((SUM('Раздел 1'!R135:R135)=0),"","Неверно!")</f>
        <v/>
      </c>
      <c r="B549" s="345" t="s">
        <v>903</v>
      </c>
      <c r="C549" s="347" t="s">
        <v>905</v>
      </c>
      <c r="D549" s="347" t="s">
        <v>8612</v>
      </c>
      <c r="E549" s="347" t="str">
        <f>CONCATENATE(SUM('Раздел 1'!R135:R135),"=",0)</f>
        <v>0=0</v>
      </c>
      <c r="F549" s="99"/>
      <c r="G549" s="100" t="str">
        <f>IF(('ФЛК (информационный)'!A549="Неверно!")*('ФЛК (информационный)'!F549=""),"Внести подтверждение к нарушенному информационному ФЛК"," ")</f>
        <v xml:space="preserve"> </v>
      </c>
    </row>
    <row r="550" spans="1:7" ht="38.25" x14ac:dyDescent="0.2">
      <c r="A550" s="346" t="str">
        <f>IF((SUM('Раздел 1'!Z123:Z123)=0),"","Неверно!")</f>
        <v/>
      </c>
      <c r="B550" s="345" t="s">
        <v>906</v>
      </c>
      <c r="C550" s="347" t="s">
        <v>907</v>
      </c>
      <c r="D550" s="347" t="s">
        <v>8599</v>
      </c>
      <c r="E550" s="347" t="str">
        <f>CONCATENATE(SUM('Раздел 1'!Z123:Z123),"=",0)</f>
        <v>0=0</v>
      </c>
      <c r="F550" s="99"/>
      <c r="G550" s="100" t="str">
        <f>IF(('ФЛК (информационный)'!A550="Неверно!")*('ФЛК (информационный)'!F550=""),"Внести подтверждение к нарушенному информационному ФЛК"," ")</f>
        <v xml:space="preserve"> </v>
      </c>
    </row>
    <row r="551" spans="1:7" ht="63.75" x14ac:dyDescent="0.2">
      <c r="A551" s="346" t="str">
        <f>IF((SUM('Раздел 1'!Z131:Z131)=0),"","Неверно!")</f>
        <v/>
      </c>
      <c r="B551" s="345" t="s">
        <v>908</v>
      </c>
      <c r="C551" s="347" t="s">
        <v>909</v>
      </c>
      <c r="D551" s="347" t="s">
        <v>8711</v>
      </c>
      <c r="E551" s="347" t="str">
        <f>CONCATENATE(SUM('Раздел 1'!Z131:Z131),"=",0)</f>
        <v>0=0</v>
      </c>
      <c r="F551" s="99"/>
      <c r="G551" s="100" t="str">
        <f>IF(('ФЛК (информационный)'!A551="Неверно!")*('ФЛК (информационный)'!F551=""),"Внести подтверждение к нарушенному информационному ФЛК"," ")</f>
        <v xml:space="preserve"> </v>
      </c>
    </row>
    <row r="552" spans="1:7" ht="38.25" x14ac:dyDescent="0.2">
      <c r="A552" s="346" t="str">
        <f>IF((SUM('Раздел 1'!Z121:Z121)=0),"","Неверно!")</f>
        <v/>
      </c>
      <c r="B552" s="345" t="s">
        <v>910</v>
      </c>
      <c r="C552" s="347" t="s">
        <v>911</v>
      </c>
      <c r="D552" s="347" t="s">
        <v>8600</v>
      </c>
      <c r="E552" s="347" t="str">
        <f>CONCATENATE(SUM('Раздел 1'!Z121:Z121),"=",0)</f>
        <v>0=0</v>
      </c>
      <c r="F552" s="99"/>
      <c r="G552" s="100" t="str">
        <f>IF(('ФЛК (информационный)'!A552="Неверно!")*('ФЛК (информационный)'!F552=""),"Внести подтверждение к нарушенному информационному ФЛК"," ")</f>
        <v xml:space="preserve"> </v>
      </c>
    </row>
    <row r="553" spans="1:7" ht="38.25" x14ac:dyDescent="0.2">
      <c r="A553" s="346" t="str">
        <f>IF((SUM('Раздел 1'!M170:M170)=0),"","Неверно!")</f>
        <v/>
      </c>
      <c r="B553" s="345" t="s">
        <v>912</v>
      </c>
      <c r="C553" s="347" t="s">
        <v>913</v>
      </c>
      <c r="D553" s="347" t="s">
        <v>8713</v>
      </c>
      <c r="E553" s="347" t="str">
        <f>CONCATENATE(SUM('Раздел 1'!M170:M170),"=",0)</f>
        <v>0=0</v>
      </c>
      <c r="F553" s="99"/>
      <c r="G553" s="100" t="str">
        <f>IF(('ФЛК (информационный)'!A553="Неверно!")*('ФЛК (информационный)'!F553=""),"Внести подтверждение к нарушенному информационному ФЛК"," ")</f>
        <v xml:space="preserve"> </v>
      </c>
    </row>
    <row r="554" spans="1:7" ht="25.5" x14ac:dyDescent="0.2">
      <c r="A554" s="346" t="str">
        <f>IF((SUM('Раздел 1'!Q156:Q156)=0),"","Неверно!")</f>
        <v/>
      </c>
      <c r="B554" s="345" t="s">
        <v>914</v>
      </c>
      <c r="C554" s="347" t="s">
        <v>915</v>
      </c>
      <c r="D554" s="347" t="s">
        <v>8688</v>
      </c>
      <c r="E554" s="347" t="str">
        <f>CONCATENATE(SUM('Раздел 1'!Q156:Q156),"=",0)</f>
        <v>0=0</v>
      </c>
      <c r="F554" s="99"/>
      <c r="G554" s="100" t="str">
        <f>IF(('ФЛК (информационный)'!A554="Неверно!")*('ФЛК (информационный)'!F554=""),"Внести подтверждение к нарушенному информационному ФЛК"," ")</f>
        <v xml:space="preserve"> </v>
      </c>
    </row>
    <row r="555" spans="1:7" ht="38.25" x14ac:dyDescent="0.2">
      <c r="A555" s="346" t="str">
        <f>IF((SUM('Раздел 1'!R131:R131)=0),"","Неверно!")</f>
        <v/>
      </c>
      <c r="B555" s="345" t="s">
        <v>916</v>
      </c>
      <c r="C555" s="347" t="s">
        <v>917</v>
      </c>
      <c r="D555" s="347" t="s">
        <v>8612</v>
      </c>
      <c r="E555" s="347" t="str">
        <f>CONCATENATE(SUM('Раздел 1'!R131:R131),"=",0)</f>
        <v>0=0</v>
      </c>
      <c r="F555" s="99"/>
      <c r="G555" s="100" t="str">
        <f>IF(('ФЛК (информационный)'!A555="Неверно!")*('ФЛК (информационный)'!F555=""),"Внести подтверждение к нарушенному информационному ФЛК"," ")</f>
        <v xml:space="preserve"> </v>
      </c>
    </row>
    <row r="556" spans="1:7" ht="38.25" x14ac:dyDescent="0.2">
      <c r="A556" s="346" t="str">
        <f>IF((SUM('Раздел 1'!R132:R132)=0),"","Неверно!")</f>
        <v/>
      </c>
      <c r="B556" s="345" t="s">
        <v>916</v>
      </c>
      <c r="C556" s="347" t="s">
        <v>918</v>
      </c>
      <c r="D556" s="347" t="s">
        <v>8612</v>
      </c>
      <c r="E556" s="347" t="str">
        <f>CONCATENATE(SUM('Раздел 1'!R132:R132),"=",0)</f>
        <v>0=0</v>
      </c>
      <c r="F556" s="99"/>
      <c r="G556" s="100" t="str">
        <f>IF(('ФЛК (информационный)'!A556="Неверно!")*('ФЛК (информационный)'!F556=""),"Внести подтверждение к нарушенному информационному ФЛК"," ")</f>
        <v xml:space="preserve"> </v>
      </c>
    </row>
    <row r="557" spans="1:7" ht="38.25" x14ac:dyDescent="0.2">
      <c r="A557" s="346" t="str">
        <f>IF((SUM('Раздел 1'!M172:M172)=0),"","Неверно!")</f>
        <v/>
      </c>
      <c r="B557" s="345" t="s">
        <v>919</v>
      </c>
      <c r="C557" s="347" t="s">
        <v>920</v>
      </c>
      <c r="D557" s="347" t="s">
        <v>8722</v>
      </c>
      <c r="E557" s="347" t="str">
        <f>CONCATENATE(SUM('Раздел 1'!M172:M172),"=",0)</f>
        <v>0=0</v>
      </c>
      <c r="F557" s="99"/>
      <c r="G557" s="100" t="str">
        <f>IF(('ФЛК (информационный)'!A557="Неверно!")*('ФЛК (информационный)'!F557=""),"Внести подтверждение к нарушенному информационному ФЛК"," ")</f>
        <v xml:space="preserve"> </v>
      </c>
    </row>
    <row r="558" spans="1:7" ht="38.25" x14ac:dyDescent="0.2">
      <c r="A558" s="346" t="str">
        <f>IF((SUM('Раздел 1'!R137:R137)=0),"","Неверно!")</f>
        <v/>
      </c>
      <c r="B558" s="345" t="s">
        <v>921</v>
      </c>
      <c r="C558" s="347" t="s">
        <v>922</v>
      </c>
      <c r="D558" s="347" t="s">
        <v>8612</v>
      </c>
      <c r="E558" s="347" t="str">
        <f>CONCATENATE(SUM('Раздел 1'!R137:R137),"=",0)</f>
        <v>0=0</v>
      </c>
      <c r="F558" s="99"/>
      <c r="G558" s="100" t="str">
        <f>IF(('ФЛК (информационный)'!A558="Неверно!")*('ФЛК (информационный)'!F558=""),"Внести подтверждение к нарушенному информационному ФЛК"," ")</f>
        <v xml:space="preserve"> </v>
      </c>
    </row>
    <row r="559" spans="1:7" ht="38.25" x14ac:dyDescent="0.2">
      <c r="A559" s="346" t="str">
        <f>IF((SUM('Раздел 1'!R138:R138)=0),"","Неверно!")</f>
        <v/>
      </c>
      <c r="B559" s="345" t="s">
        <v>921</v>
      </c>
      <c r="C559" s="347" t="s">
        <v>923</v>
      </c>
      <c r="D559" s="347" t="s">
        <v>8612</v>
      </c>
      <c r="E559" s="347" t="str">
        <f>CONCATENATE(SUM('Раздел 1'!R138:R138),"=",0)</f>
        <v>0=0</v>
      </c>
      <c r="F559" s="99"/>
      <c r="G559" s="100" t="str">
        <f>IF(('ФЛК (информационный)'!A559="Неверно!")*('ФЛК (информационный)'!F559=""),"Внести подтверждение к нарушенному информационному ФЛК"," ")</f>
        <v xml:space="preserve"> </v>
      </c>
    </row>
    <row r="560" spans="1:7" ht="38.25" x14ac:dyDescent="0.2">
      <c r="A560" s="346" t="str">
        <f>IF((SUM('Раздел 1'!R139:R139)=0),"","Неверно!")</f>
        <v/>
      </c>
      <c r="B560" s="345" t="s">
        <v>921</v>
      </c>
      <c r="C560" s="347" t="s">
        <v>924</v>
      </c>
      <c r="D560" s="347" t="s">
        <v>8612</v>
      </c>
      <c r="E560" s="347" t="str">
        <f>CONCATENATE(SUM('Раздел 1'!R139:R139),"=",0)</f>
        <v>0=0</v>
      </c>
      <c r="F560" s="99"/>
      <c r="G560" s="100" t="str">
        <f>IF(('ФЛК (информационный)'!A560="Неверно!")*('ФЛК (информационный)'!F560=""),"Внести подтверждение к нарушенному информационному ФЛК"," ")</f>
        <v xml:space="preserve"> </v>
      </c>
    </row>
    <row r="561" spans="1:7" ht="38.25" x14ac:dyDescent="0.2">
      <c r="A561" s="346" t="str">
        <f>IF((SUM('Раздел 1'!R140:R140)=0),"","Неверно!")</f>
        <v/>
      </c>
      <c r="B561" s="345" t="s">
        <v>921</v>
      </c>
      <c r="C561" s="347" t="s">
        <v>925</v>
      </c>
      <c r="D561" s="347" t="s">
        <v>8612</v>
      </c>
      <c r="E561" s="347" t="str">
        <f>CONCATENATE(SUM('Раздел 1'!R140:R140),"=",0)</f>
        <v>0=0</v>
      </c>
      <c r="F561" s="99"/>
      <c r="G561" s="100" t="str">
        <f>IF(('ФЛК (информационный)'!A561="Неверно!")*('ФЛК (информационный)'!F561=""),"Внести подтверждение к нарушенному информационному ФЛК"," ")</f>
        <v xml:space="preserve"> </v>
      </c>
    </row>
    <row r="562" spans="1:7" ht="38.25" x14ac:dyDescent="0.2">
      <c r="A562" s="346" t="str">
        <f>IF((SUM('Раздел 1'!R141:R141)=0),"","Неверно!")</f>
        <v/>
      </c>
      <c r="B562" s="345" t="s">
        <v>921</v>
      </c>
      <c r="C562" s="347" t="s">
        <v>926</v>
      </c>
      <c r="D562" s="347" t="s">
        <v>8612</v>
      </c>
      <c r="E562" s="347" t="str">
        <f>CONCATENATE(SUM('Раздел 1'!R141:R141),"=",0)</f>
        <v>0=0</v>
      </c>
      <c r="F562" s="99"/>
      <c r="G562" s="100" t="str">
        <f>IF(('ФЛК (информационный)'!A562="Неверно!")*('ФЛК (информационный)'!F562=""),"Внести подтверждение к нарушенному информационному ФЛК"," ")</f>
        <v xml:space="preserve"> </v>
      </c>
    </row>
    <row r="563" spans="1:7" ht="38.25" x14ac:dyDescent="0.2">
      <c r="A563" s="346" t="str">
        <f>IF((SUM('Раздел 1'!R142:R142)=0),"","Неверно!")</f>
        <v/>
      </c>
      <c r="B563" s="345" t="s">
        <v>921</v>
      </c>
      <c r="C563" s="347" t="s">
        <v>927</v>
      </c>
      <c r="D563" s="347" t="s">
        <v>8612</v>
      </c>
      <c r="E563" s="347" t="str">
        <f>CONCATENATE(SUM('Раздел 1'!R142:R142),"=",0)</f>
        <v>0=0</v>
      </c>
      <c r="F563" s="99"/>
      <c r="G563" s="100" t="str">
        <f>IF(('ФЛК (информационный)'!A563="Неверно!")*('ФЛК (информационный)'!F563=""),"Внести подтверждение к нарушенному информационному ФЛК"," ")</f>
        <v xml:space="preserve"> </v>
      </c>
    </row>
    <row r="564" spans="1:7" ht="38.25" x14ac:dyDescent="0.2">
      <c r="A564" s="346" t="str">
        <f>IF((SUM('Раздел 1'!R94:R94)=0),"","Неверно!")</f>
        <v/>
      </c>
      <c r="B564" s="345" t="s">
        <v>928</v>
      </c>
      <c r="C564" s="347" t="s">
        <v>929</v>
      </c>
      <c r="D564" s="347" t="s">
        <v>8612</v>
      </c>
      <c r="E564" s="347" t="str">
        <f>CONCATENATE(SUM('Раздел 1'!R94:R94),"=",0)</f>
        <v>0=0</v>
      </c>
      <c r="F564" s="99"/>
      <c r="G564" s="100" t="str">
        <f>IF(('ФЛК (информационный)'!A564="Неверно!")*('ФЛК (информационный)'!F564=""),"Внести подтверждение к нарушенному информационному ФЛК"," ")</f>
        <v xml:space="preserve"> </v>
      </c>
    </row>
    <row r="565" spans="1:7" ht="38.25" x14ac:dyDescent="0.2">
      <c r="A565" s="346" t="str">
        <f>IF((SUM('Раздел 1'!R95:R95)=0),"","Неверно!")</f>
        <v/>
      </c>
      <c r="B565" s="345" t="s">
        <v>928</v>
      </c>
      <c r="C565" s="347" t="s">
        <v>930</v>
      </c>
      <c r="D565" s="347" t="s">
        <v>8612</v>
      </c>
      <c r="E565" s="347" t="str">
        <f>CONCATENATE(SUM('Раздел 1'!R95:R95),"=",0)</f>
        <v>0=0</v>
      </c>
      <c r="F565" s="99"/>
      <c r="G565" s="100" t="str">
        <f>IF(('ФЛК (информационный)'!A565="Неверно!")*('ФЛК (информационный)'!F565=""),"Внести подтверждение к нарушенному информационному ФЛК"," ")</f>
        <v xml:space="preserve"> </v>
      </c>
    </row>
    <row r="566" spans="1:7" ht="38.25" x14ac:dyDescent="0.2">
      <c r="A566" s="346" t="str">
        <f>IF((SUM('Раздел 1'!R109:R109)=0),"","Неверно!")</f>
        <v/>
      </c>
      <c r="B566" s="345" t="s">
        <v>931</v>
      </c>
      <c r="C566" s="347" t="s">
        <v>932</v>
      </c>
      <c r="D566" s="347" t="s">
        <v>8612</v>
      </c>
      <c r="E566" s="347" t="str">
        <f>CONCATENATE(SUM('Раздел 1'!R109:R109),"=",0)</f>
        <v>0=0</v>
      </c>
      <c r="F566" s="99"/>
      <c r="G566" s="100" t="str">
        <f>IF(('ФЛК (информационный)'!A566="Неверно!")*('ФЛК (информационный)'!F566=""),"Внести подтверждение к нарушенному информационному ФЛК"," ")</f>
        <v xml:space="preserve"> </v>
      </c>
    </row>
    <row r="567" spans="1:7" ht="38.25" x14ac:dyDescent="0.2">
      <c r="A567" s="346" t="str">
        <f>IF((SUM('Раздел 1'!R110:R110)=0),"","Неверно!")</f>
        <v/>
      </c>
      <c r="B567" s="345" t="s">
        <v>931</v>
      </c>
      <c r="C567" s="347" t="s">
        <v>933</v>
      </c>
      <c r="D567" s="347" t="s">
        <v>8612</v>
      </c>
      <c r="E567" s="347" t="str">
        <f>CONCATENATE(SUM('Раздел 1'!R110:R110),"=",0)</f>
        <v>0=0</v>
      </c>
      <c r="F567" s="99"/>
      <c r="G567" s="100" t="str">
        <f>IF(('ФЛК (информационный)'!A567="Неверно!")*('ФЛК (информационный)'!F567=""),"Внести подтверждение к нарушенному информационному ФЛК"," ")</f>
        <v xml:space="preserve"> </v>
      </c>
    </row>
    <row r="568" spans="1:7" ht="38.25" x14ac:dyDescent="0.2">
      <c r="A568" s="346" t="str">
        <f>IF((SUM('Раздел 1'!R111:R111)=0),"","Неверно!")</f>
        <v/>
      </c>
      <c r="B568" s="345" t="s">
        <v>931</v>
      </c>
      <c r="C568" s="347" t="s">
        <v>934</v>
      </c>
      <c r="D568" s="347" t="s">
        <v>8612</v>
      </c>
      <c r="E568" s="347" t="str">
        <f>CONCATENATE(SUM('Раздел 1'!R111:R111),"=",0)</f>
        <v>0=0</v>
      </c>
      <c r="F568" s="99"/>
      <c r="G568" s="100" t="str">
        <f>IF(('ФЛК (информационный)'!A568="Неверно!")*('ФЛК (информационный)'!F568=""),"Внести подтверждение к нарушенному информационному ФЛК"," ")</f>
        <v xml:space="preserve"> </v>
      </c>
    </row>
    <row r="569" spans="1:7" ht="38.25" x14ac:dyDescent="0.2">
      <c r="A569" s="346" t="str">
        <f>IF((SUM('Раздел 1'!R112:R112)=0),"","Неверно!")</f>
        <v/>
      </c>
      <c r="B569" s="345" t="s">
        <v>931</v>
      </c>
      <c r="C569" s="347" t="s">
        <v>935</v>
      </c>
      <c r="D569" s="347" t="s">
        <v>8612</v>
      </c>
      <c r="E569" s="347" t="str">
        <f>CONCATENATE(SUM('Раздел 1'!R112:R112),"=",0)</f>
        <v>0=0</v>
      </c>
      <c r="F569" s="99"/>
      <c r="G569" s="100" t="str">
        <f>IF(('ФЛК (информационный)'!A569="Неверно!")*('ФЛК (информационный)'!F569=""),"Внести подтверждение к нарушенному информационному ФЛК"," ")</f>
        <v xml:space="preserve"> </v>
      </c>
    </row>
    <row r="570" spans="1:7" ht="38.25" x14ac:dyDescent="0.2">
      <c r="A570" s="346" t="str">
        <f>IF((SUM('Раздел 1'!R113:R113)=0),"","Неверно!")</f>
        <v/>
      </c>
      <c r="B570" s="345" t="s">
        <v>931</v>
      </c>
      <c r="C570" s="347" t="s">
        <v>936</v>
      </c>
      <c r="D570" s="347" t="s">
        <v>8612</v>
      </c>
      <c r="E570" s="347" t="str">
        <f>CONCATENATE(SUM('Раздел 1'!R113:R113),"=",0)</f>
        <v>0=0</v>
      </c>
      <c r="F570" s="99"/>
      <c r="G570" s="100" t="str">
        <f>IF(('ФЛК (информационный)'!A570="Неверно!")*('ФЛК (информационный)'!F570=""),"Внести подтверждение к нарушенному информационному ФЛК"," ")</f>
        <v xml:space="preserve"> </v>
      </c>
    </row>
    <row r="571" spans="1:7" ht="38.25" x14ac:dyDescent="0.2">
      <c r="A571" s="346" t="str">
        <f>IF((SUM('Раздел 1'!R114:R114)=0),"","Неверно!")</f>
        <v/>
      </c>
      <c r="B571" s="345" t="s">
        <v>931</v>
      </c>
      <c r="C571" s="347" t="s">
        <v>937</v>
      </c>
      <c r="D571" s="347" t="s">
        <v>8612</v>
      </c>
      <c r="E571" s="347" t="str">
        <f>CONCATENATE(SUM('Раздел 1'!R114:R114),"=",0)</f>
        <v>0=0</v>
      </c>
      <c r="F571" s="99"/>
      <c r="G571" s="100" t="str">
        <f>IF(('ФЛК (информационный)'!A571="Неверно!")*('ФЛК (информационный)'!F571=""),"Внести подтверждение к нарушенному информационному ФЛК"," ")</f>
        <v xml:space="preserve"> </v>
      </c>
    </row>
    <row r="572" spans="1:7" ht="38.25" x14ac:dyDescent="0.2">
      <c r="A572" s="346" t="str">
        <f>IF((SUM('Раздел 1'!R115:R115)=0),"","Неверно!")</f>
        <v/>
      </c>
      <c r="B572" s="345" t="s">
        <v>931</v>
      </c>
      <c r="C572" s="347" t="s">
        <v>938</v>
      </c>
      <c r="D572" s="347" t="s">
        <v>8612</v>
      </c>
      <c r="E572" s="347" t="str">
        <f>CONCATENATE(SUM('Раздел 1'!R115:R115),"=",0)</f>
        <v>0=0</v>
      </c>
      <c r="F572" s="99"/>
      <c r="G572" s="100" t="str">
        <f>IF(('ФЛК (информационный)'!A572="Неверно!")*('ФЛК (информационный)'!F572=""),"Внести подтверждение к нарушенному информационному ФЛК"," ")</f>
        <v xml:space="preserve"> </v>
      </c>
    </row>
    <row r="573" spans="1:7" ht="38.25" x14ac:dyDescent="0.2">
      <c r="A573" s="346" t="str">
        <f>IF((SUM('Раздел 1'!R116:R116)=0),"","Неверно!")</f>
        <v/>
      </c>
      <c r="B573" s="345" t="s">
        <v>931</v>
      </c>
      <c r="C573" s="347" t="s">
        <v>939</v>
      </c>
      <c r="D573" s="347" t="s">
        <v>8612</v>
      </c>
      <c r="E573" s="347" t="str">
        <f>CONCATENATE(SUM('Раздел 1'!R116:R116),"=",0)</f>
        <v>0=0</v>
      </c>
      <c r="F573" s="99"/>
      <c r="G573" s="100" t="str">
        <f>IF(('ФЛК (информационный)'!A573="Неверно!")*('ФЛК (информационный)'!F573=""),"Внести подтверждение к нарушенному информационному ФЛК"," ")</f>
        <v xml:space="preserve"> </v>
      </c>
    </row>
    <row r="574" spans="1:7" ht="38.25" x14ac:dyDescent="0.2">
      <c r="A574" s="346" t="str">
        <f>IF((SUM('Раздел 1'!R101:R101)=0),"","Неверно!")</f>
        <v/>
      </c>
      <c r="B574" s="345" t="s">
        <v>931</v>
      </c>
      <c r="C574" s="347" t="s">
        <v>940</v>
      </c>
      <c r="D574" s="347" t="s">
        <v>8612</v>
      </c>
      <c r="E574" s="347" t="str">
        <f>CONCATENATE(SUM('Раздел 1'!R101:R101),"=",0)</f>
        <v>0=0</v>
      </c>
      <c r="F574" s="99"/>
      <c r="G574" s="100" t="str">
        <f>IF(('ФЛК (информационный)'!A574="Неверно!")*('ФЛК (информационный)'!F574=""),"Внести подтверждение к нарушенному информационному ФЛК"," ")</f>
        <v xml:space="preserve"> </v>
      </c>
    </row>
    <row r="575" spans="1:7" ht="38.25" x14ac:dyDescent="0.2">
      <c r="A575" s="346" t="str">
        <f>IF((SUM('Раздел 1'!R102:R102)=0),"","Неверно!")</f>
        <v/>
      </c>
      <c r="B575" s="345" t="s">
        <v>931</v>
      </c>
      <c r="C575" s="347" t="s">
        <v>941</v>
      </c>
      <c r="D575" s="347" t="s">
        <v>8612</v>
      </c>
      <c r="E575" s="347" t="str">
        <f>CONCATENATE(SUM('Раздел 1'!R102:R102),"=",0)</f>
        <v>0=0</v>
      </c>
      <c r="F575" s="99"/>
      <c r="G575" s="100" t="str">
        <f>IF(('ФЛК (информационный)'!A575="Неверно!")*('ФЛК (информационный)'!F575=""),"Внести подтверждение к нарушенному информационному ФЛК"," ")</f>
        <v xml:space="preserve"> </v>
      </c>
    </row>
    <row r="576" spans="1:7" ht="38.25" x14ac:dyDescent="0.2">
      <c r="A576" s="346" t="str">
        <f>IF((SUM('Раздел 1'!R103:R103)=0),"","Неверно!")</f>
        <v/>
      </c>
      <c r="B576" s="345" t="s">
        <v>931</v>
      </c>
      <c r="C576" s="347" t="s">
        <v>942</v>
      </c>
      <c r="D576" s="347" t="s">
        <v>8612</v>
      </c>
      <c r="E576" s="347" t="str">
        <f>CONCATENATE(SUM('Раздел 1'!R103:R103),"=",0)</f>
        <v>0=0</v>
      </c>
      <c r="F576" s="99"/>
      <c r="G576" s="100" t="str">
        <f>IF(('ФЛК (информационный)'!A576="Неверно!")*('ФЛК (информационный)'!F576=""),"Внести подтверждение к нарушенному информационному ФЛК"," ")</f>
        <v xml:space="preserve"> </v>
      </c>
    </row>
    <row r="577" spans="1:7" ht="38.25" x14ac:dyDescent="0.2">
      <c r="A577" s="346" t="str">
        <f>IF((SUM('Раздел 1'!R104:R104)=0),"","Неверно!")</f>
        <v/>
      </c>
      <c r="B577" s="345" t="s">
        <v>931</v>
      </c>
      <c r="C577" s="347" t="s">
        <v>943</v>
      </c>
      <c r="D577" s="347" t="s">
        <v>8612</v>
      </c>
      <c r="E577" s="347" t="str">
        <f>CONCATENATE(SUM('Раздел 1'!R104:R104),"=",0)</f>
        <v>0=0</v>
      </c>
      <c r="F577" s="99"/>
      <c r="G577" s="100" t="str">
        <f>IF(('ФЛК (информационный)'!A577="Неверно!")*('ФЛК (информационный)'!F577=""),"Внести подтверждение к нарушенному информационному ФЛК"," ")</f>
        <v xml:space="preserve"> </v>
      </c>
    </row>
    <row r="578" spans="1:7" ht="38.25" x14ac:dyDescent="0.2">
      <c r="A578" s="346" t="str">
        <f>IF((SUM('Раздел 1'!R105:R105)=0),"","Неверно!")</f>
        <v/>
      </c>
      <c r="B578" s="345" t="s">
        <v>931</v>
      </c>
      <c r="C578" s="347" t="s">
        <v>944</v>
      </c>
      <c r="D578" s="347" t="s">
        <v>8612</v>
      </c>
      <c r="E578" s="347" t="str">
        <f>CONCATENATE(SUM('Раздел 1'!R105:R105),"=",0)</f>
        <v>0=0</v>
      </c>
      <c r="F578" s="99"/>
      <c r="G578" s="100" t="str">
        <f>IF(('ФЛК (информационный)'!A578="Неверно!")*('ФЛК (информационный)'!F578=""),"Внести подтверждение к нарушенному информационному ФЛК"," ")</f>
        <v xml:space="preserve"> </v>
      </c>
    </row>
    <row r="579" spans="1:7" ht="38.25" x14ac:dyDescent="0.2">
      <c r="A579" s="346" t="str">
        <f>IF((SUM('Раздел 1'!R106:R106)=0),"","Неверно!")</f>
        <v/>
      </c>
      <c r="B579" s="345" t="s">
        <v>931</v>
      </c>
      <c r="C579" s="347" t="s">
        <v>945</v>
      </c>
      <c r="D579" s="347" t="s">
        <v>8612</v>
      </c>
      <c r="E579" s="347" t="str">
        <f>CONCATENATE(SUM('Раздел 1'!R106:R106),"=",0)</f>
        <v>0=0</v>
      </c>
      <c r="F579" s="99"/>
      <c r="G579" s="100" t="str">
        <f>IF(('ФЛК (информационный)'!A579="Неверно!")*('ФЛК (информационный)'!F579=""),"Внести подтверждение к нарушенному информационному ФЛК"," ")</f>
        <v xml:space="preserve"> </v>
      </c>
    </row>
    <row r="580" spans="1:7" ht="38.25" x14ac:dyDescent="0.2">
      <c r="A580" s="346" t="str">
        <f>IF((SUM('Раздел 1'!R107:R107)=0),"","Неверно!")</f>
        <v/>
      </c>
      <c r="B580" s="345" t="s">
        <v>931</v>
      </c>
      <c r="C580" s="347" t="s">
        <v>946</v>
      </c>
      <c r="D580" s="347" t="s">
        <v>8612</v>
      </c>
      <c r="E580" s="347" t="str">
        <f>CONCATENATE(SUM('Раздел 1'!R107:R107),"=",0)</f>
        <v>0=0</v>
      </c>
      <c r="F580" s="99"/>
      <c r="G580" s="100" t="str">
        <f>IF(('ФЛК (информационный)'!A580="Неверно!")*('ФЛК (информационный)'!F580=""),"Внести подтверждение к нарушенному информационному ФЛК"," ")</f>
        <v xml:space="preserve"> </v>
      </c>
    </row>
    <row r="581" spans="1:7" ht="38.25" x14ac:dyDescent="0.2">
      <c r="A581" s="346" t="str">
        <f>IF((SUM('Раздел 1'!R108:R108)=0),"","Неверно!")</f>
        <v/>
      </c>
      <c r="B581" s="345" t="s">
        <v>931</v>
      </c>
      <c r="C581" s="347" t="s">
        <v>947</v>
      </c>
      <c r="D581" s="347" t="s">
        <v>8612</v>
      </c>
      <c r="E581" s="347" t="str">
        <f>CONCATENATE(SUM('Раздел 1'!R108:R108),"=",0)</f>
        <v>0=0</v>
      </c>
      <c r="F581" s="99"/>
      <c r="G581" s="100" t="str">
        <f>IF(('ФЛК (информационный)'!A581="Неверно!")*('ФЛК (информационный)'!F581=""),"Внести подтверждение к нарушенному информационному ФЛК"," ")</f>
        <v xml:space="preserve"> </v>
      </c>
    </row>
    <row r="582" spans="1:7" ht="76.5" x14ac:dyDescent="0.2">
      <c r="A582" s="346" t="str">
        <f>IF((SUM('Раздел 1'!AJ170:AJ170)=0),"","Неверно!")</f>
        <v/>
      </c>
      <c r="B582" s="345" t="s">
        <v>948</v>
      </c>
      <c r="C582" s="347" t="s">
        <v>949</v>
      </c>
      <c r="D582" s="347" t="s">
        <v>8678</v>
      </c>
      <c r="E582" s="347" t="str">
        <f>CONCATENATE(SUM('Раздел 1'!AJ170:AJ170),"=",0)</f>
        <v>0=0</v>
      </c>
      <c r="F582" s="99"/>
      <c r="G582" s="100" t="str">
        <f>IF(('ФЛК (информационный)'!A582="Неверно!")*('ФЛК (информационный)'!F582=""),"Внести подтверждение к нарушенному информационному ФЛК"," ")</f>
        <v xml:space="preserve"> </v>
      </c>
    </row>
    <row r="583" spans="1:7" ht="63.75" x14ac:dyDescent="0.2">
      <c r="A583" s="346" t="str">
        <f>IF((SUM('Раздел 1'!Z169:Z169)=0),"","Неверно!")</f>
        <v/>
      </c>
      <c r="B583" s="345" t="s">
        <v>950</v>
      </c>
      <c r="C583" s="347" t="s">
        <v>951</v>
      </c>
      <c r="D583" s="347" t="s">
        <v>8711</v>
      </c>
      <c r="E583" s="347" t="str">
        <f>CONCATENATE(SUM('Раздел 1'!Z169:Z169),"=",0)</f>
        <v>0=0</v>
      </c>
      <c r="F583" s="99"/>
      <c r="G583" s="100" t="str">
        <f>IF(('ФЛК (информационный)'!A583="Неверно!")*('ФЛК (информационный)'!F583=""),"Внести подтверждение к нарушенному информационному ФЛК"," ")</f>
        <v xml:space="preserve"> </v>
      </c>
    </row>
    <row r="584" spans="1:7" ht="63.75" x14ac:dyDescent="0.2">
      <c r="A584" s="346" t="str">
        <f>IF((SUM('Раздел 1'!Z132:Z132)=0),"","Неверно!")</f>
        <v/>
      </c>
      <c r="B584" s="345" t="s">
        <v>952</v>
      </c>
      <c r="C584" s="347" t="s">
        <v>953</v>
      </c>
      <c r="D584" s="347" t="s">
        <v>8711</v>
      </c>
      <c r="E584" s="347" t="str">
        <f>CONCATENATE(SUM('Раздел 1'!Z132:Z132),"=",0)</f>
        <v>0=0</v>
      </c>
      <c r="F584" s="99"/>
      <c r="G584" s="100" t="str">
        <f>IF(('ФЛК (информационный)'!A584="Неверно!")*('ФЛК (информационный)'!F584=""),"Внести подтверждение к нарушенному информационному ФЛК"," ")</f>
        <v xml:space="preserve"> </v>
      </c>
    </row>
    <row r="585" spans="1:7" ht="38.25" x14ac:dyDescent="0.2">
      <c r="A585" s="346" t="str">
        <f>IF((SUM('Раздел 1'!R211:R211)=0),"","Неверно!")</f>
        <v/>
      </c>
      <c r="B585" s="345" t="s">
        <v>954</v>
      </c>
      <c r="C585" s="347" t="s">
        <v>955</v>
      </c>
      <c r="D585" s="347" t="s">
        <v>8612</v>
      </c>
      <c r="E585" s="347" t="str">
        <f>CONCATENATE(SUM('Раздел 1'!R211:R211),"=",0)</f>
        <v>0=0</v>
      </c>
      <c r="F585" s="99"/>
      <c r="G585" s="100" t="str">
        <f>IF(('ФЛК (информационный)'!A585="Неверно!")*('ФЛК (информационный)'!F585=""),"Внести подтверждение к нарушенному информационному ФЛК"," ")</f>
        <v xml:space="preserve"> </v>
      </c>
    </row>
    <row r="586" spans="1:7" ht="38.25" x14ac:dyDescent="0.2">
      <c r="A586" s="346" t="str">
        <f>IF((SUM('Раздел 1'!R212:R212)=0),"","Неверно!")</f>
        <v/>
      </c>
      <c r="B586" s="345" t="s">
        <v>954</v>
      </c>
      <c r="C586" s="347" t="s">
        <v>956</v>
      </c>
      <c r="D586" s="347" t="s">
        <v>8612</v>
      </c>
      <c r="E586" s="347" t="str">
        <f>CONCATENATE(SUM('Раздел 1'!R212:R212),"=",0)</f>
        <v>0=0</v>
      </c>
      <c r="F586" s="99"/>
      <c r="G586" s="100" t="str">
        <f>IF(('ФЛК (информационный)'!A586="Неверно!")*('ФЛК (информационный)'!F586=""),"Внести подтверждение к нарушенному информационному ФЛК"," ")</f>
        <v xml:space="preserve"> </v>
      </c>
    </row>
    <row r="587" spans="1:7" ht="38.25" x14ac:dyDescent="0.2">
      <c r="A587" s="346" t="str">
        <f>IF((SUM('Раздел 1'!R213:R213)=0),"","Неверно!")</f>
        <v/>
      </c>
      <c r="B587" s="345" t="s">
        <v>954</v>
      </c>
      <c r="C587" s="347" t="s">
        <v>957</v>
      </c>
      <c r="D587" s="347" t="s">
        <v>8612</v>
      </c>
      <c r="E587" s="347" t="str">
        <f>CONCATENATE(SUM('Раздел 1'!R213:R213),"=",0)</f>
        <v>0=0</v>
      </c>
      <c r="F587" s="99"/>
      <c r="G587" s="100" t="str">
        <f>IF(('ФЛК (информационный)'!A587="Неверно!")*('ФЛК (информационный)'!F587=""),"Внести подтверждение к нарушенному информационному ФЛК"," ")</f>
        <v xml:space="preserve"> </v>
      </c>
    </row>
    <row r="588" spans="1:7" ht="38.25" x14ac:dyDescent="0.2">
      <c r="A588" s="346" t="str">
        <f>IF((SUM('Раздел 1'!M171:M171)=0),"","Неверно!")</f>
        <v/>
      </c>
      <c r="B588" s="345" t="s">
        <v>958</v>
      </c>
      <c r="C588" s="347" t="s">
        <v>959</v>
      </c>
      <c r="D588" s="347" t="s">
        <v>8623</v>
      </c>
      <c r="E588" s="347" t="str">
        <f>CONCATENATE(SUM('Раздел 1'!M171:M171),"=",0)</f>
        <v>0=0</v>
      </c>
      <c r="F588" s="99"/>
      <c r="G588" s="100" t="str">
        <f>IF(('ФЛК (информационный)'!A588="Неверно!")*('ФЛК (информационный)'!F588=""),"Внести подтверждение к нарушенному информационному ФЛК"," ")</f>
        <v xml:space="preserve"> </v>
      </c>
    </row>
    <row r="589" spans="1:7" ht="76.5" x14ac:dyDescent="0.2">
      <c r="A589" s="346" t="str">
        <f>IF((SUM('Раздел 1'!AJ158:AJ158)=0),"","Неверно!")</f>
        <v/>
      </c>
      <c r="B589" s="345" t="s">
        <v>960</v>
      </c>
      <c r="C589" s="347" t="s">
        <v>961</v>
      </c>
      <c r="D589" s="347" t="s">
        <v>8670</v>
      </c>
      <c r="E589" s="347" t="str">
        <f>CONCATENATE(SUM('Раздел 1'!AJ158:AJ158),"=",0)</f>
        <v>0=0</v>
      </c>
      <c r="F589" s="99"/>
      <c r="G589" s="100" t="str">
        <f>IF(('ФЛК (информационный)'!A589="Неверно!")*('ФЛК (информационный)'!F589=""),"Внести подтверждение к нарушенному информационному ФЛК"," ")</f>
        <v xml:space="preserve"> </v>
      </c>
    </row>
    <row r="590" spans="1:7" ht="38.25" x14ac:dyDescent="0.2">
      <c r="A590" s="346" t="str">
        <f>IF((SUM('Раздел 1'!R257:R257)=0),"","Неверно!")</f>
        <v/>
      </c>
      <c r="B590" s="345" t="s">
        <v>962</v>
      </c>
      <c r="C590" s="347" t="s">
        <v>963</v>
      </c>
      <c r="D590" s="347" t="s">
        <v>8612</v>
      </c>
      <c r="E590" s="347" t="str">
        <f>CONCATENATE(SUM('Раздел 1'!R257:R257),"=",0)</f>
        <v>0=0</v>
      </c>
      <c r="F590" s="99"/>
      <c r="G590" s="100" t="str">
        <f>IF(('ФЛК (информационный)'!A590="Неверно!")*('ФЛК (информационный)'!F590=""),"Внести подтверждение к нарушенному информационному ФЛК"," ")</f>
        <v xml:space="preserve"> </v>
      </c>
    </row>
    <row r="591" spans="1:7" ht="38.25" x14ac:dyDescent="0.2">
      <c r="A591" s="346" t="str">
        <f>IF((SUM('Раздел 1'!R258:R258)=0),"","Неверно!")</f>
        <v/>
      </c>
      <c r="B591" s="345" t="s">
        <v>962</v>
      </c>
      <c r="C591" s="347" t="s">
        <v>964</v>
      </c>
      <c r="D591" s="347" t="s">
        <v>8612</v>
      </c>
      <c r="E591" s="347" t="str">
        <f>CONCATENATE(SUM('Раздел 1'!R258:R258),"=",0)</f>
        <v>0=0</v>
      </c>
      <c r="F591" s="99"/>
      <c r="G591" s="100" t="str">
        <f>IF(('ФЛК (информационный)'!A591="Неверно!")*('ФЛК (информационный)'!F591=""),"Внести подтверждение к нарушенному информационному ФЛК"," ")</f>
        <v xml:space="preserve"> </v>
      </c>
    </row>
    <row r="592" spans="1:7" ht="38.25" x14ac:dyDescent="0.2">
      <c r="A592" s="346" t="str">
        <f>IF((SUM('Раздел 1'!R259:R259)=0),"","Неверно!")</f>
        <v/>
      </c>
      <c r="B592" s="345" t="s">
        <v>962</v>
      </c>
      <c r="C592" s="347" t="s">
        <v>965</v>
      </c>
      <c r="D592" s="347" t="s">
        <v>8612</v>
      </c>
      <c r="E592" s="347" t="str">
        <f>CONCATENATE(SUM('Раздел 1'!R259:R259),"=",0)</f>
        <v>0=0</v>
      </c>
      <c r="F592" s="99"/>
      <c r="G592" s="100" t="str">
        <f>IF(('ФЛК (информационный)'!A592="Неверно!")*('ФЛК (информационный)'!F592=""),"Внести подтверждение к нарушенному информационному ФЛК"," ")</f>
        <v xml:space="preserve"> </v>
      </c>
    </row>
    <row r="593" spans="1:7" ht="38.25" x14ac:dyDescent="0.2">
      <c r="A593" s="346" t="str">
        <f>IF((SUM('Раздел 1'!R260:R260)=0),"","Неверно!")</f>
        <v/>
      </c>
      <c r="B593" s="345" t="s">
        <v>962</v>
      </c>
      <c r="C593" s="347" t="s">
        <v>966</v>
      </c>
      <c r="D593" s="347" t="s">
        <v>8612</v>
      </c>
      <c r="E593" s="347" t="str">
        <f>CONCATENATE(SUM('Раздел 1'!R260:R260),"=",0)</f>
        <v>0=0</v>
      </c>
      <c r="F593" s="99"/>
      <c r="G593" s="100" t="str">
        <f>IF(('ФЛК (информационный)'!A593="Неверно!")*('ФЛК (информационный)'!F593=""),"Внести подтверждение к нарушенному информационному ФЛК"," ")</f>
        <v xml:space="preserve"> </v>
      </c>
    </row>
    <row r="594" spans="1:7" ht="38.25" x14ac:dyDescent="0.2">
      <c r="A594" s="346" t="str">
        <f>IF((SUM('Раздел 1'!R261:R261)=0),"","Неверно!")</f>
        <v/>
      </c>
      <c r="B594" s="345" t="s">
        <v>962</v>
      </c>
      <c r="C594" s="347" t="s">
        <v>967</v>
      </c>
      <c r="D594" s="347" t="s">
        <v>8612</v>
      </c>
      <c r="E594" s="347" t="str">
        <f>CONCATENATE(SUM('Раздел 1'!R261:R261),"=",0)</f>
        <v>0=0</v>
      </c>
      <c r="F594" s="99"/>
      <c r="G594" s="100" t="str">
        <f>IF(('ФЛК (информационный)'!A594="Неверно!")*('ФЛК (информационный)'!F594=""),"Внести подтверждение к нарушенному информационному ФЛК"," ")</f>
        <v xml:space="preserve"> </v>
      </c>
    </row>
    <row r="595" spans="1:7" ht="38.25" x14ac:dyDescent="0.2">
      <c r="A595" s="346" t="str">
        <f>IF((SUM('Раздел 1'!R262:R262)=0),"","Неверно!")</f>
        <v/>
      </c>
      <c r="B595" s="345" t="s">
        <v>962</v>
      </c>
      <c r="C595" s="347" t="s">
        <v>968</v>
      </c>
      <c r="D595" s="347" t="s">
        <v>8612</v>
      </c>
      <c r="E595" s="347" t="str">
        <f>CONCATENATE(SUM('Раздел 1'!R262:R262),"=",0)</f>
        <v>0=0</v>
      </c>
      <c r="F595" s="99"/>
      <c r="G595" s="100" t="str">
        <f>IF(('ФЛК (информационный)'!A595="Неверно!")*('ФЛК (информационный)'!F595=""),"Внести подтверждение к нарушенному информационному ФЛК"," ")</f>
        <v xml:space="preserve"> </v>
      </c>
    </row>
    <row r="596" spans="1:7" ht="25.5" x14ac:dyDescent="0.2">
      <c r="A596" s="346" t="str">
        <f>IF((SUM('Раздел 1'!Q158:Q158)=0),"","Неверно!")</f>
        <v/>
      </c>
      <c r="B596" s="345" t="s">
        <v>969</v>
      </c>
      <c r="C596" s="347" t="s">
        <v>3719</v>
      </c>
      <c r="D596" s="347" t="s">
        <v>8042</v>
      </c>
      <c r="E596" s="347" t="str">
        <f>CONCATENATE(SUM('Раздел 1'!Q158:Q158),"=",0)</f>
        <v>0=0</v>
      </c>
      <c r="F596" s="99"/>
      <c r="G596" s="100" t="str">
        <f>IF(('ФЛК (информационный)'!A596="Неверно!")*('ФЛК (информационный)'!F596=""),"Внести подтверждение к нарушенному информационному ФЛК"," ")</f>
        <v xml:space="preserve"> </v>
      </c>
    </row>
    <row r="597" spans="1:7" ht="38.25" x14ac:dyDescent="0.2">
      <c r="A597" s="346" t="str">
        <f>IF((SUM('Раздел 1'!M147:M147)=0),"","Неверно!")</f>
        <v/>
      </c>
      <c r="B597" s="345" t="s">
        <v>970</v>
      </c>
      <c r="C597" s="347" t="s">
        <v>971</v>
      </c>
      <c r="D597" s="347" t="s">
        <v>8697</v>
      </c>
      <c r="E597" s="347" t="str">
        <f>CONCATENATE(SUM('Раздел 1'!M147:M147),"=",0)</f>
        <v>0=0</v>
      </c>
      <c r="F597" s="99"/>
      <c r="G597" s="100" t="str">
        <f>IF(('ФЛК (информационный)'!A597="Неверно!")*('ФЛК (информационный)'!F597=""),"Внести подтверждение к нарушенному информационному ФЛК"," ")</f>
        <v xml:space="preserve"> </v>
      </c>
    </row>
    <row r="598" spans="1:7" ht="76.5" x14ac:dyDescent="0.2">
      <c r="A598" s="346" t="str">
        <f>IF((SUM('Раздел 1'!AJ164:AJ164)=0),"","Неверно!")</f>
        <v/>
      </c>
      <c r="B598" s="345" t="s">
        <v>972</v>
      </c>
      <c r="C598" s="347" t="s">
        <v>973</v>
      </c>
      <c r="D598" s="347" t="s">
        <v>8673</v>
      </c>
      <c r="E598" s="347" t="str">
        <f>CONCATENATE(SUM('Раздел 1'!AJ164:AJ164),"=",0)</f>
        <v>0=0</v>
      </c>
      <c r="F598" s="99"/>
      <c r="G598" s="100" t="str">
        <f>IF(('ФЛК (информационный)'!A598="Неверно!")*('ФЛК (информационный)'!F598=""),"Внести подтверждение к нарушенному информационному ФЛК"," ")</f>
        <v xml:space="preserve"> </v>
      </c>
    </row>
    <row r="599" spans="1:7" ht="38.25" x14ac:dyDescent="0.2">
      <c r="A599" s="346" t="str">
        <f>IF((SUM('Раздел 1'!M142:M142)=0),"","Неверно!")</f>
        <v>Неверно!</v>
      </c>
      <c r="B599" s="345" t="s">
        <v>974</v>
      </c>
      <c r="C599" s="347" t="s">
        <v>975</v>
      </c>
      <c r="D599" s="347" t="s">
        <v>8705</v>
      </c>
      <c r="E599" s="347" t="str">
        <f>CONCATENATE(SUM('Раздел 1'!M142:M142),"=",0)</f>
        <v>1=0</v>
      </c>
      <c r="F599" s="99"/>
      <c r="G599" s="100" t="str">
        <f>IF(('ФЛК (информационный)'!A599="Неверно!")*('ФЛК (информационный)'!F599=""),"Внести подтверждение к нарушенному информационному ФЛК"," ")</f>
        <v>Внести подтверждение к нарушенному информационному ФЛК</v>
      </c>
    </row>
    <row r="600" spans="1:7" ht="38.25" x14ac:dyDescent="0.2">
      <c r="A600" s="346" t="str">
        <f>IF((SUM('Раздел 1'!Z120:Z120)=0),"","Неверно!")</f>
        <v/>
      </c>
      <c r="B600" s="345" t="s">
        <v>976</v>
      </c>
      <c r="C600" s="347" t="s">
        <v>977</v>
      </c>
      <c r="D600" s="347" t="s">
        <v>8601</v>
      </c>
      <c r="E600" s="347" t="str">
        <f>CONCATENATE(SUM('Раздел 1'!Z120:Z120),"=",0)</f>
        <v>0=0</v>
      </c>
      <c r="F600" s="99"/>
      <c r="G600" s="100" t="str">
        <f>IF(('ФЛК (информационный)'!A600="Неверно!")*('ФЛК (информационный)'!F600=""),"Внести подтверждение к нарушенному информационному ФЛК"," ")</f>
        <v xml:space="preserve"> </v>
      </c>
    </row>
    <row r="601" spans="1:7" ht="76.5" x14ac:dyDescent="0.2">
      <c r="A601" s="346" t="str">
        <f>IF((SUM('Раздел 1'!AJ144:AJ144)=0),"","Неверно!")</f>
        <v/>
      </c>
      <c r="B601" s="345" t="s">
        <v>978</v>
      </c>
      <c r="C601" s="347" t="s">
        <v>979</v>
      </c>
      <c r="D601" s="347" t="s">
        <v>8664</v>
      </c>
      <c r="E601" s="347" t="str">
        <f>CONCATENATE(SUM('Раздел 1'!AJ144:AJ144),"=",0)</f>
        <v>0=0</v>
      </c>
      <c r="F601" s="99"/>
      <c r="G601" s="100" t="str">
        <f>IF(('ФЛК (информационный)'!A601="Неверно!")*('ФЛК (информационный)'!F601=""),"Внести подтверждение к нарушенному информационному ФЛК"," ")</f>
        <v xml:space="preserve"> </v>
      </c>
    </row>
    <row r="602" spans="1:7" ht="38.25" x14ac:dyDescent="0.2">
      <c r="A602" s="346" t="str">
        <f>IF((SUM('Раздел 1'!AC33:AC33)=0),"","Неверно!")</f>
        <v/>
      </c>
      <c r="B602" s="345" t="s">
        <v>980</v>
      </c>
      <c r="C602" s="347" t="s">
        <v>5853</v>
      </c>
      <c r="D602" s="347" t="s">
        <v>7777</v>
      </c>
      <c r="E602" s="347" t="str">
        <f>CONCATENATE(SUM('Раздел 1'!AC33:AC33),"=",0)</f>
        <v>0=0</v>
      </c>
      <c r="F602" s="99"/>
      <c r="G602" s="100" t="str">
        <f>IF(('ФЛК (информационный)'!A602="Неверно!")*('ФЛК (информационный)'!F602=""),"Внести подтверждение к нарушенному информационному ФЛК"," ")</f>
        <v xml:space="preserve"> </v>
      </c>
    </row>
    <row r="603" spans="1:7" ht="38.25" x14ac:dyDescent="0.2">
      <c r="A603" s="346" t="str">
        <f>IF((SUM('Разделы 6, 7, 8, 9, 10'!AF5:AF16)&lt;=SUM('Раздел 1'!F10:F10)),"","Неверно!")</f>
        <v/>
      </c>
      <c r="B603" s="345" t="s">
        <v>981</v>
      </c>
      <c r="C603" s="347" t="s">
        <v>982</v>
      </c>
      <c r="D603" s="347" t="s">
        <v>7755</v>
      </c>
      <c r="E603" s="347" t="str">
        <f>CONCATENATE(SUM('Разделы 6, 7, 8, 9, 10'!AF5:AF16),"&lt;=",SUM('Раздел 1'!F10:F10))</f>
        <v>6360&lt;=29998</v>
      </c>
      <c r="F603" s="99"/>
      <c r="G603" s="100" t="str">
        <f>IF(('ФЛК (информационный)'!A603="Неверно!")*('ФЛК (информационный)'!F603=""),"Внести подтверждение к нарушенному информационному ФЛК"," ")</f>
        <v xml:space="preserve"> </v>
      </c>
    </row>
    <row r="604" spans="1:7" ht="76.5" x14ac:dyDescent="0.2">
      <c r="A604" s="346" t="str">
        <f>IF((SUM('Раздел 1'!AJ166:AJ166)=0),"","Неверно!")</f>
        <v/>
      </c>
      <c r="B604" s="345" t="s">
        <v>983</v>
      </c>
      <c r="C604" s="347" t="s">
        <v>984</v>
      </c>
      <c r="D604" s="347" t="s">
        <v>8675</v>
      </c>
      <c r="E604" s="347" t="str">
        <f>CONCATENATE(SUM('Раздел 1'!AJ166:AJ166),"=",0)</f>
        <v>0=0</v>
      </c>
      <c r="F604" s="99"/>
      <c r="G604" s="100" t="str">
        <f>IF(('ФЛК (информационный)'!A604="Неверно!")*('ФЛК (информационный)'!F604=""),"Внести подтверждение к нарушенному информационному ФЛК"," ")</f>
        <v xml:space="preserve"> </v>
      </c>
    </row>
    <row r="605" spans="1:7" ht="38.25" x14ac:dyDescent="0.2">
      <c r="A605" s="346" t="str">
        <f>IF((SUM('Раздел 1'!M94:M94)=0),"","Неверно!")</f>
        <v>Неверно!</v>
      </c>
      <c r="B605" s="345" t="s">
        <v>985</v>
      </c>
      <c r="C605" s="347" t="s">
        <v>986</v>
      </c>
      <c r="D605" s="347" t="s">
        <v>8637</v>
      </c>
      <c r="E605" s="347" t="str">
        <f>CONCATENATE(SUM('Раздел 1'!M94:M94),"=",0)</f>
        <v>7=0</v>
      </c>
      <c r="F605" s="99"/>
      <c r="G605" s="100" t="str">
        <f>IF(('ФЛК (информационный)'!A605="Неверно!")*('ФЛК (информационный)'!F605=""),"Внести подтверждение к нарушенному информационному ФЛК"," ")</f>
        <v>Внести подтверждение к нарушенному информационному ФЛК</v>
      </c>
    </row>
    <row r="606" spans="1:7" ht="38.25" x14ac:dyDescent="0.2">
      <c r="A606" s="346" t="str">
        <f>IF((SUM('Раздел 1'!R26:R26)=0),"","Неверно!")</f>
        <v/>
      </c>
      <c r="B606" s="345" t="s">
        <v>987</v>
      </c>
      <c r="C606" s="347" t="s">
        <v>988</v>
      </c>
      <c r="D606" s="347" t="s">
        <v>8612</v>
      </c>
      <c r="E606" s="347" t="str">
        <f>CONCATENATE(SUM('Раздел 1'!R26:R26),"=",0)</f>
        <v>0=0</v>
      </c>
      <c r="F606" s="99"/>
      <c r="G606" s="100" t="str">
        <f>IF(('ФЛК (информационный)'!A606="Неверно!")*('ФЛК (информационный)'!F606=""),"Внести подтверждение к нарушенному информационному ФЛК"," ")</f>
        <v xml:space="preserve"> </v>
      </c>
    </row>
    <row r="607" spans="1:7" ht="38.25" x14ac:dyDescent="0.2">
      <c r="A607" s="346" t="str">
        <f>IF((SUM('Раздел 1'!R27:R27)=0),"","Неверно!")</f>
        <v/>
      </c>
      <c r="B607" s="345" t="s">
        <v>987</v>
      </c>
      <c r="C607" s="347" t="s">
        <v>989</v>
      </c>
      <c r="D607" s="347" t="s">
        <v>8612</v>
      </c>
      <c r="E607" s="347" t="str">
        <f>CONCATENATE(SUM('Раздел 1'!R27:R27),"=",0)</f>
        <v>0=0</v>
      </c>
      <c r="F607" s="99"/>
      <c r="G607" s="100" t="str">
        <f>IF(('ФЛК (информационный)'!A607="Неверно!")*('ФЛК (информационный)'!F607=""),"Внести подтверждение к нарушенному информационному ФЛК"," ")</f>
        <v xml:space="preserve"> </v>
      </c>
    </row>
    <row r="608" spans="1:7" ht="38.25" x14ac:dyDescent="0.2">
      <c r="A608" s="346" t="str">
        <f>IF((SUM('Раздел 1'!R28:R28)=0),"","Неверно!")</f>
        <v/>
      </c>
      <c r="B608" s="345" t="s">
        <v>987</v>
      </c>
      <c r="C608" s="347" t="s">
        <v>990</v>
      </c>
      <c r="D608" s="347" t="s">
        <v>8612</v>
      </c>
      <c r="E608" s="347" t="str">
        <f>CONCATENATE(SUM('Раздел 1'!R28:R28),"=",0)</f>
        <v>0=0</v>
      </c>
      <c r="F608" s="99"/>
      <c r="G608" s="100" t="str">
        <f>IF(('ФЛК (информационный)'!A608="Неверно!")*('ФЛК (информационный)'!F608=""),"Внести подтверждение к нарушенному информационному ФЛК"," ")</f>
        <v xml:space="preserve"> </v>
      </c>
    </row>
    <row r="609" spans="1:7" ht="38.25" x14ac:dyDescent="0.2">
      <c r="A609" s="346" t="str">
        <f>IF((SUM('Раздел 1'!R29:R29)=0),"","Неверно!")</f>
        <v/>
      </c>
      <c r="B609" s="345" t="s">
        <v>987</v>
      </c>
      <c r="C609" s="347" t="s">
        <v>991</v>
      </c>
      <c r="D609" s="347" t="s">
        <v>8612</v>
      </c>
      <c r="E609" s="347" t="str">
        <f>CONCATENATE(SUM('Раздел 1'!R29:R29),"=",0)</f>
        <v>0=0</v>
      </c>
      <c r="F609" s="99"/>
      <c r="G609" s="100" t="str">
        <f>IF(('ФЛК (информационный)'!A609="Неверно!")*('ФЛК (информационный)'!F609=""),"Внести подтверждение к нарушенному информационному ФЛК"," ")</f>
        <v xml:space="preserve"> </v>
      </c>
    </row>
    <row r="610" spans="1:7" ht="38.25" x14ac:dyDescent="0.2">
      <c r="A610" s="346" t="str">
        <f>IF((SUM('Раздел 1'!R30:R30)=0),"","Неверно!")</f>
        <v/>
      </c>
      <c r="B610" s="345" t="s">
        <v>987</v>
      </c>
      <c r="C610" s="347" t="s">
        <v>992</v>
      </c>
      <c r="D610" s="347" t="s">
        <v>8612</v>
      </c>
      <c r="E610" s="347" t="str">
        <f>CONCATENATE(SUM('Раздел 1'!R30:R30),"=",0)</f>
        <v>0=0</v>
      </c>
      <c r="F610" s="99"/>
      <c r="G610" s="100" t="str">
        <f>IF(('ФЛК (информационный)'!A610="Неверно!")*('ФЛК (информационный)'!F610=""),"Внести подтверждение к нарушенному информационному ФЛК"," ")</f>
        <v xml:space="preserve"> </v>
      </c>
    </row>
    <row r="611" spans="1:7" ht="38.25" x14ac:dyDescent="0.2">
      <c r="A611" s="346" t="str">
        <f>IF((SUM('Раздел 1'!R31:R31)=0),"","Неверно!")</f>
        <v/>
      </c>
      <c r="B611" s="345" t="s">
        <v>987</v>
      </c>
      <c r="C611" s="347" t="s">
        <v>993</v>
      </c>
      <c r="D611" s="347" t="s">
        <v>8612</v>
      </c>
      <c r="E611" s="347" t="str">
        <f>CONCATENATE(SUM('Раздел 1'!R31:R31),"=",0)</f>
        <v>0=0</v>
      </c>
      <c r="F611" s="99"/>
      <c r="G611" s="100" t="str">
        <f>IF(('ФЛК (информационный)'!A611="Неверно!")*('ФЛК (информационный)'!F611=""),"Внести подтверждение к нарушенному информационному ФЛК"," ")</f>
        <v xml:space="preserve"> </v>
      </c>
    </row>
    <row r="612" spans="1:7" ht="38.25" x14ac:dyDescent="0.2">
      <c r="A612" s="346" t="str">
        <f>IF((SUM('Раздел 1'!R32:R32)=0),"","Неверно!")</f>
        <v/>
      </c>
      <c r="B612" s="345" t="s">
        <v>987</v>
      </c>
      <c r="C612" s="347" t="s">
        <v>994</v>
      </c>
      <c r="D612" s="347" t="s">
        <v>8612</v>
      </c>
      <c r="E612" s="347" t="str">
        <f>CONCATENATE(SUM('Раздел 1'!R32:R32),"=",0)</f>
        <v>0=0</v>
      </c>
      <c r="F612" s="99"/>
      <c r="G612" s="100" t="str">
        <f>IF(('ФЛК (информационный)'!A612="Неверно!")*('ФЛК (информационный)'!F612=""),"Внести подтверждение к нарушенному информационному ФЛК"," ")</f>
        <v xml:space="preserve"> </v>
      </c>
    </row>
    <row r="613" spans="1:7" ht="38.25" x14ac:dyDescent="0.2">
      <c r="A613" s="346" t="str">
        <f>IF((SUM('Раздел 1'!R33:R33)=0),"","Неверно!")</f>
        <v/>
      </c>
      <c r="B613" s="345" t="s">
        <v>987</v>
      </c>
      <c r="C613" s="347" t="s">
        <v>995</v>
      </c>
      <c r="D613" s="347" t="s">
        <v>8612</v>
      </c>
      <c r="E613" s="347" t="str">
        <f>CONCATENATE(SUM('Раздел 1'!R33:R33),"=",0)</f>
        <v>0=0</v>
      </c>
      <c r="F613" s="99"/>
      <c r="G613" s="100" t="str">
        <f>IF(('ФЛК (информационный)'!A613="Неверно!")*('ФЛК (информационный)'!F613=""),"Внести подтверждение к нарушенному информационному ФЛК"," ")</f>
        <v xml:space="preserve"> </v>
      </c>
    </row>
    <row r="614" spans="1:7" ht="38.25" x14ac:dyDescent="0.2">
      <c r="A614" s="346" t="str">
        <f>IF((SUM('Раздел 1'!R34:R34)=0),"","Неверно!")</f>
        <v/>
      </c>
      <c r="B614" s="345" t="s">
        <v>987</v>
      </c>
      <c r="C614" s="347" t="s">
        <v>996</v>
      </c>
      <c r="D614" s="347" t="s">
        <v>8612</v>
      </c>
      <c r="E614" s="347" t="str">
        <f>CONCATENATE(SUM('Раздел 1'!R34:R34),"=",0)</f>
        <v>0=0</v>
      </c>
      <c r="F614" s="99"/>
      <c r="G614" s="100" t="str">
        <f>IF(('ФЛК (информационный)'!A614="Неверно!")*('ФЛК (информационный)'!F614=""),"Внести подтверждение к нарушенному информационному ФЛК"," ")</f>
        <v xml:space="preserve"> </v>
      </c>
    </row>
    <row r="615" spans="1:7" ht="38.25" x14ac:dyDescent="0.2">
      <c r="A615" s="346" t="str">
        <f>IF((SUM('Раздел 1'!R35:R35)=0),"","Неверно!")</f>
        <v/>
      </c>
      <c r="B615" s="345" t="s">
        <v>987</v>
      </c>
      <c r="C615" s="347" t="s">
        <v>997</v>
      </c>
      <c r="D615" s="347" t="s">
        <v>8612</v>
      </c>
      <c r="E615" s="347" t="str">
        <f>CONCATENATE(SUM('Раздел 1'!R35:R35),"=",0)</f>
        <v>0=0</v>
      </c>
      <c r="F615" s="99"/>
      <c r="G615" s="100" t="str">
        <f>IF(('ФЛК (информационный)'!A615="Неверно!")*('ФЛК (информационный)'!F615=""),"Внести подтверждение к нарушенному информационному ФЛК"," ")</f>
        <v xml:space="preserve"> </v>
      </c>
    </row>
    <row r="616" spans="1:7" ht="38.25" x14ac:dyDescent="0.2">
      <c r="A616" s="346" t="str">
        <f>IF((SUM('Раздел 1'!M24:M24)=0),"","Неверно!")</f>
        <v/>
      </c>
      <c r="B616" s="345" t="s">
        <v>998</v>
      </c>
      <c r="C616" s="347" t="s">
        <v>999</v>
      </c>
      <c r="D616" s="347" t="s">
        <v>8642</v>
      </c>
      <c r="E616" s="347" t="str">
        <f>CONCATENATE(SUM('Раздел 1'!M24:M24),"=",0)</f>
        <v>0=0</v>
      </c>
      <c r="F616" s="99"/>
      <c r="G616" s="100" t="str">
        <f>IF(('ФЛК (информационный)'!A616="Неверно!")*('ФЛК (информационный)'!F616=""),"Внести подтверждение к нарушенному информационному ФЛК"," ")</f>
        <v xml:space="preserve"> </v>
      </c>
    </row>
    <row r="617" spans="1:7" ht="38.25" x14ac:dyDescent="0.2">
      <c r="A617" s="346" t="str">
        <f>IF((SUM('Раздел 1'!M55:M55)=0),"","Неверно!")</f>
        <v/>
      </c>
      <c r="B617" s="345" t="s">
        <v>1000</v>
      </c>
      <c r="C617" s="347" t="s">
        <v>1001</v>
      </c>
      <c r="D617" s="347" t="s">
        <v>8732</v>
      </c>
      <c r="E617" s="347" t="str">
        <f>CONCATENATE(SUM('Раздел 1'!M55:M55),"=",0)</f>
        <v>0=0</v>
      </c>
      <c r="F617" s="99"/>
      <c r="G617" s="100" t="str">
        <f>IF(('ФЛК (информационный)'!A617="Неверно!")*('ФЛК (информационный)'!F617=""),"Внести подтверждение к нарушенному информационному ФЛК"," ")</f>
        <v xml:space="preserve"> </v>
      </c>
    </row>
    <row r="618" spans="1:7" ht="38.25" x14ac:dyDescent="0.2">
      <c r="A618" s="346" t="str">
        <f>IF((SUM('Раздел 1'!AB19:AB19)=0),"","Неверно!")</f>
        <v/>
      </c>
      <c r="B618" s="345" t="s">
        <v>1002</v>
      </c>
      <c r="C618" s="347" t="s">
        <v>1003</v>
      </c>
      <c r="D618" s="347" t="s">
        <v>8720</v>
      </c>
      <c r="E618" s="347" t="str">
        <f>CONCATENATE(SUM('Раздел 1'!AB19:AB19),"=",0)</f>
        <v>0=0</v>
      </c>
      <c r="F618" s="99"/>
      <c r="G618" s="100" t="str">
        <f>IF(('ФЛК (информационный)'!A618="Неверно!")*('ФЛК (информационный)'!F618=""),"Внести подтверждение к нарушенному информационному ФЛК"," ")</f>
        <v xml:space="preserve"> </v>
      </c>
    </row>
    <row r="619" spans="1:7" ht="25.5" x14ac:dyDescent="0.2">
      <c r="A619" s="346" t="str">
        <f>IF((SUM('Разделы 6, 7, 8, 9, 10'!AG33:AG33)=0),"","Неверно!")</f>
        <v/>
      </c>
      <c r="B619" s="345" t="s">
        <v>1004</v>
      </c>
      <c r="C619" s="347" t="s">
        <v>1005</v>
      </c>
      <c r="D619" s="347" t="s">
        <v>8687</v>
      </c>
      <c r="E619" s="347" t="str">
        <f>CONCATENATE(SUM('Разделы 6, 7, 8, 9, 10'!AG33:AG33),"=",0)</f>
        <v>0=0</v>
      </c>
      <c r="F619" s="99"/>
      <c r="G619" s="100" t="str">
        <f>IF(('ФЛК (информационный)'!A619="Неверно!")*('ФЛК (информационный)'!F619=""),"Внести подтверждение к нарушенному информационному ФЛК"," ")</f>
        <v xml:space="preserve"> </v>
      </c>
    </row>
    <row r="620" spans="1:7" ht="25.5" x14ac:dyDescent="0.2">
      <c r="A620" s="346" t="str">
        <f>IF((SUM('Разделы 6, 7, 8, 9, 10'!AG34:AG34)=0),"","Неверно!")</f>
        <v/>
      </c>
      <c r="B620" s="345" t="s">
        <v>1004</v>
      </c>
      <c r="C620" s="347" t="s">
        <v>1006</v>
      </c>
      <c r="D620" s="347" t="s">
        <v>8687</v>
      </c>
      <c r="E620" s="347" t="str">
        <f>CONCATENATE(SUM('Разделы 6, 7, 8, 9, 10'!AG34:AG34),"=",0)</f>
        <v>0=0</v>
      </c>
      <c r="F620" s="99"/>
      <c r="G620" s="100" t="str">
        <f>IF(('ФЛК (информационный)'!A620="Неверно!")*('ФЛК (информационный)'!F620=""),"Внести подтверждение к нарушенному информационному ФЛК"," ")</f>
        <v xml:space="preserve"> </v>
      </c>
    </row>
    <row r="621" spans="1:7" ht="38.25" x14ac:dyDescent="0.2">
      <c r="A621" s="346" t="str">
        <f>IF((SUM('Раздел 1'!M15:M15)=0),"","Неверно!")</f>
        <v/>
      </c>
      <c r="B621" s="345" t="s">
        <v>1007</v>
      </c>
      <c r="C621" s="347" t="s">
        <v>1008</v>
      </c>
      <c r="D621" s="347" t="s">
        <v>8632</v>
      </c>
      <c r="E621" s="347" t="str">
        <f>CONCATENATE(SUM('Раздел 1'!M15:M15),"=",0)</f>
        <v>0=0</v>
      </c>
      <c r="F621" s="99"/>
      <c r="G621" s="100" t="str">
        <f>IF(('ФЛК (информационный)'!A621="Неверно!")*('ФЛК (информационный)'!F621=""),"Внести подтверждение к нарушенному информационному ФЛК"," ")</f>
        <v xml:space="preserve"> </v>
      </c>
    </row>
    <row r="622" spans="1:7" ht="25.5" x14ac:dyDescent="0.2">
      <c r="A622" s="346" t="str">
        <f>IF((SUM('Раздел 1'!N24:N24)=0),"","Неверно!")</f>
        <v/>
      </c>
      <c r="B622" s="345" t="s">
        <v>1009</v>
      </c>
      <c r="C622" s="347" t="s">
        <v>1010</v>
      </c>
      <c r="D622" s="347" t="s">
        <v>8041</v>
      </c>
      <c r="E622" s="347" t="str">
        <f>CONCATENATE(SUM('Раздел 1'!N24:N24),"=",0)</f>
        <v>0=0</v>
      </c>
      <c r="F622" s="99"/>
      <c r="G622" s="100" t="str">
        <f>IF(('ФЛК (информационный)'!A622="Неверно!")*('ФЛК (информационный)'!F622=""),"Внести подтверждение к нарушенному информационному ФЛК"," ")</f>
        <v xml:space="preserve"> </v>
      </c>
    </row>
    <row r="623" spans="1:7" ht="38.25" x14ac:dyDescent="0.2">
      <c r="A623" s="346" t="str">
        <f>IF((SUM('Раздел 1'!AB223:AB223)=0),"","Неверно!")</f>
        <v/>
      </c>
      <c r="B623" s="345" t="s">
        <v>1011</v>
      </c>
      <c r="C623" s="347" t="s">
        <v>1012</v>
      </c>
      <c r="D623" s="347" t="s">
        <v>8594</v>
      </c>
      <c r="E623" s="347" t="str">
        <f>CONCATENATE(SUM('Раздел 1'!AB223:AB223),"=",0)</f>
        <v>0=0</v>
      </c>
      <c r="F623" s="99"/>
      <c r="G623" s="100" t="str">
        <f>IF(('ФЛК (информационный)'!A623="Неверно!")*('ФЛК (информационный)'!F623=""),"Внести подтверждение к нарушенному информационному ФЛК"," ")</f>
        <v xml:space="preserve"> </v>
      </c>
    </row>
    <row r="624" spans="1:7" ht="38.25" x14ac:dyDescent="0.2">
      <c r="A624" s="346" t="str">
        <f>IF((SUM('Раздел 1'!M81:M81)=0),"","Неверно!")</f>
        <v/>
      </c>
      <c r="B624" s="345" t="s">
        <v>1013</v>
      </c>
      <c r="C624" s="347" t="s">
        <v>1014</v>
      </c>
      <c r="D624" s="347" t="s">
        <v>8573</v>
      </c>
      <c r="E624" s="347" t="str">
        <f>CONCATENATE(SUM('Раздел 1'!M81:M81),"=",0)</f>
        <v>0=0</v>
      </c>
      <c r="F624" s="99"/>
      <c r="G624" s="100" t="str">
        <f>IF(('ФЛК (информационный)'!A624="Неверно!")*('ФЛК (информационный)'!F624=""),"Внести подтверждение к нарушенному информационному ФЛК"," ")</f>
        <v xml:space="preserve"> </v>
      </c>
    </row>
    <row r="625" spans="1:7" ht="38.25" x14ac:dyDescent="0.2">
      <c r="A625" s="346" t="str">
        <f>IF((SUM('Раздел 1'!M218:M218)=0),"","Неверно!")</f>
        <v>Неверно!</v>
      </c>
      <c r="B625" s="345" t="s">
        <v>1015</v>
      </c>
      <c r="C625" s="347" t="s">
        <v>1016</v>
      </c>
      <c r="D625" s="347" t="s">
        <v>8651</v>
      </c>
      <c r="E625" s="347" t="str">
        <f>CONCATENATE(SUM('Раздел 1'!M218:M218),"=",0)</f>
        <v>2=0</v>
      </c>
      <c r="F625" s="99"/>
      <c r="G625" s="100" t="str">
        <f>IF(('ФЛК (информационный)'!A625="Неверно!")*('ФЛК (информационный)'!F625=""),"Внести подтверждение к нарушенному информационному ФЛК"," ")</f>
        <v>Внести подтверждение к нарушенному информационному ФЛК</v>
      </c>
    </row>
    <row r="626" spans="1:7" ht="38.25" x14ac:dyDescent="0.2">
      <c r="A626" s="346" t="str">
        <f>IF((SUM('Раздел 1'!M45:M45)=0),"","Неверно!")</f>
        <v/>
      </c>
      <c r="B626" s="345" t="s">
        <v>1017</v>
      </c>
      <c r="C626" s="347" t="s">
        <v>1018</v>
      </c>
      <c r="D626" s="347" t="s">
        <v>8734</v>
      </c>
      <c r="E626" s="347" t="str">
        <f>CONCATENATE(SUM('Раздел 1'!M45:M45),"=",0)</f>
        <v>0=0</v>
      </c>
      <c r="F626" s="99"/>
      <c r="G626" s="100" t="str">
        <f>IF(('ФЛК (информационный)'!A626="Неверно!")*('ФЛК (информационный)'!F626=""),"Внести подтверждение к нарушенному информационному ФЛК"," ")</f>
        <v xml:space="preserve"> </v>
      </c>
    </row>
    <row r="627" spans="1:7" ht="76.5" x14ac:dyDescent="0.2">
      <c r="A627" s="346" t="str">
        <f>IF((SUM('Раздел 1'!AJ28:AJ28)=0),"","Неверно!")</f>
        <v/>
      </c>
      <c r="B627" s="345" t="s">
        <v>1019</v>
      </c>
      <c r="C627" s="347" t="s">
        <v>1020</v>
      </c>
      <c r="D627" s="347" t="s">
        <v>8682</v>
      </c>
      <c r="E627" s="347" t="str">
        <f>CONCATENATE(SUM('Раздел 1'!AJ28:AJ28),"=",0)</f>
        <v>0=0</v>
      </c>
      <c r="F627" s="99"/>
      <c r="G627" s="100" t="str">
        <f>IF(('ФЛК (информационный)'!A627="Неверно!")*('ФЛК (информационный)'!F627=""),"Внести подтверждение к нарушенному информационному ФЛК"," ")</f>
        <v xml:space="preserve"> </v>
      </c>
    </row>
    <row r="628" spans="1:7" ht="38.25" x14ac:dyDescent="0.2">
      <c r="A628" s="346" t="str">
        <f>IF((SUM('Раздел 1'!M18:M18)=0),"","Неверно!")</f>
        <v/>
      </c>
      <c r="B628" s="345" t="s">
        <v>1021</v>
      </c>
      <c r="C628" s="347" t="s">
        <v>1022</v>
      </c>
      <c r="D628" s="347" t="s">
        <v>8630</v>
      </c>
      <c r="E628" s="347" t="str">
        <f>CONCATENATE(SUM('Раздел 1'!M18:M18),"=",0)</f>
        <v>0=0</v>
      </c>
      <c r="F628" s="99"/>
      <c r="G628" s="100" t="str">
        <f>IF(('ФЛК (информационный)'!A628="Неверно!")*('ФЛК (информационный)'!F628=""),"Внести подтверждение к нарушенному информационному ФЛК"," ")</f>
        <v xml:space="preserve"> </v>
      </c>
    </row>
    <row r="629" spans="1:7" ht="38.25" x14ac:dyDescent="0.2">
      <c r="A629" s="346" t="str">
        <f>IF((SUM('Раздел 1'!M12:M12)=0),"","Неверно!")</f>
        <v/>
      </c>
      <c r="B629" s="345" t="s">
        <v>1023</v>
      </c>
      <c r="C629" s="347" t="s">
        <v>1024</v>
      </c>
      <c r="D629" s="347" t="s">
        <v>8647</v>
      </c>
      <c r="E629" s="347" t="str">
        <f>CONCATENATE(SUM('Раздел 1'!M12:M12),"=",0)</f>
        <v>0=0</v>
      </c>
      <c r="F629" s="99"/>
      <c r="G629" s="100" t="str">
        <f>IF(('ФЛК (информационный)'!A629="Неверно!")*('ФЛК (информационный)'!F629=""),"Внести подтверждение к нарушенному информационному ФЛК"," ")</f>
        <v xml:space="preserve"> </v>
      </c>
    </row>
    <row r="630" spans="1:7" ht="38.25" x14ac:dyDescent="0.2">
      <c r="A630" s="346" t="str">
        <f>IF((SUM('Раздел 1'!M19:M19)=0),"","Неверно!")</f>
        <v/>
      </c>
      <c r="B630" s="345" t="s">
        <v>1025</v>
      </c>
      <c r="C630" s="347" t="s">
        <v>1026</v>
      </c>
      <c r="D630" s="347" t="s">
        <v>8629</v>
      </c>
      <c r="E630" s="347" t="str">
        <f>CONCATENATE(SUM('Раздел 1'!M19:M19),"=",0)</f>
        <v>0=0</v>
      </c>
      <c r="F630" s="99"/>
      <c r="G630" s="100" t="str">
        <f>IF(('ФЛК (информационный)'!A630="Неверно!")*('ФЛК (информационный)'!F630=""),"Внести подтверждение к нарушенному информационному ФЛК"," ")</f>
        <v xml:space="preserve"> </v>
      </c>
    </row>
    <row r="631" spans="1:7" ht="38.25" x14ac:dyDescent="0.2">
      <c r="A631" s="346" t="str">
        <f>IF((SUM('Раздел 1'!M241:M241)=0),"","Неверно!")</f>
        <v>Неверно!</v>
      </c>
      <c r="B631" s="345" t="s">
        <v>1027</v>
      </c>
      <c r="C631" s="347" t="s">
        <v>1028</v>
      </c>
      <c r="D631" s="347" t="s">
        <v>7788</v>
      </c>
      <c r="E631" s="347" t="str">
        <f>CONCATENATE(SUM('Раздел 1'!M241:M241),"=",0)</f>
        <v>2=0</v>
      </c>
      <c r="F631" s="99"/>
      <c r="G631" s="100" t="str">
        <f>IF(('ФЛК (информационный)'!A631="Неверно!")*('ФЛК (информационный)'!F631=""),"Внести подтверждение к нарушенному информационному ФЛК"," ")</f>
        <v>Внести подтверждение к нарушенному информационному ФЛК</v>
      </c>
    </row>
    <row r="632" spans="1:7" ht="76.5" x14ac:dyDescent="0.2">
      <c r="A632" s="346" t="str">
        <f>IF((SUM('Раздел 1'!AJ31:AJ31)=0),"","Неверно!")</f>
        <v/>
      </c>
      <c r="B632" s="345" t="s">
        <v>1029</v>
      </c>
      <c r="C632" s="347" t="s">
        <v>1030</v>
      </c>
      <c r="D632" s="347" t="s">
        <v>8683</v>
      </c>
      <c r="E632" s="347" t="str">
        <f>CONCATENATE(SUM('Раздел 1'!AJ31:AJ31),"=",0)</f>
        <v>0=0</v>
      </c>
      <c r="F632" s="99"/>
      <c r="G632" s="100" t="str">
        <f>IF(('ФЛК (информационный)'!A632="Неверно!")*('ФЛК (информационный)'!F632=""),"Внести подтверждение к нарушенному информационному ФЛК"," ")</f>
        <v xml:space="preserve"> </v>
      </c>
    </row>
    <row r="633" spans="1:7" ht="25.5" x14ac:dyDescent="0.2">
      <c r="A633" s="346" t="str">
        <f>IF((SUM('Раздел 1'!O52:O52)=0),"","Неверно!")</f>
        <v/>
      </c>
      <c r="B633" s="345" t="s">
        <v>1031</v>
      </c>
      <c r="C633" s="347" t="s">
        <v>1032</v>
      </c>
      <c r="D633" s="347" t="s">
        <v>7781</v>
      </c>
      <c r="E633" s="347" t="str">
        <f>CONCATENATE(SUM('Раздел 1'!O52:O52),"=",0)</f>
        <v>0=0</v>
      </c>
      <c r="F633" s="99"/>
      <c r="G633" s="100" t="str">
        <f>IF(('ФЛК (информационный)'!A633="Неверно!")*('ФЛК (информационный)'!F633=""),"Внести подтверждение к нарушенному информационному ФЛК"," ")</f>
        <v xml:space="preserve"> </v>
      </c>
    </row>
    <row r="634" spans="1:7" ht="38.25" x14ac:dyDescent="0.2">
      <c r="A634" s="346" t="str">
        <f>IF((SUM('Раздел 1'!Z18:Z18)=0),"","Неверно!")</f>
        <v/>
      </c>
      <c r="B634" s="345" t="s">
        <v>1033</v>
      </c>
      <c r="C634" s="347" t="s">
        <v>1034</v>
      </c>
      <c r="D634" s="347" t="s">
        <v>8721</v>
      </c>
      <c r="E634" s="347" t="str">
        <f>CONCATENATE(SUM('Раздел 1'!Z18:Z18),"=",0)</f>
        <v>0=0</v>
      </c>
      <c r="F634" s="99"/>
      <c r="G634" s="100" t="str">
        <f>IF(('ФЛК (информационный)'!A634="Неверно!")*('ФЛК (информационный)'!F634=""),"Внести подтверждение к нарушенному информационному ФЛК"," ")</f>
        <v xml:space="preserve"> </v>
      </c>
    </row>
    <row r="635" spans="1:7" ht="38.25" x14ac:dyDescent="0.2">
      <c r="A635" s="346" t="str">
        <f>IF((SUM('Раздел 1'!M37:M37)=0),"","Неверно!")</f>
        <v/>
      </c>
      <c r="B635" s="345" t="s">
        <v>1035</v>
      </c>
      <c r="C635" s="347" t="s">
        <v>1036</v>
      </c>
      <c r="D635" s="347" t="s">
        <v>8639</v>
      </c>
      <c r="E635" s="347" t="str">
        <f>CONCATENATE(SUM('Раздел 1'!M37:M37),"=",0)</f>
        <v>0=0</v>
      </c>
      <c r="F635" s="99"/>
      <c r="G635" s="100" t="str">
        <f>IF(('ФЛК (информационный)'!A635="Неверно!")*('ФЛК (информационный)'!F635=""),"Внести подтверждение к нарушенному информационному ФЛК"," ")</f>
        <v xml:space="preserve"> </v>
      </c>
    </row>
    <row r="636" spans="1:7" ht="38.25" x14ac:dyDescent="0.2">
      <c r="A636" s="346" t="str">
        <f>IF((SUM('Раздел 1'!M91:M91)=0),"","Неверно!")</f>
        <v/>
      </c>
      <c r="B636" s="345" t="s">
        <v>1037</v>
      </c>
      <c r="C636" s="347" t="s">
        <v>1038</v>
      </c>
      <c r="D636" s="347" t="s">
        <v>8712</v>
      </c>
      <c r="E636" s="347" t="str">
        <f>CONCATENATE(SUM('Раздел 1'!M91:M91),"=",0)</f>
        <v>0=0</v>
      </c>
      <c r="F636" s="99"/>
      <c r="G636" s="100" t="str">
        <f>IF(('ФЛК (информационный)'!A636="Неверно!")*('ФЛК (информационный)'!F636=""),"Внести подтверждение к нарушенному информационному ФЛК"," ")</f>
        <v xml:space="preserve"> </v>
      </c>
    </row>
    <row r="637" spans="1:7" ht="38.25" x14ac:dyDescent="0.2">
      <c r="A637" s="346" t="str">
        <f>IF((SUM('Раздел 1'!M51:M51)=0),"","Неверно!")</f>
        <v/>
      </c>
      <c r="B637" s="345" t="s">
        <v>1039</v>
      </c>
      <c r="C637" s="347" t="s">
        <v>1040</v>
      </c>
      <c r="D637" s="347" t="s">
        <v>7786</v>
      </c>
      <c r="E637" s="347" t="str">
        <f>CONCATENATE(SUM('Раздел 1'!M51:M51),"=",0)</f>
        <v>0=0</v>
      </c>
      <c r="F637" s="99"/>
      <c r="G637" s="100" t="str">
        <f>IF(('ФЛК (информационный)'!A637="Неверно!")*('ФЛК (информационный)'!F637=""),"Внести подтверждение к нарушенному информационному ФЛК"," ")</f>
        <v xml:space="preserve"> </v>
      </c>
    </row>
    <row r="638" spans="1:7" ht="102" x14ac:dyDescent="0.2">
      <c r="A638" s="346" t="str">
        <f>IF((SUM('Раздел 1'!D19:E19)=SUM('Раздел 1'!F19:F19)+SUM('Раздел 1'!AH19:AH19)),"","Неверно!")</f>
        <v/>
      </c>
      <c r="B638" s="345" t="s">
        <v>1041</v>
      </c>
      <c r="C638" s="347" t="s">
        <v>1042</v>
      </c>
      <c r="D638" s="347" t="s">
        <v>7790</v>
      </c>
      <c r="E638" s="347" t="str">
        <f>CONCATENATE(SUM('Раздел 1'!D19:E19),"=",SUM('Раздел 1'!F19:F19),"+",SUM('Раздел 1'!AH19:AH19))</f>
        <v>0=0+0</v>
      </c>
      <c r="F638" s="99"/>
      <c r="G638" s="100" t="str">
        <f>IF(('ФЛК (информационный)'!A638="Неверно!")*('ФЛК (информационный)'!F638=""),"Внести подтверждение к нарушенному информационному ФЛК"," ")</f>
        <v xml:space="preserve"> </v>
      </c>
    </row>
    <row r="639" spans="1:7" ht="102" x14ac:dyDescent="0.2">
      <c r="A639" s="346" t="str">
        <f>IF((SUM('Раздел 1'!D109:E109)=SUM('Раздел 1'!F109:F109)+SUM('Раздел 1'!AH109:AH109)),"","Неверно!")</f>
        <v/>
      </c>
      <c r="B639" s="345" t="s">
        <v>1041</v>
      </c>
      <c r="C639" s="347" t="s">
        <v>1043</v>
      </c>
      <c r="D639" s="347" t="s">
        <v>7790</v>
      </c>
      <c r="E639" s="347" t="str">
        <f>CONCATENATE(SUM('Раздел 1'!D109:E109),"=",SUM('Раздел 1'!F109:F109),"+",SUM('Раздел 1'!AH109:AH109))</f>
        <v>253=224+29</v>
      </c>
      <c r="F639" s="99"/>
      <c r="G639" s="100" t="str">
        <f>IF(('ФЛК (информационный)'!A639="Неверно!")*('ФЛК (информационный)'!F639=""),"Внести подтверждение к нарушенному информационному ФЛК"," ")</f>
        <v xml:space="preserve"> </v>
      </c>
    </row>
    <row r="640" spans="1:7" ht="102" x14ac:dyDescent="0.2">
      <c r="A640" s="346" t="str">
        <f>IF((SUM('Раздел 1'!D110:E110)=SUM('Раздел 1'!F110:F110)+SUM('Раздел 1'!AH110:AH110)),"","Неверно!")</f>
        <v/>
      </c>
      <c r="B640" s="345" t="s">
        <v>1041</v>
      </c>
      <c r="C640" s="347" t="s">
        <v>1044</v>
      </c>
      <c r="D640" s="347" t="s">
        <v>7790</v>
      </c>
      <c r="E640" s="347" t="str">
        <f>CONCATENATE(SUM('Раздел 1'!D110:E110),"=",SUM('Раздел 1'!F110:F110),"+",SUM('Раздел 1'!AH110:AH110))</f>
        <v>18=16+2</v>
      </c>
      <c r="F640" s="99"/>
      <c r="G640" s="100" t="str">
        <f>IF(('ФЛК (информационный)'!A640="Неверно!")*('ФЛК (информационный)'!F640=""),"Внести подтверждение к нарушенному информационному ФЛК"," ")</f>
        <v xml:space="preserve"> </v>
      </c>
    </row>
    <row r="641" spans="1:7" ht="102" x14ac:dyDescent="0.2">
      <c r="A641" s="346" t="str">
        <f>IF((SUM('Раздел 1'!D111:E111)=SUM('Раздел 1'!F111:F111)+SUM('Раздел 1'!AH111:AH111)),"","Неверно!")</f>
        <v/>
      </c>
      <c r="B641" s="345" t="s">
        <v>1041</v>
      </c>
      <c r="C641" s="347" t="s">
        <v>1045</v>
      </c>
      <c r="D641" s="347" t="s">
        <v>7790</v>
      </c>
      <c r="E641" s="347" t="str">
        <f>CONCATENATE(SUM('Раздел 1'!D111:E111),"=",SUM('Раздел 1'!F111:F111),"+",SUM('Раздел 1'!AH111:AH111))</f>
        <v>1=1+0</v>
      </c>
      <c r="F641" s="99"/>
      <c r="G641" s="100" t="str">
        <f>IF(('ФЛК (информационный)'!A641="Неверно!")*('ФЛК (информационный)'!F641=""),"Внести подтверждение к нарушенному информационному ФЛК"," ")</f>
        <v xml:space="preserve"> </v>
      </c>
    </row>
    <row r="642" spans="1:7" ht="102" x14ac:dyDescent="0.2">
      <c r="A642" s="346" t="str">
        <f>IF((SUM('Раздел 1'!D112:E112)=SUM('Раздел 1'!F112:F112)+SUM('Раздел 1'!AH112:AH112)),"","Неверно!")</f>
        <v/>
      </c>
      <c r="B642" s="345" t="s">
        <v>1041</v>
      </c>
      <c r="C642" s="347" t="s">
        <v>1046</v>
      </c>
      <c r="D642" s="347" t="s">
        <v>7790</v>
      </c>
      <c r="E642" s="347" t="str">
        <f>CONCATENATE(SUM('Раздел 1'!D112:E112),"=",SUM('Раздел 1'!F112:F112),"+",SUM('Раздел 1'!AH112:AH112))</f>
        <v>56=48+8</v>
      </c>
      <c r="F642" s="99"/>
      <c r="G642" s="100" t="str">
        <f>IF(('ФЛК (информационный)'!A642="Неверно!")*('ФЛК (информационный)'!F642=""),"Внести подтверждение к нарушенному информационному ФЛК"," ")</f>
        <v xml:space="preserve"> </v>
      </c>
    </row>
    <row r="643" spans="1:7" ht="102" x14ac:dyDescent="0.2">
      <c r="A643" s="346" t="str">
        <f>IF((SUM('Раздел 1'!D113:E113)=SUM('Раздел 1'!F113:F113)+SUM('Раздел 1'!AH113:AH113)),"","Неверно!")</f>
        <v/>
      </c>
      <c r="B643" s="345" t="s">
        <v>1041</v>
      </c>
      <c r="C643" s="347" t="s">
        <v>1047</v>
      </c>
      <c r="D643" s="347" t="s">
        <v>7790</v>
      </c>
      <c r="E643" s="347" t="str">
        <f>CONCATENATE(SUM('Раздел 1'!D113:E113),"=",SUM('Раздел 1'!F113:F113),"+",SUM('Раздел 1'!AH113:AH113))</f>
        <v>39=32+7</v>
      </c>
      <c r="F643" s="99"/>
      <c r="G643" s="100" t="str">
        <f>IF(('ФЛК (информационный)'!A643="Неверно!")*('ФЛК (информационный)'!F643=""),"Внести подтверждение к нарушенному информационному ФЛК"," ")</f>
        <v xml:space="preserve"> </v>
      </c>
    </row>
    <row r="644" spans="1:7" ht="102" x14ac:dyDescent="0.2">
      <c r="A644" s="346" t="str">
        <f>IF((SUM('Раздел 1'!D114:E114)=SUM('Раздел 1'!F114:F114)+SUM('Раздел 1'!AH114:AH114)),"","Неверно!")</f>
        <v/>
      </c>
      <c r="B644" s="345" t="s">
        <v>1041</v>
      </c>
      <c r="C644" s="347" t="s">
        <v>1048</v>
      </c>
      <c r="D644" s="347" t="s">
        <v>7790</v>
      </c>
      <c r="E644" s="347" t="str">
        <f>CONCATENATE(SUM('Раздел 1'!D114:E114),"=",SUM('Раздел 1'!F114:F114),"+",SUM('Раздел 1'!AH114:AH114))</f>
        <v>3786=3588+198</v>
      </c>
      <c r="F644" s="99"/>
      <c r="G644" s="100" t="str">
        <f>IF(('ФЛК (информационный)'!A644="Неверно!")*('ФЛК (информационный)'!F644=""),"Внести подтверждение к нарушенному информационному ФЛК"," ")</f>
        <v xml:space="preserve"> </v>
      </c>
    </row>
    <row r="645" spans="1:7" ht="102" x14ac:dyDescent="0.2">
      <c r="A645" s="346" t="str">
        <f>IF((SUM('Раздел 1'!D115:E115)=SUM('Раздел 1'!F115:F115)+SUM('Раздел 1'!AH115:AH115)),"","Неверно!")</f>
        <v/>
      </c>
      <c r="B645" s="345" t="s">
        <v>1041</v>
      </c>
      <c r="C645" s="347" t="s">
        <v>1049</v>
      </c>
      <c r="D645" s="347" t="s">
        <v>7790</v>
      </c>
      <c r="E645" s="347" t="str">
        <f>CONCATENATE(SUM('Раздел 1'!D115:E115),"=",SUM('Раздел 1'!F115:F115),"+",SUM('Раздел 1'!AH115:AH115))</f>
        <v>378=362+16</v>
      </c>
      <c r="F645" s="99"/>
      <c r="G645" s="100" t="str">
        <f>IF(('ФЛК (информационный)'!A645="Неверно!")*('ФЛК (информационный)'!F645=""),"Внести подтверждение к нарушенному информационному ФЛК"," ")</f>
        <v xml:space="preserve"> </v>
      </c>
    </row>
    <row r="646" spans="1:7" ht="102" x14ac:dyDescent="0.2">
      <c r="A646" s="346" t="str">
        <f>IF((SUM('Раздел 1'!D116:E116)=SUM('Раздел 1'!F116:F116)+SUM('Раздел 1'!AH116:AH116)),"","Неверно!")</f>
        <v/>
      </c>
      <c r="B646" s="345" t="s">
        <v>1041</v>
      </c>
      <c r="C646" s="347" t="s">
        <v>1050</v>
      </c>
      <c r="D646" s="347" t="s">
        <v>7790</v>
      </c>
      <c r="E646" s="347" t="str">
        <f>CONCATENATE(SUM('Раздел 1'!D116:E116),"=",SUM('Раздел 1'!F116:F116),"+",SUM('Раздел 1'!AH116:AH116))</f>
        <v>0=0+0</v>
      </c>
      <c r="F646" s="99"/>
      <c r="G646" s="100" t="str">
        <f>IF(('ФЛК (информационный)'!A646="Неверно!")*('ФЛК (информационный)'!F646=""),"Внести подтверждение к нарушенному информационному ФЛК"," ")</f>
        <v xml:space="preserve"> </v>
      </c>
    </row>
    <row r="647" spans="1:7" ht="102" x14ac:dyDescent="0.2">
      <c r="A647" s="346" t="str">
        <f>IF((SUM('Раздел 1'!D117:E117)=SUM('Раздел 1'!F117:F117)+SUM('Раздел 1'!AH117:AH117)),"","Неверно!")</f>
        <v/>
      </c>
      <c r="B647" s="345" t="s">
        <v>1041</v>
      </c>
      <c r="C647" s="347" t="s">
        <v>1051</v>
      </c>
      <c r="D647" s="347" t="s">
        <v>7790</v>
      </c>
      <c r="E647" s="347" t="str">
        <f>CONCATENATE(SUM('Раздел 1'!D117:E117),"=",SUM('Раздел 1'!F117:F117),"+",SUM('Раздел 1'!AH117:AH117))</f>
        <v>109=104+5</v>
      </c>
      <c r="F647" s="99"/>
      <c r="G647" s="100" t="str">
        <f>IF(('ФЛК (информационный)'!A647="Неверно!")*('ФЛК (информационный)'!F647=""),"Внести подтверждение к нарушенному информационному ФЛК"," ")</f>
        <v xml:space="preserve"> </v>
      </c>
    </row>
    <row r="648" spans="1:7" ht="102" x14ac:dyDescent="0.2">
      <c r="A648" s="346" t="str">
        <f>IF((SUM('Раздел 1'!D118:E118)=SUM('Раздел 1'!F118:F118)+SUM('Раздел 1'!AH118:AH118)),"","Неверно!")</f>
        <v/>
      </c>
      <c r="B648" s="345" t="s">
        <v>1041</v>
      </c>
      <c r="C648" s="347" t="s">
        <v>1052</v>
      </c>
      <c r="D648" s="347" t="s">
        <v>7790</v>
      </c>
      <c r="E648" s="347" t="str">
        <f>CONCATENATE(SUM('Раздел 1'!D118:E118),"=",SUM('Раздел 1'!F118:F118),"+",SUM('Раздел 1'!AH118:AH118))</f>
        <v>0=0+0</v>
      </c>
      <c r="F648" s="99"/>
      <c r="G648" s="100" t="str">
        <f>IF(('ФЛК (информационный)'!A648="Неверно!")*('ФЛК (информационный)'!F648=""),"Внести подтверждение к нарушенному информационному ФЛК"," ")</f>
        <v xml:space="preserve"> </v>
      </c>
    </row>
    <row r="649" spans="1:7" ht="102" x14ac:dyDescent="0.2">
      <c r="A649" s="346" t="str">
        <f>IF((SUM('Раздел 1'!D20:E20)=SUM('Раздел 1'!F20:F20)+SUM('Раздел 1'!AH20:AH20)),"","Неверно!")</f>
        <v/>
      </c>
      <c r="B649" s="345" t="s">
        <v>1041</v>
      </c>
      <c r="C649" s="347" t="s">
        <v>1053</v>
      </c>
      <c r="D649" s="347" t="s">
        <v>7790</v>
      </c>
      <c r="E649" s="347" t="str">
        <f>CONCATENATE(SUM('Раздел 1'!D20:E20),"=",SUM('Раздел 1'!F20:F20),"+",SUM('Раздел 1'!AH20:AH20))</f>
        <v>0=0+0</v>
      </c>
      <c r="F649" s="99"/>
      <c r="G649" s="100" t="str">
        <f>IF(('ФЛК (информационный)'!A649="Неверно!")*('ФЛК (информационный)'!F649=""),"Внести подтверждение к нарушенному информационному ФЛК"," ")</f>
        <v xml:space="preserve"> </v>
      </c>
    </row>
    <row r="650" spans="1:7" ht="102" x14ac:dyDescent="0.2">
      <c r="A650" s="346" t="str">
        <f>IF((SUM('Раздел 1'!D119:E119)=SUM('Раздел 1'!F119:F119)+SUM('Раздел 1'!AH119:AH119)),"","Неверно!")</f>
        <v/>
      </c>
      <c r="B650" s="345" t="s">
        <v>1041</v>
      </c>
      <c r="C650" s="347" t="s">
        <v>1054</v>
      </c>
      <c r="D650" s="347" t="s">
        <v>7790</v>
      </c>
      <c r="E650" s="347" t="str">
        <f>CONCATENATE(SUM('Раздел 1'!D119:E119),"=",SUM('Раздел 1'!F119:F119),"+",SUM('Раздел 1'!AH119:AH119))</f>
        <v>0=0+0</v>
      </c>
      <c r="F650" s="99"/>
      <c r="G650" s="100" t="str">
        <f>IF(('ФЛК (информационный)'!A650="Неверно!")*('ФЛК (информационный)'!F650=""),"Внести подтверждение к нарушенному информационному ФЛК"," ")</f>
        <v xml:space="preserve"> </v>
      </c>
    </row>
    <row r="651" spans="1:7" ht="102" x14ac:dyDescent="0.2">
      <c r="A651" s="346" t="str">
        <f>IF((SUM('Раздел 1'!D120:E120)=SUM('Раздел 1'!F120:F120)+SUM('Раздел 1'!AH120:AH120)),"","Неверно!")</f>
        <v/>
      </c>
      <c r="B651" s="345" t="s">
        <v>1041</v>
      </c>
      <c r="C651" s="347" t="s">
        <v>1055</v>
      </c>
      <c r="D651" s="347" t="s">
        <v>7790</v>
      </c>
      <c r="E651" s="347" t="str">
        <f>CONCATENATE(SUM('Раздел 1'!D120:E120),"=",SUM('Раздел 1'!F120:F120),"+",SUM('Раздел 1'!AH120:AH120))</f>
        <v>0=0+0</v>
      </c>
      <c r="F651" s="99"/>
      <c r="G651" s="100" t="str">
        <f>IF(('ФЛК (информационный)'!A651="Неверно!")*('ФЛК (информационный)'!F651=""),"Внести подтверждение к нарушенному информационному ФЛК"," ")</f>
        <v xml:space="preserve"> </v>
      </c>
    </row>
    <row r="652" spans="1:7" ht="102" x14ac:dyDescent="0.2">
      <c r="A652" s="346" t="str">
        <f>IF((SUM('Раздел 1'!D121:E121)=SUM('Раздел 1'!F121:F121)+SUM('Раздел 1'!AH121:AH121)),"","Неверно!")</f>
        <v/>
      </c>
      <c r="B652" s="345" t="s">
        <v>1041</v>
      </c>
      <c r="C652" s="347" t="s">
        <v>1056</v>
      </c>
      <c r="D652" s="347" t="s">
        <v>7790</v>
      </c>
      <c r="E652" s="347" t="str">
        <f>CONCATENATE(SUM('Раздел 1'!D121:E121),"=",SUM('Раздел 1'!F121:F121),"+",SUM('Раздел 1'!AH121:AH121))</f>
        <v>0=0+0</v>
      </c>
      <c r="F652" s="99"/>
      <c r="G652" s="100" t="str">
        <f>IF(('ФЛК (информационный)'!A652="Неверно!")*('ФЛК (информационный)'!F652=""),"Внести подтверждение к нарушенному информационному ФЛК"," ")</f>
        <v xml:space="preserve"> </v>
      </c>
    </row>
    <row r="653" spans="1:7" ht="102" x14ac:dyDescent="0.2">
      <c r="A653" s="346" t="str">
        <f>IF((SUM('Раздел 1'!D122:E122)=SUM('Раздел 1'!F122:F122)+SUM('Раздел 1'!AH122:AH122)),"","Неверно!")</f>
        <v/>
      </c>
      <c r="B653" s="345" t="s">
        <v>1041</v>
      </c>
      <c r="C653" s="347" t="s">
        <v>1057</v>
      </c>
      <c r="D653" s="347" t="s">
        <v>7790</v>
      </c>
      <c r="E653" s="347" t="str">
        <f>CONCATENATE(SUM('Раздел 1'!D122:E122),"=",SUM('Раздел 1'!F122:F122),"+",SUM('Раздел 1'!AH122:AH122))</f>
        <v>0=0+0</v>
      </c>
      <c r="F653" s="99"/>
      <c r="G653" s="100" t="str">
        <f>IF(('ФЛК (информационный)'!A653="Неверно!")*('ФЛК (информационный)'!F653=""),"Внести подтверждение к нарушенному информационному ФЛК"," ")</f>
        <v xml:space="preserve"> </v>
      </c>
    </row>
    <row r="654" spans="1:7" ht="102" x14ac:dyDescent="0.2">
      <c r="A654" s="346" t="str">
        <f>IF((SUM('Раздел 1'!D123:E123)=SUM('Раздел 1'!F123:F123)+SUM('Раздел 1'!AH123:AH123)),"","Неверно!")</f>
        <v/>
      </c>
      <c r="B654" s="345" t="s">
        <v>1041</v>
      </c>
      <c r="C654" s="347" t="s">
        <v>1058</v>
      </c>
      <c r="D654" s="347" t="s">
        <v>7790</v>
      </c>
      <c r="E654" s="347" t="str">
        <f>CONCATENATE(SUM('Раздел 1'!D123:E123),"=",SUM('Раздел 1'!F123:F123),"+",SUM('Раздел 1'!AH123:AH123))</f>
        <v>0=0+0</v>
      </c>
      <c r="F654" s="99"/>
      <c r="G654" s="100" t="str">
        <f>IF(('ФЛК (информационный)'!A654="Неверно!")*('ФЛК (информационный)'!F654=""),"Внести подтверждение к нарушенному информационному ФЛК"," ")</f>
        <v xml:space="preserve"> </v>
      </c>
    </row>
    <row r="655" spans="1:7" ht="102" x14ac:dyDescent="0.2">
      <c r="A655" s="346" t="str">
        <f>IF((SUM('Раздел 1'!D124:E124)=SUM('Раздел 1'!F124:F124)+SUM('Раздел 1'!AH124:AH124)),"","Неверно!")</f>
        <v/>
      </c>
      <c r="B655" s="345" t="s">
        <v>1041</v>
      </c>
      <c r="C655" s="347" t="s">
        <v>1059</v>
      </c>
      <c r="D655" s="347" t="s">
        <v>7790</v>
      </c>
      <c r="E655" s="347" t="str">
        <f>CONCATENATE(SUM('Раздел 1'!D124:E124),"=",SUM('Раздел 1'!F124:F124),"+",SUM('Раздел 1'!AH124:AH124))</f>
        <v>8=7+1</v>
      </c>
      <c r="F655" s="99"/>
      <c r="G655" s="100" t="str">
        <f>IF(('ФЛК (информационный)'!A655="Неверно!")*('ФЛК (информационный)'!F655=""),"Внести подтверждение к нарушенному информационному ФЛК"," ")</f>
        <v xml:space="preserve"> </v>
      </c>
    </row>
    <row r="656" spans="1:7" ht="102" x14ac:dyDescent="0.2">
      <c r="A656" s="346" t="str">
        <f>IF((SUM('Раздел 1'!D125:E125)=SUM('Раздел 1'!F125:F125)+SUM('Раздел 1'!AH125:AH125)),"","Неверно!")</f>
        <v/>
      </c>
      <c r="B656" s="345" t="s">
        <v>1041</v>
      </c>
      <c r="C656" s="347" t="s">
        <v>1060</v>
      </c>
      <c r="D656" s="347" t="s">
        <v>7790</v>
      </c>
      <c r="E656" s="347" t="str">
        <f>CONCATENATE(SUM('Раздел 1'!D125:E125),"=",SUM('Раздел 1'!F125:F125),"+",SUM('Раздел 1'!AH125:AH125))</f>
        <v>3=3+0</v>
      </c>
      <c r="F656" s="99"/>
      <c r="G656" s="100" t="str">
        <f>IF(('ФЛК (информационный)'!A656="Неверно!")*('ФЛК (информационный)'!F656=""),"Внести подтверждение к нарушенному информационному ФЛК"," ")</f>
        <v xml:space="preserve"> </v>
      </c>
    </row>
    <row r="657" spans="1:7" ht="102" x14ac:dyDescent="0.2">
      <c r="A657" s="346" t="str">
        <f>IF((SUM('Раздел 1'!D126:E126)=SUM('Раздел 1'!F126:F126)+SUM('Раздел 1'!AH126:AH126)),"","Неверно!")</f>
        <v/>
      </c>
      <c r="B657" s="345" t="s">
        <v>1041</v>
      </c>
      <c r="C657" s="347" t="s">
        <v>1061</v>
      </c>
      <c r="D657" s="347" t="s">
        <v>7790</v>
      </c>
      <c r="E657" s="347" t="str">
        <f>CONCATENATE(SUM('Раздел 1'!D126:E126),"=",SUM('Раздел 1'!F126:F126),"+",SUM('Раздел 1'!AH126:AH126))</f>
        <v>1=1+0</v>
      </c>
      <c r="F657" s="99"/>
      <c r="G657" s="100" t="str">
        <f>IF(('ФЛК (информационный)'!A657="Неверно!")*('ФЛК (информационный)'!F657=""),"Внести подтверждение к нарушенному информационному ФЛК"," ")</f>
        <v xml:space="preserve"> </v>
      </c>
    </row>
    <row r="658" spans="1:7" ht="102" x14ac:dyDescent="0.2">
      <c r="A658" s="346" t="str">
        <f>IF((SUM('Раздел 1'!D127:E127)=SUM('Раздел 1'!F127:F127)+SUM('Раздел 1'!AH127:AH127)),"","Неверно!")</f>
        <v/>
      </c>
      <c r="B658" s="345" t="s">
        <v>1041</v>
      </c>
      <c r="C658" s="347" t="s">
        <v>1062</v>
      </c>
      <c r="D658" s="347" t="s">
        <v>7790</v>
      </c>
      <c r="E658" s="347" t="str">
        <f>CONCATENATE(SUM('Раздел 1'!D127:E127),"=",SUM('Раздел 1'!F127:F127),"+",SUM('Раздел 1'!AH127:AH127))</f>
        <v>38=35+3</v>
      </c>
      <c r="F658" s="99"/>
      <c r="G658" s="100" t="str">
        <f>IF(('ФЛК (информационный)'!A658="Неверно!")*('ФЛК (информационный)'!F658=""),"Внести подтверждение к нарушенному информационному ФЛК"," ")</f>
        <v xml:space="preserve"> </v>
      </c>
    </row>
    <row r="659" spans="1:7" ht="102" x14ac:dyDescent="0.2">
      <c r="A659" s="346" t="str">
        <f>IF((SUM('Раздел 1'!D128:E128)=SUM('Раздел 1'!F128:F128)+SUM('Раздел 1'!AH128:AH128)),"","Неверно!")</f>
        <v/>
      </c>
      <c r="B659" s="345" t="s">
        <v>1041</v>
      </c>
      <c r="C659" s="347" t="s">
        <v>1063</v>
      </c>
      <c r="D659" s="347" t="s">
        <v>7790</v>
      </c>
      <c r="E659" s="347" t="str">
        <f>CONCATENATE(SUM('Раздел 1'!D128:E128),"=",SUM('Раздел 1'!F128:F128),"+",SUM('Раздел 1'!AH128:AH128))</f>
        <v>397=367+30</v>
      </c>
      <c r="F659" s="99"/>
      <c r="G659" s="100" t="str">
        <f>IF(('ФЛК (информационный)'!A659="Неверно!")*('ФЛК (информационный)'!F659=""),"Внести подтверждение к нарушенному информационному ФЛК"," ")</f>
        <v xml:space="preserve"> </v>
      </c>
    </row>
    <row r="660" spans="1:7" ht="102" x14ac:dyDescent="0.2">
      <c r="A660" s="346" t="str">
        <f>IF((SUM('Раздел 1'!D21:E21)=SUM('Раздел 1'!F21:F21)+SUM('Раздел 1'!AH21:AH21)),"","Неверно!")</f>
        <v/>
      </c>
      <c r="B660" s="345" t="s">
        <v>1041</v>
      </c>
      <c r="C660" s="347" t="s">
        <v>1064</v>
      </c>
      <c r="D660" s="347" t="s">
        <v>7790</v>
      </c>
      <c r="E660" s="347" t="str">
        <f>CONCATENATE(SUM('Раздел 1'!D21:E21),"=",SUM('Раздел 1'!F21:F21),"+",SUM('Раздел 1'!AH21:AH21))</f>
        <v>1=1+0</v>
      </c>
      <c r="F660" s="99"/>
      <c r="G660" s="100" t="str">
        <f>IF(('ФЛК (информационный)'!A660="Неверно!")*('ФЛК (информационный)'!F660=""),"Внести подтверждение к нарушенному информационному ФЛК"," ")</f>
        <v xml:space="preserve"> </v>
      </c>
    </row>
    <row r="661" spans="1:7" ht="102" x14ac:dyDescent="0.2">
      <c r="A661" s="346" t="str">
        <f>IF((SUM('Раздел 1'!D129:E129)=SUM('Раздел 1'!F129:F129)+SUM('Раздел 1'!AH129:AH129)),"","Неверно!")</f>
        <v/>
      </c>
      <c r="B661" s="345" t="s">
        <v>1041</v>
      </c>
      <c r="C661" s="347" t="s">
        <v>1065</v>
      </c>
      <c r="D661" s="347" t="s">
        <v>7790</v>
      </c>
      <c r="E661" s="347" t="str">
        <f>CONCATENATE(SUM('Раздел 1'!D129:E129),"=",SUM('Раздел 1'!F129:F129),"+",SUM('Раздел 1'!AH129:AH129))</f>
        <v>24=14+10</v>
      </c>
      <c r="F661" s="99"/>
      <c r="G661" s="100" t="str">
        <f>IF(('ФЛК (информационный)'!A661="Неверно!")*('ФЛК (информационный)'!F661=""),"Внести подтверждение к нарушенному информационному ФЛК"," ")</f>
        <v xml:space="preserve"> </v>
      </c>
    </row>
    <row r="662" spans="1:7" ht="102" x14ac:dyDescent="0.2">
      <c r="A662" s="346" t="str">
        <f>IF((SUM('Раздел 1'!D130:E130)=SUM('Раздел 1'!F130:F130)+SUM('Раздел 1'!AH130:AH130)),"","Неверно!")</f>
        <v/>
      </c>
      <c r="B662" s="345" t="s">
        <v>1041</v>
      </c>
      <c r="C662" s="347" t="s">
        <v>1066</v>
      </c>
      <c r="D662" s="347" t="s">
        <v>7790</v>
      </c>
      <c r="E662" s="347" t="str">
        <f>CONCATENATE(SUM('Раздел 1'!D130:E130),"=",SUM('Раздел 1'!F130:F130),"+",SUM('Раздел 1'!AH130:AH130))</f>
        <v>7=7+0</v>
      </c>
      <c r="F662" s="99"/>
      <c r="G662" s="100" t="str">
        <f>IF(('ФЛК (информационный)'!A662="Неверно!")*('ФЛК (информационный)'!F662=""),"Внести подтверждение к нарушенному информационному ФЛК"," ")</f>
        <v xml:space="preserve"> </v>
      </c>
    </row>
    <row r="663" spans="1:7" ht="102" x14ac:dyDescent="0.2">
      <c r="A663" s="346" t="str">
        <f>IF((SUM('Раздел 1'!D131:E131)=SUM('Раздел 1'!F131:F131)+SUM('Раздел 1'!AH131:AH131)),"","Неверно!")</f>
        <v/>
      </c>
      <c r="B663" s="345" t="s">
        <v>1041</v>
      </c>
      <c r="C663" s="347" t="s">
        <v>1067</v>
      </c>
      <c r="D663" s="347" t="s">
        <v>7790</v>
      </c>
      <c r="E663" s="347" t="str">
        <f>CONCATENATE(SUM('Раздел 1'!D131:E131),"=",SUM('Раздел 1'!F131:F131),"+",SUM('Раздел 1'!AH131:AH131))</f>
        <v>70=70+0</v>
      </c>
      <c r="F663" s="99"/>
      <c r="G663" s="100" t="str">
        <f>IF(('ФЛК (информационный)'!A663="Неверно!")*('ФЛК (информационный)'!F663=""),"Внести подтверждение к нарушенному информационному ФЛК"," ")</f>
        <v xml:space="preserve"> </v>
      </c>
    </row>
    <row r="664" spans="1:7" ht="102" x14ac:dyDescent="0.2">
      <c r="A664" s="346" t="str">
        <f>IF((SUM('Раздел 1'!D132:E132)=SUM('Раздел 1'!F132:F132)+SUM('Раздел 1'!AH132:AH132)),"","Неверно!")</f>
        <v/>
      </c>
      <c r="B664" s="345" t="s">
        <v>1041</v>
      </c>
      <c r="C664" s="347" t="s">
        <v>1068</v>
      </c>
      <c r="D664" s="347" t="s">
        <v>7790</v>
      </c>
      <c r="E664" s="347" t="str">
        <f>CONCATENATE(SUM('Раздел 1'!D132:E132),"=",SUM('Раздел 1'!F132:F132),"+",SUM('Раздел 1'!AH132:AH132))</f>
        <v>1=1+0</v>
      </c>
      <c r="F664" s="99"/>
      <c r="G664" s="100" t="str">
        <f>IF(('ФЛК (информационный)'!A664="Неверно!")*('ФЛК (информационный)'!F664=""),"Внести подтверждение к нарушенному информационному ФЛК"," ")</f>
        <v xml:space="preserve"> </v>
      </c>
    </row>
    <row r="665" spans="1:7" ht="102" x14ac:dyDescent="0.2">
      <c r="A665" s="346" t="str">
        <f>IF((SUM('Раздел 1'!D133:E133)=SUM('Раздел 1'!F133:F133)+SUM('Раздел 1'!AH133:AH133)),"","Неверно!")</f>
        <v/>
      </c>
      <c r="B665" s="345" t="s">
        <v>1041</v>
      </c>
      <c r="C665" s="347" t="s">
        <v>1069</v>
      </c>
      <c r="D665" s="347" t="s">
        <v>7790</v>
      </c>
      <c r="E665" s="347" t="str">
        <f>CONCATENATE(SUM('Раздел 1'!D133:E133),"=",SUM('Раздел 1'!F133:F133),"+",SUM('Раздел 1'!AH133:AH133))</f>
        <v>0=0+0</v>
      </c>
      <c r="F665" s="99"/>
      <c r="G665" s="100" t="str">
        <f>IF(('ФЛК (информационный)'!A665="Неверно!")*('ФЛК (информационный)'!F665=""),"Внести подтверждение к нарушенному информационному ФЛК"," ")</f>
        <v xml:space="preserve"> </v>
      </c>
    </row>
    <row r="666" spans="1:7" ht="102" x14ac:dyDescent="0.2">
      <c r="A666" s="346" t="str">
        <f>IF((SUM('Раздел 1'!D134:E134)=SUM('Раздел 1'!F134:F134)+SUM('Раздел 1'!AH134:AH134)),"","Неверно!")</f>
        <v/>
      </c>
      <c r="B666" s="345" t="s">
        <v>1041</v>
      </c>
      <c r="C666" s="347" t="s">
        <v>1070</v>
      </c>
      <c r="D666" s="347" t="s">
        <v>7790</v>
      </c>
      <c r="E666" s="347" t="str">
        <f>CONCATENATE(SUM('Раздел 1'!D134:E134),"=",SUM('Раздел 1'!F134:F134),"+",SUM('Раздел 1'!AH134:AH134))</f>
        <v>5=4+1</v>
      </c>
      <c r="F666" s="99"/>
      <c r="G666" s="100" t="str">
        <f>IF(('ФЛК (информационный)'!A666="Неверно!")*('ФЛК (информационный)'!F666=""),"Внести подтверждение к нарушенному информационному ФЛК"," ")</f>
        <v xml:space="preserve"> </v>
      </c>
    </row>
    <row r="667" spans="1:7" ht="102" x14ac:dyDescent="0.2">
      <c r="A667" s="346" t="str">
        <f>IF((SUM('Раздел 1'!D135:E135)=SUM('Раздел 1'!F135:F135)+SUM('Раздел 1'!AH135:AH135)),"","Неверно!")</f>
        <v/>
      </c>
      <c r="B667" s="345" t="s">
        <v>1041</v>
      </c>
      <c r="C667" s="347" t="s">
        <v>1071</v>
      </c>
      <c r="D667" s="347" t="s">
        <v>7790</v>
      </c>
      <c r="E667" s="347" t="str">
        <f>CONCATENATE(SUM('Раздел 1'!D135:E135),"=",SUM('Раздел 1'!F135:F135),"+",SUM('Раздел 1'!AH135:AH135))</f>
        <v>0=0+0</v>
      </c>
      <c r="F667" s="99"/>
      <c r="G667" s="100" t="str">
        <f>IF(('ФЛК (информационный)'!A667="Неверно!")*('ФЛК (информационный)'!F667=""),"Внести подтверждение к нарушенному информационному ФЛК"," ")</f>
        <v xml:space="preserve"> </v>
      </c>
    </row>
    <row r="668" spans="1:7" ht="102" x14ac:dyDescent="0.2">
      <c r="A668" s="346" t="str">
        <f>IF((SUM('Раздел 1'!D136:E136)=SUM('Раздел 1'!F136:F136)+SUM('Раздел 1'!AH136:AH136)),"","Неверно!")</f>
        <v/>
      </c>
      <c r="B668" s="345" t="s">
        <v>1041</v>
      </c>
      <c r="C668" s="347" t="s">
        <v>1072</v>
      </c>
      <c r="D668" s="347" t="s">
        <v>7790</v>
      </c>
      <c r="E668" s="347" t="str">
        <f>CONCATENATE(SUM('Раздел 1'!D136:E136),"=",SUM('Раздел 1'!F136:F136),"+",SUM('Раздел 1'!AH136:AH136))</f>
        <v>1=1+0</v>
      </c>
      <c r="F668" s="99"/>
      <c r="G668" s="100" t="str">
        <f>IF(('ФЛК (информационный)'!A668="Неверно!")*('ФЛК (информационный)'!F668=""),"Внести подтверждение к нарушенному информационному ФЛК"," ")</f>
        <v xml:space="preserve"> </v>
      </c>
    </row>
    <row r="669" spans="1:7" ht="102" x14ac:dyDescent="0.2">
      <c r="A669" s="346" t="str">
        <f>IF((SUM('Раздел 1'!D137:E137)=SUM('Раздел 1'!F137:F137)+SUM('Раздел 1'!AH137:AH137)),"","Неверно!")</f>
        <v/>
      </c>
      <c r="B669" s="345" t="s">
        <v>1041</v>
      </c>
      <c r="C669" s="347" t="s">
        <v>1073</v>
      </c>
      <c r="D669" s="347" t="s">
        <v>7790</v>
      </c>
      <c r="E669" s="347" t="str">
        <f>CONCATENATE(SUM('Раздел 1'!D137:E137),"=",SUM('Раздел 1'!F137:F137),"+",SUM('Раздел 1'!AH137:AH137))</f>
        <v>0=0+0</v>
      </c>
      <c r="F669" s="99"/>
      <c r="G669" s="100" t="str">
        <f>IF(('ФЛК (информационный)'!A669="Неверно!")*('ФЛК (информационный)'!F669=""),"Внести подтверждение к нарушенному информационному ФЛК"," ")</f>
        <v xml:space="preserve"> </v>
      </c>
    </row>
    <row r="670" spans="1:7" ht="102" x14ac:dyDescent="0.2">
      <c r="A670" s="346" t="str">
        <f>IF((SUM('Раздел 1'!D138:E138)=SUM('Раздел 1'!F138:F138)+SUM('Раздел 1'!AH138:AH138)),"","Неверно!")</f>
        <v/>
      </c>
      <c r="B670" s="345" t="s">
        <v>1041</v>
      </c>
      <c r="C670" s="347" t="s">
        <v>1074</v>
      </c>
      <c r="D670" s="347" t="s">
        <v>7790</v>
      </c>
      <c r="E670" s="347" t="str">
        <f>CONCATENATE(SUM('Раздел 1'!D138:E138),"=",SUM('Раздел 1'!F138:F138),"+",SUM('Раздел 1'!AH138:AH138))</f>
        <v>11=11+0</v>
      </c>
      <c r="F670" s="99"/>
      <c r="G670" s="100" t="str">
        <f>IF(('ФЛК (информационный)'!A670="Неверно!")*('ФЛК (информационный)'!F670=""),"Внести подтверждение к нарушенному информационному ФЛК"," ")</f>
        <v xml:space="preserve"> </v>
      </c>
    </row>
    <row r="671" spans="1:7" ht="102" x14ac:dyDescent="0.2">
      <c r="A671" s="346" t="str">
        <f>IF((SUM('Раздел 1'!D22:E22)=SUM('Раздел 1'!F22:F22)+SUM('Раздел 1'!AH22:AH22)),"","Неверно!")</f>
        <v/>
      </c>
      <c r="B671" s="345" t="s">
        <v>1041</v>
      </c>
      <c r="C671" s="347" t="s">
        <v>1075</v>
      </c>
      <c r="D671" s="347" t="s">
        <v>7790</v>
      </c>
      <c r="E671" s="347" t="str">
        <f>CONCATENATE(SUM('Раздел 1'!D22:E22),"=",SUM('Раздел 1'!F22:F22),"+",SUM('Раздел 1'!AH22:AH22))</f>
        <v>0=0+0</v>
      </c>
      <c r="F671" s="99"/>
      <c r="G671" s="100" t="str">
        <f>IF(('ФЛК (информационный)'!A671="Неверно!")*('ФЛК (информационный)'!F671=""),"Внести подтверждение к нарушенному информационному ФЛК"," ")</f>
        <v xml:space="preserve"> </v>
      </c>
    </row>
    <row r="672" spans="1:7" ht="102" x14ac:dyDescent="0.2">
      <c r="A672" s="346" t="str">
        <f>IF((SUM('Раздел 1'!D139:E139)=SUM('Раздел 1'!F139:F139)+SUM('Раздел 1'!AH139:AH139)),"","Неверно!")</f>
        <v/>
      </c>
      <c r="B672" s="345" t="s">
        <v>1041</v>
      </c>
      <c r="C672" s="347" t="s">
        <v>1076</v>
      </c>
      <c r="D672" s="347" t="s">
        <v>7790</v>
      </c>
      <c r="E672" s="347" t="str">
        <f>CONCATENATE(SUM('Раздел 1'!D139:E139),"=",SUM('Раздел 1'!F139:F139),"+",SUM('Раздел 1'!AH139:AH139))</f>
        <v>0=0+0</v>
      </c>
      <c r="F672" s="99"/>
      <c r="G672" s="100" t="str">
        <f>IF(('ФЛК (информационный)'!A672="Неверно!")*('ФЛК (информационный)'!F672=""),"Внести подтверждение к нарушенному информационному ФЛК"," ")</f>
        <v xml:space="preserve"> </v>
      </c>
    </row>
    <row r="673" spans="1:7" ht="102" x14ac:dyDescent="0.2">
      <c r="A673" s="346" t="str">
        <f>IF((SUM('Раздел 1'!D140:E140)=SUM('Раздел 1'!F140:F140)+SUM('Раздел 1'!AH140:AH140)),"","Неверно!")</f>
        <v/>
      </c>
      <c r="B673" s="345" t="s">
        <v>1041</v>
      </c>
      <c r="C673" s="347" t="s">
        <v>1077</v>
      </c>
      <c r="D673" s="347" t="s">
        <v>7790</v>
      </c>
      <c r="E673" s="347" t="str">
        <f>CONCATENATE(SUM('Раздел 1'!D140:E140),"=",SUM('Раздел 1'!F140:F140),"+",SUM('Раздел 1'!AH140:AH140))</f>
        <v>0=0+0</v>
      </c>
      <c r="F673" s="99"/>
      <c r="G673" s="100" t="str">
        <f>IF(('ФЛК (информационный)'!A673="Неверно!")*('ФЛК (информационный)'!F673=""),"Внести подтверждение к нарушенному информационному ФЛК"," ")</f>
        <v xml:space="preserve"> </v>
      </c>
    </row>
    <row r="674" spans="1:7" ht="102" x14ac:dyDescent="0.2">
      <c r="A674" s="346" t="str">
        <f>IF((SUM('Раздел 1'!D141:E141)=SUM('Раздел 1'!F141:F141)+SUM('Раздел 1'!AH141:AH141)),"","Неверно!")</f>
        <v/>
      </c>
      <c r="B674" s="345" t="s">
        <v>1041</v>
      </c>
      <c r="C674" s="347" t="s">
        <v>1078</v>
      </c>
      <c r="D674" s="347" t="s">
        <v>7790</v>
      </c>
      <c r="E674" s="347" t="str">
        <f>CONCATENATE(SUM('Раздел 1'!D141:E141),"=",SUM('Раздел 1'!F141:F141),"+",SUM('Раздел 1'!AH141:AH141))</f>
        <v>26=22+4</v>
      </c>
      <c r="F674" s="99"/>
      <c r="G674" s="100" t="str">
        <f>IF(('ФЛК (информационный)'!A674="Неверно!")*('ФЛК (информационный)'!F674=""),"Внести подтверждение к нарушенному информационному ФЛК"," ")</f>
        <v xml:space="preserve"> </v>
      </c>
    </row>
    <row r="675" spans="1:7" ht="102" x14ac:dyDescent="0.2">
      <c r="A675" s="346" t="str">
        <f>IF((SUM('Раздел 1'!D142:E142)=SUM('Раздел 1'!F142:F142)+SUM('Раздел 1'!AH142:AH142)),"","Неверно!")</f>
        <v/>
      </c>
      <c r="B675" s="345" t="s">
        <v>1041</v>
      </c>
      <c r="C675" s="347" t="s">
        <v>1079</v>
      </c>
      <c r="D675" s="347" t="s">
        <v>7790</v>
      </c>
      <c r="E675" s="347" t="str">
        <f>CONCATENATE(SUM('Раздел 1'!D142:E142),"=",SUM('Раздел 1'!F142:F142),"+",SUM('Раздел 1'!AH142:AH142))</f>
        <v>1=1+0</v>
      </c>
      <c r="F675" s="99"/>
      <c r="G675" s="100" t="str">
        <f>IF(('ФЛК (информационный)'!A675="Неверно!")*('ФЛК (информационный)'!F675=""),"Внести подтверждение к нарушенному информационному ФЛК"," ")</f>
        <v xml:space="preserve"> </v>
      </c>
    </row>
    <row r="676" spans="1:7" ht="102" x14ac:dyDescent="0.2">
      <c r="A676" s="346" t="str">
        <f>IF((SUM('Раздел 1'!D143:E143)=SUM('Раздел 1'!F143:F143)+SUM('Раздел 1'!AH143:AH143)),"","Неверно!")</f>
        <v/>
      </c>
      <c r="B676" s="345" t="s">
        <v>1041</v>
      </c>
      <c r="C676" s="347" t="s">
        <v>1080</v>
      </c>
      <c r="D676" s="347" t="s">
        <v>7790</v>
      </c>
      <c r="E676" s="347" t="str">
        <f>CONCATENATE(SUM('Раздел 1'!D143:E143),"=",SUM('Раздел 1'!F143:F143),"+",SUM('Раздел 1'!AH143:AH143))</f>
        <v>0=0+0</v>
      </c>
      <c r="F676" s="99"/>
      <c r="G676" s="100" t="str">
        <f>IF(('ФЛК (информационный)'!A676="Неверно!")*('ФЛК (информационный)'!F676=""),"Внести подтверждение к нарушенному информационному ФЛК"," ")</f>
        <v xml:space="preserve"> </v>
      </c>
    </row>
    <row r="677" spans="1:7" ht="102" x14ac:dyDescent="0.2">
      <c r="A677" s="346" t="str">
        <f>IF((SUM('Раздел 1'!D144:E144)=SUM('Раздел 1'!F144:F144)+SUM('Раздел 1'!AH144:AH144)),"","Неверно!")</f>
        <v/>
      </c>
      <c r="B677" s="345" t="s">
        <v>1041</v>
      </c>
      <c r="C677" s="347" t="s">
        <v>1081</v>
      </c>
      <c r="D677" s="347" t="s">
        <v>7790</v>
      </c>
      <c r="E677" s="347" t="str">
        <f>CONCATENATE(SUM('Раздел 1'!D144:E144),"=",SUM('Раздел 1'!F144:F144),"+",SUM('Раздел 1'!AH144:AH144))</f>
        <v>460=412+48</v>
      </c>
      <c r="F677" s="99"/>
      <c r="G677" s="100" t="str">
        <f>IF(('ФЛК (информационный)'!A677="Неверно!")*('ФЛК (информационный)'!F677=""),"Внести подтверждение к нарушенному информационному ФЛК"," ")</f>
        <v xml:space="preserve"> </v>
      </c>
    </row>
    <row r="678" spans="1:7" ht="102" x14ac:dyDescent="0.2">
      <c r="A678" s="346" t="str">
        <f>IF((SUM('Раздел 1'!D145:E145)=SUM('Раздел 1'!F145:F145)+SUM('Раздел 1'!AH145:AH145)),"","Неверно!")</f>
        <v/>
      </c>
      <c r="B678" s="345" t="s">
        <v>1041</v>
      </c>
      <c r="C678" s="347" t="s">
        <v>1082</v>
      </c>
      <c r="D678" s="347" t="s">
        <v>7790</v>
      </c>
      <c r="E678" s="347" t="str">
        <f>CONCATENATE(SUM('Раздел 1'!D145:E145),"=",SUM('Раздел 1'!F145:F145),"+",SUM('Раздел 1'!AH145:AH145))</f>
        <v>87=79+8</v>
      </c>
      <c r="F678" s="99"/>
      <c r="G678" s="100" t="str">
        <f>IF(('ФЛК (информационный)'!A678="Неверно!")*('ФЛК (информационный)'!F678=""),"Внести подтверждение к нарушенному информационному ФЛК"," ")</f>
        <v xml:space="preserve"> </v>
      </c>
    </row>
    <row r="679" spans="1:7" ht="102" x14ac:dyDescent="0.2">
      <c r="A679" s="346" t="str">
        <f>IF((SUM('Раздел 1'!D146:E146)=SUM('Раздел 1'!F146:F146)+SUM('Раздел 1'!AH146:AH146)),"","Неверно!")</f>
        <v/>
      </c>
      <c r="B679" s="345" t="s">
        <v>1041</v>
      </c>
      <c r="C679" s="347" t="s">
        <v>1083</v>
      </c>
      <c r="D679" s="347" t="s">
        <v>7790</v>
      </c>
      <c r="E679" s="347" t="str">
        <f>CONCATENATE(SUM('Раздел 1'!D146:E146),"=",SUM('Раздел 1'!F146:F146),"+",SUM('Раздел 1'!AH146:AH146))</f>
        <v>0=0+0</v>
      </c>
      <c r="F679" s="99"/>
      <c r="G679" s="100" t="str">
        <f>IF(('ФЛК (информационный)'!A679="Неверно!")*('ФЛК (информационный)'!F679=""),"Внести подтверждение к нарушенному информационному ФЛК"," ")</f>
        <v xml:space="preserve"> </v>
      </c>
    </row>
    <row r="680" spans="1:7" ht="102" x14ac:dyDescent="0.2">
      <c r="A680" s="346" t="str">
        <f>IF((SUM('Раздел 1'!D147:E147)=SUM('Раздел 1'!F147:F147)+SUM('Раздел 1'!AH147:AH147)),"","Неверно!")</f>
        <v/>
      </c>
      <c r="B680" s="345" t="s">
        <v>1041</v>
      </c>
      <c r="C680" s="347" t="s">
        <v>1084</v>
      </c>
      <c r="D680" s="347" t="s">
        <v>7790</v>
      </c>
      <c r="E680" s="347" t="str">
        <f>CONCATENATE(SUM('Раздел 1'!D147:E147),"=",SUM('Раздел 1'!F147:F147),"+",SUM('Раздел 1'!AH147:AH147))</f>
        <v>0=0+0</v>
      </c>
      <c r="F680" s="99"/>
      <c r="G680" s="100" t="str">
        <f>IF(('ФЛК (информационный)'!A680="Неверно!")*('ФЛК (информационный)'!F680=""),"Внести подтверждение к нарушенному информационному ФЛК"," ")</f>
        <v xml:space="preserve"> </v>
      </c>
    </row>
    <row r="681" spans="1:7" ht="102" x14ac:dyDescent="0.2">
      <c r="A681" s="346" t="str">
        <f>IF((SUM('Раздел 1'!D148:E148)=SUM('Раздел 1'!F148:F148)+SUM('Раздел 1'!AH148:AH148)),"","Неверно!")</f>
        <v/>
      </c>
      <c r="B681" s="345" t="s">
        <v>1041</v>
      </c>
      <c r="C681" s="347" t="s">
        <v>1085</v>
      </c>
      <c r="D681" s="347" t="s">
        <v>7790</v>
      </c>
      <c r="E681" s="347" t="str">
        <f>CONCATENATE(SUM('Раздел 1'!D148:E148),"=",SUM('Раздел 1'!F148:F148),"+",SUM('Раздел 1'!AH148:AH148))</f>
        <v>0=0+0</v>
      </c>
      <c r="F681" s="99"/>
      <c r="G681" s="100" t="str">
        <f>IF(('ФЛК (информационный)'!A681="Неверно!")*('ФЛК (информационный)'!F681=""),"Внести подтверждение к нарушенному информационному ФЛК"," ")</f>
        <v xml:space="preserve"> </v>
      </c>
    </row>
    <row r="682" spans="1:7" ht="102" x14ac:dyDescent="0.2">
      <c r="A682" s="346" t="str">
        <f>IF((SUM('Раздел 1'!D23:E23)=SUM('Раздел 1'!F23:F23)+SUM('Раздел 1'!AH23:AH23)),"","Неверно!")</f>
        <v/>
      </c>
      <c r="B682" s="345" t="s">
        <v>1041</v>
      </c>
      <c r="C682" s="347" t="s">
        <v>1086</v>
      </c>
      <c r="D682" s="347" t="s">
        <v>7790</v>
      </c>
      <c r="E682" s="347" t="str">
        <f>CONCATENATE(SUM('Раздел 1'!D23:E23),"=",SUM('Раздел 1'!F23:F23),"+",SUM('Раздел 1'!AH23:AH23))</f>
        <v>6=6+0</v>
      </c>
      <c r="F682" s="99"/>
      <c r="G682" s="100" t="str">
        <f>IF(('ФЛК (информационный)'!A682="Неверно!")*('ФЛК (информационный)'!F682=""),"Внести подтверждение к нарушенному информационному ФЛК"," ")</f>
        <v xml:space="preserve"> </v>
      </c>
    </row>
    <row r="683" spans="1:7" ht="102" x14ac:dyDescent="0.2">
      <c r="A683" s="346" t="str">
        <f>IF((SUM('Раздел 1'!D149:E149)=SUM('Раздел 1'!F149:F149)+SUM('Раздел 1'!AH149:AH149)),"","Неверно!")</f>
        <v/>
      </c>
      <c r="B683" s="345" t="s">
        <v>1041</v>
      </c>
      <c r="C683" s="347" t="s">
        <v>1087</v>
      </c>
      <c r="D683" s="347" t="s">
        <v>7790</v>
      </c>
      <c r="E683" s="347" t="str">
        <f>CONCATENATE(SUM('Раздел 1'!D149:E149),"=",SUM('Раздел 1'!F149:F149),"+",SUM('Раздел 1'!AH149:AH149))</f>
        <v>1=1+0</v>
      </c>
      <c r="F683" s="99"/>
      <c r="G683" s="100" t="str">
        <f>IF(('ФЛК (информационный)'!A683="Неверно!")*('ФЛК (информационный)'!F683=""),"Внести подтверждение к нарушенному информационному ФЛК"," ")</f>
        <v xml:space="preserve"> </v>
      </c>
    </row>
    <row r="684" spans="1:7" ht="102" x14ac:dyDescent="0.2">
      <c r="A684" s="346" t="str">
        <f>IF((SUM('Раздел 1'!D150:E150)=SUM('Раздел 1'!F150:F150)+SUM('Раздел 1'!AH150:AH150)),"","Неверно!")</f>
        <v/>
      </c>
      <c r="B684" s="345" t="s">
        <v>1041</v>
      </c>
      <c r="C684" s="347" t="s">
        <v>1088</v>
      </c>
      <c r="D684" s="347" t="s">
        <v>7790</v>
      </c>
      <c r="E684" s="347" t="str">
        <f>CONCATENATE(SUM('Раздел 1'!D150:E150),"=",SUM('Раздел 1'!F150:F150),"+",SUM('Раздел 1'!AH150:AH150))</f>
        <v>0=0+0</v>
      </c>
      <c r="F684" s="99"/>
      <c r="G684" s="100" t="str">
        <f>IF(('ФЛК (информационный)'!A684="Неверно!")*('ФЛК (информационный)'!F684=""),"Внести подтверждение к нарушенному информационному ФЛК"," ")</f>
        <v xml:space="preserve"> </v>
      </c>
    </row>
    <row r="685" spans="1:7" ht="102" x14ac:dyDescent="0.2">
      <c r="A685" s="346" t="str">
        <f>IF((SUM('Раздел 1'!D151:E151)=SUM('Раздел 1'!F151:F151)+SUM('Раздел 1'!AH151:AH151)),"","Неверно!")</f>
        <v/>
      </c>
      <c r="B685" s="345" t="s">
        <v>1041</v>
      </c>
      <c r="C685" s="347" t="s">
        <v>1089</v>
      </c>
      <c r="D685" s="347" t="s">
        <v>7790</v>
      </c>
      <c r="E685" s="347" t="str">
        <f>CONCATENATE(SUM('Раздел 1'!D151:E151),"=",SUM('Раздел 1'!F151:F151),"+",SUM('Раздел 1'!AH151:AH151))</f>
        <v>3=3+0</v>
      </c>
      <c r="F685" s="99"/>
      <c r="G685" s="100" t="str">
        <f>IF(('ФЛК (информационный)'!A685="Неверно!")*('ФЛК (информационный)'!F685=""),"Внести подтверждение к нарушенному информационному ФЛК"," ")</f>
        <v xml:space="preserve"> </v>
      </c>
    </row>
    <row r="686" spans="1:7" ht="102" x14ac:dyDescent="0.2">
      <c r="A686" s="346" t="str">
        <f>IF((SUM('Раздел 1'!D152:E152)=SUM('Раздел 1'!F152:F152)+SUM('Раздел 1'!AH152:AH152)),"","Неверно!")</f>
        <v/>
      </c>
      <c r="B686" s="345" t="s">
        <v>1041</v>
      </c>
      <c r="C686" s="347" t="s">
        <v>1090</v>
      </c>
      <c r="D686" s="347" t="s">
        <v>7790</v>
      </c>
      <c r="E686" s="347" t="str">
        <f>CONCATENATE(SUM('Раздел 1'!D152:E152),"=",SUM('Раздел 1'!F152:F152),"+",SUM('Раздел 1'!AH152:AH152))</f>
        <v>36=35+1</v>
      </c>
      <c r="F686" s="99"/>
      <c r="G686" s="100" t="str">
        <f>IF(('ФЛК (информационный)'!A686="Неверно!")*('ФЛК (информационный)'!F686=""),"Внести подтверждение к нарушенному информационному ФЛК"," ")</f>
        <v xml:space="preserve"> </v>
      </c>
    </row>
    <row r="687" spans="1:7" ht="102" x14ac:dyDescent="0.2">
      <c r="A687" s="346" t="str">
        <f>IF((SUM('Раздел 1'!D153:E153)=SUM('Раздел 1'!F153:F153)+SUM('Раздел 1'!AH153:AH153)),"","Неверно!")</f>
        <v/>
      </c>
      <c r="B687" s="345" t="s">
        <v>1041</v>
      </c>
      <c r="C687" s="347" t="s">
        <v>1091</v>
      </c>
      <c r="D687" s="347" t="s">
        <v>7790</v>
      </c>
      <c r="E687" s="347" t="str">
        <f>CONCATENATE(SUM('Раздел 1'!D153:E153),"=",SUM('Раздел 1'!F153:F153),"+",SUM('Раздел 1'!AH153:AH153))</f>
        <v>0=0+0</v>
      </c>
      <c r="F687" s="99"/>
      <c r="G687" s="100" t="str">
        <f>IF(('ФЛК (информационный)'!A687="Неверно!")*('ФЛК (информационный)'!F687=""),"Внести подтверждение к нарушенному информационному ФЛК"," ")</f>
        <v xml:space="preserve"> </v>
      </c>
    </row>
    <row r="688" spans="1:7" ht="102" x14ac:dyDescent="0.2">
      <c r="A688" s="346" t="str">
        <f>IF((SUM('Раздел 1'!D154:E154)=SUM('Раздел 1'!F154:F154)+SUM('Раздел 1'!AH154:AH154)),"","Неверно!")</f>
        <v/>
      </c>
      <c r="B688" s="345" t="s">
        <v>1041</v>
      </c>
      <c r="C688" s="347" t="s">
        <v>1092</v>
      </c>
      <c r="D688" s="347" t="s">
        <v>7790</v>
      </c>
      <c r="E688" s="347" t="str">
        <f>CONCATENATE(SUM('Раздел 1'!D154:E154),"=",SUM('Раздел 1'!F154:F154),"+",SUM('Раздел 1'!AH154:AH154))</f>
        <v>0=0+0</v>
      </c>
      <c r="F688" s="99"/>
      <c r="G688" s="100" t="str">
        <f>IF(('ФЛК (информационный)'!A688="Неверно!")*('ФЛК (информационный)'!F688=""),"Внести подтверждение к нарушенному информационному ФЛК"," ")</f>
        <v xml:space="preserve"> </v>
      </c>
    </row>
    <row r="689" spans="1:7" ht="102" x14ac:dyDescent="0.2">
      <c r="A689" s="346" t="str">
        <f>IF((SUM('Раздел 1'!D155:E155)=SUM('Раздел 1'!F155:F155)+SUM('Раздел 1'!AH155:AH155)),"","Неверно!")</f>
        <v/>
      </c>
      <c r="B689" s="345" t="s">
        <v>1041</v>
      </c>
      <c r="C689" s="347" t="s">
        <v>1093</v>
      </c>
      <c r="D689" s="347" t="s">
        <v>7790</v>
      </c>
      <c r="E689" s="347" t="str">
        <f>CONCATENATE(SUM('Раздел 1'!D155:E155),"=",SUM('Раздел 1'!F155:F155),"+",SUM('Раздел 1'!AH155:AH155))</f>
        <v>0=0+0</v>
      </c>
      <c r="F689" s="99"/>
      <c r="G689" s="100" t="str">
        <f>IF(('ФЛК (информационный)'!A689="Неверно!")*('ФЛК (информационный)'!F689=""),"Внести подтверждение к нарушенному информационному ФЛК"," ")</f>
        <v xml:space="preserve"> </v>
      </c>
    </row>
    <row r="690" spans="1:7" ht="102" x14ac:dyDescent="0.2">
      <c r="A690" s="346" t="str">
        <f>IF((SUM('Раздел 1'!D156:E156)=SUM('Раздел 1'!F156:F156)+SUM('Раздел 1'!AH156:AH156)),"","Неверно!")</f>
        <v/>
      </c>
      <c r="B690" s="345" t="s">
        <v>1041</v>
      </c>
      <c r="C690" s="347" t="s">
        <v>1094</v>
      </c>
      <c r="D690" s="347" t="s">
        <v>7790</v>
      </c>
      <c r="E690" s="347" t="str">
        <f>CONCATENATE(SUM('Раздел 1'!D156:E156),"=",SUM('Раздел 1'!F156:F156),"+",SUM('Раздел 1'!AH156:AH156))</f>
        <v>0=0+0</v>
      </c>
      <c r="F690" s="99"/>
      <c r="G690" s="100" t="str">
        <f>IF(('ФЛК (информационный)'!A690="Неверно!")*('ФЛК (информационный)'!F690=""),"Внести подтверждение к нарушенному информационному ФЛК"," ")</f>
        <v xml:space="preserve"> </v>
      </c>
    </row>
    <row r="691" spans="1:7" ht="102" x14ac:dyDescent="0.2">
      <c r="A691" s="346" t="str">
        <f>IF((SUM('Раздел 1'!D157:E157)=SUM('Раздел 1'!F157:F157)+SUM('Раздел 1'!AH157:AH157)),"","Неверно!")</f>
        <v/>
      </c>
      <c r="B691" s="345" t="s">
        <v>1041</v>
      </c>
      <c r="C691" s="347" t="s">
        <v>1095</v>
      </c>
      <c r="D691" s="347" t="s">
        <v>7790</v>
      </c>
      <c r="E691" s="347" t="str">
        <f>CONCATENATE(SUM('Раздел 1'!D157:E157),"=",SUM('Раздел 1'!F157:F157),"+",SUM('Раздел 1'!AH157:AH157))</f>
        <v>1=1+0</v>
      </c>
      <c r="F691" s="99"/>
      <c r="G691" s="100" t="str">
        <f>IF(('ФЛК (информационный)'!A691="Неверно!")*('ФЛК (информационный)'!F691=""),"Внести подтверждение к нарушенному информационному ФЛК"," ")</f>
        <v xml:space="preserve"> </v>
      </c>
    </row>
    <row r="692" spans="1:7" ht="102" x14ac:dyDescent="0.2">
      <c r="A692" s="346" t="str">
        <f>IF((SUM('Раздел 1'!D158:E158)=SUM('Раздел 1'!F158:F158)+SUM('Раздел 1'!AH158:AH158)),"","Неверно!")</f>
        <v/>
      </c>
      <c r="B692" s="345" t="s">
        <v>1041</v>
      </c>
      <c r="C692" s="347" t="s">
        <v>1096</v>
      </c>
      <c r="D692" s="347" t="s">
        <v>7790</v>
      </c>
      <c r="E692" s="347" t="str">
        <f>CONCATENATE(SUM('Раздел 1'!D158:E158),"=",SUM('Раздел 1'!F158:F158),"+",SUM('Раздел 1'!AH158:AH158))</f>
        <v>0=0+0</v>
      </c>
      <c r="F692" s="99"/>
      <c r="G692" s="100" t="str">
        <f>IF(('ФЛК (информационный)'!A692="Неверно!")*('ФЛК (информационный)'!F692=""),"Внести подтверждение к нарушенному информационному ФЛК"," ")</f>
        <v xml:space="preserve"> </v>
      </c>
    </row>
    <row r="693" spans="1:7" ht="102" x14ac:dyDescent="0.2">
      <c r="A693" s="346" t="str">
        <f>IF((SUM('Раздел 1'!D24:E24)=SUM('Раздел 1'!F24:F24)+SUM('Раздел 1'!AH24:AH24)),"","Неверно!")</f>
        <v/>
      </c>
      <c r="B693" s="345" t="s">
        <v>1041</v>
      </c>
      <c r="C693" s="347" t="s">
        <v>1097</v>
      </c>
      <c r="D693" s="347" t="s">
        <v>7790</v>
      </c>
      <c r="E693" s="347" t="str">
        <f>CONCATENATE(SUM('Раздел 1'!D24:E24),"=",SUM('Раздел 1'!F24:F24),"+",SUM('Раздел 1'!AH24:AH24))</f>
        <v>0=0+0</v>
      </c>
      <c r="F693" s="99"/>
      <c r="G693" s="100" t="str">
        <f>IF(('ФЛК (информационный)'!A693="Неверно!")*('ФЛК (информационный)'!F693=""),"Внести подтверждение к нарушенному информационному ФЛК"," ")</f>
        <v xml:space="preserve"> </v>
      </c>
    </row>
    <row r="694" spans="1:7" ht="102" x14ac:dyDescent="0.2">
      <c r="A694" s="346" t="str">
        <f>IF((SUM('Раздел 1'!D159:E159)=SUM('Раздел 1'!F159:F159)+SUM('Раздел 1'!AH159:AH159)),"","Неверно!")</f>
        <v/>
      </c>
      <c r="B694" s="345" t="s">
        <v>1041</v>
      </c>
      <c r="C694" s="347" t="s">
        <v>1098</v>
      </c>
      <c r="D694" s="347" t="s">
        <v>7790</v>
      </c>
      <c r="E694" s="347" t="str">
        <f>CONCATENATE(SUM('Раздел 1'!D159:E159),"=",SUM('Раздел 1'!F159:F159),"+",SUM('Раздел 1'!AH159:AH159))</f>
        <v>62=59+3</v>
      </c>
      <c r="F694" s="99"/>
      <c r="G694" s="100" t="str">
        <f>IF(('ФЛК (информационный)'!A694="Неверно!")*('ФЛК (информационный)'!F694=""),"Внести подтверждение к нарушенному информационному ФЛК"," ")</f>
        <v xml:space="preserve"> </v>
      </c>
    </row>
    <row r="695" spans="1:7" ht="102" x14ac:dyDescent="0.2">
      <c r="A695" s="346" t="str">
        <f>IF((SUM('Раздел 1'!D160:E160)=SUM('Раздел 1'!F160:F160)+SUM('Раздел 1'!AH160:AH160)),"","Неверно!")</f>
        <v/>
      </c>
      <c r="B695" s="345" t="s">
        <v>1041</v>
      </c>
      <c r="C695" s="347" t="s">
        <v>1099</v>
      </c>
      <c r="D695" s="347" t="s">
        <v>7790</v>
      </c>
      <c r="E695" s="347" t="str">
        <f>CONCATENATE(SUM('Раздел 1'!D160:E160),"=",SUM('Раздел 1'!F160:F160),"+",SUM('Раздел 1'!AH160:AH160))</f>
        <v>7=6+1</v>
      </c>
      <c r="F695" s="99"/>
      <c r="G695" s="100" t="str">
        <f>IF(('ФЛК (информационный)'!A695="Неверно!")*('ФЛК (информационный)'!F695=""),"Внести подтверждение к нарушенному информационному ФЛК"," ")</f>
        <v xml:space="preserve"> </v>
      </c>
    </row>
    <row r="696" spans="1:7" ht="102" x14ac:dyDescent="0.2">
      <c r="A696" s="346" t="str">
        <f>IF((SUM('Раздел 1'!D161:E161)=SUM('Раздел 1'!F161:F161)+SUM('Раздел 1'!AH161:AH161)),"","Неверно!")</f>
        <v/>
      </c>
      <c r="B696" s="345" t="s">
        <v>1041</v>
      </c>
      <c r="C696" s="347" t="s">
        <v>1100</v>
      </c>
      <c r="D696" s="347" t="s">
        <v>7790</v>
      </c>
      <c r="E696" s="347" t="str">
        <f>CONCATENATE(SUM('Раздел 1'!D161:E161),"=",SUM('Раздел 1'!F161:F161),"+",SUM('Раздел 1'!AH161:AH161))</f>
        <v>0=0+0</v>
      </c>
      <c r="F696" s="99"/>
      <c r="G696" s="100" t="str">
        <f>IF(('ФЛК (информационный)'!A696="Неверно!")*('ФЛК (информационный)'!F696=""),"Внести подтверждение к нарушенному информационному ФЛК"," ")</f>
        <v xml:space="preserve"> </v>
      </c>
    </row>
    <row r="697" spans="1:7" ht="102" x14ac:dyDescent="0.2">
      <c r="A697" s="346" t="str">
        <f>IF((SUM('Раздел 1'!D162:E162)=SUM('Раздел 1'!F162:F162)+SUM('Раздел 1'!AH162:AH162)),"","Неверно!")</f>
        <v/>
      </c>
      <c r="B697" s="345" t="s">
        <v>1041</v>
      </c>
      <c r="C697" s="347" t="s">
        <v>1101</v>
      </c>
      <c r="D697" s="347" t="s">
        <v>7790</v>
      </c>
      <c r="E697" s="347" t="str">
        <f>CONCATENATE(SUM('Раздел 1'!D162:E162),"=",SUM('Раздел 1'!F162:F162),"+",SUM('Раздел 1'!AH162:AH162))</f>
        <v>1779=1575+204</v>
      </c>
      <c r="F697" s="99"/>
      <c r="G697" s="100" t="str">
        <f>IF(('ФЛК (информационный)'!A697="Неверно!")*('ФЛК (информационный)'!F697=""),"Внести подтверждение к нарушенному информационному ФЛК"," ")</f>
        <v xml:space="preserve"> </v>
      </c>
    </row>
    <row r="698" spans="1:7" ht="102" x14ac:dyDescent="0.2">
      <c r="A698" s="346" t="str">
        <f>IF((SUM('Раздел 1'!D163:E163)=SUM('Раздел 1'!F163:F163)+SUM('Раздел 1'!AH163:AH163)),"","Неверно!")</f>
        <v/>
      </c>
      <c r="B698" s="345" t="s">
        <v>1041</v>
      </c>
      <c r="C698" s="347" t="s">
        <v>1102</v>
      </c>
      <c r="D698" s="347" t="s">
        <v>7790</v>
      </c>
      <c r="E698" s="347" t="str">
        <f>CONCATENATE(SUM('Раздел 1'!D163:E163),"=",SUM('Раздел 1'!F163:F163),"+",SUM('Раздел 1'!AH163:AH163))</f>
        <v>1087=1008+79</v>
      </c>
      <c r="F698" s="99"/>
      <c r="G698" s="100" t="str">
        <f>IF(('ФЛК (информационный)'!A698="Неверно!")*('ФЛК (информационный)'!F698=""),"Внести подтверждение к нарушенному информационному ФЛК"," ")</f>
        <v xml:space="preserve"> </v>
      </c>
    </row>
    <row r="699" spans="1:7" ht="102" x14ac:dyDescent="0.2">
      <c r="A699" s="346" t="str">
        <f>IF((SUM('Раздел 1'!D164:E164)=SUM('Раздел 1'!F164:F164)+SUM('Раздел 1'!AH164:AH164)),"","Неверно!")</f>
        <v/>
      </c>
      <c r="B699" s="345" t="s">
        <v>1041</v>
      </c>
      <c r="C699" s="347" t="s">
        <v>1103</v>
      </c>
      <c r="D699" s="347" t="s">
        <v>7790</v>
      </c>
      <c r="E699" s="347" t="str">
        <f>CONCATENATE(SUM('Раздел 1'!D164:E164),"=",SUM('Раздел 1'!F164:F164),"+",SUM('Раздел 1'!AH164:AH164))</f>
        <v>0=0+0</v>
      </c>
      <c r="F699" s="99"/>
      <c r="G699" s="100" t="str">
        <f>IF(('ФЛК (информационный)'!A699="Неверно!")*('ФЛК (информационный)'!F699=""),"Внести подтверждение к нарушенному информационному ФЛК"," ")</f>
        <v xml:space="preserve"> </v>
      </c>
    </row>
    <row r="700" spans="1:7" ht="102" x14ac:dyDescent="0.2">
      <c r="A700" s="346" t="str">
        <f>IF((SUM('Раздел 1'!D165:E165)=SUM('Раздел 1'!F165:F165)+SUM('Раздел 1'!AH165:AH165)),"","Неверно!")</f>
        <v/>
      </c>
      <c r="B700" s="345" t="s">
        <v>1041</v>
      </c>
      <c r="C700" s="347" t="s">
        <v>1104</v>
      </c>
      <c r="D700" s="347" t="s">
        <v>7790</v>
      </c>
      <c r="E700" s="347" t="str">
        <f>CONCATENATE(SUM('Раздел 1'!D165:E165),"=",SUM('Раздел 1'!F165:F165),"+",SUM('Раздел 1'!AH165:AH165))</f>
        <v>1=1+0</v>
      </c>
      <c r="F700" s="99"/>
      <c r="G700" s="100" t="str">
        <f>IF(('ФЛК (информационный)'!A700="Неверно!")*('ФЛК (информационный)'!F700=""),"Внести подтверждение к нарушенному информационному ФЛК"," ")</f>
        <v xml:space="preserve"> </v>
      </c>
    </row>
    <row r="701" spans="1:7" ht="102" x14ac:dyDescent="0.2">
      <c r="A701" s="346" t="str">
        <f>IF((SUM('Раздел 1'!D166:E166)=SUM('Раздел 1'!F166:F166)+SUM('Раздел 1'!AH166:AH166)),"","Неверно!")</f>
        <v/>
      </c>
      <c r="B701" s="345" t="s">
        <v>1041</v>
      </c>
      <c r="C701" s="347" t="s">
        <v>1105</v>
      </c>
      <c r="D701" s="347" t="s">
        <v>7790</v>
      </c>
      <c r="E701" s="347" t="str">
        <f>CONCATENATE(SUM('Раздел 1'!D166:E166),"=",SUM('Раздел 1'!F166:F166),"+",SUM('Раздел 1'!AH166:AH166))</f>
        <v>0=0+0</v>
      </c>
      <c r="F701" s="99"/>
      <c r="G701" s="100" t="str">
        <f>IF(('ФЛК (информационный)'!A701="Неверно!")*('ФЛК (информационный)'!F701=""),"Внести подтверждение к нарушенному информационному ФЛК"," ")</f>
        <v xml:space="preserve"> </v>
      </c>
    </row>
    <row r="702" spans="1:7" ht="102" x14ac:dyDescent="0.2">
      <c r="A702" s="346" t="str">
        <f>IF((SUM('Раздел 1'!D167:E167)=SUM('Раздел 1'!F167:F167)+SUM('Раздел 1'!AH167:AH167)),"","Неверно!")</f>
        <v/>
      </c>
      <c r="B702" s="345" t="s">
        <v>1041</v>
      </c>
      <c r="C702" s="347" t="s">
        <v>1106</v>
      </c>
      <c r="D702" s="347" t="s">
        <v>7790</v>
      </c>
      <c r="E702" s="347" t="str">
        <f>CONCATENATE(SUM('Раздел 1'!D167:E167),"=",SUM('Раздел 1'!F167:F167),"+",SUM('Раздел 1'!AH167:AH167))</f>
        <v>0=0+0</v>
      </c>
      <c r="F702" s="99"/>
      <c r="G702" s="100" t="str">
        <f>IF(('ФЛК (информационный)'!A702="Неверно!")*('ФЛК (информационный)'!F702=""),"Внести подтверждение к нарушенному информационному ФЛК"," ")</f>
        <v xml:space="preserve"> </v>
      </c>
    </row>
    <row r="703" spans="1:7" ht="102" x14ac:dyDescent="0.2">
      <c r="A703" s="346" t="str">
        <f>IF((SUM('Раздел 1'!D168:E168)=SUM('Раздел 1'!F168:F168)+SUM('Раздел 1'!AH168:AH168)),"","Неверно!")</f>
        <v/>
      </c>
      <c r="B703" s="345" t="s">
        <v>1041</v>
      </c>
      <c r="C703" s="347" t="s">
        <v>1107</v>
      </c>
      <c r="D703" s="347" t="s">
        <v>7790</v>
      </c>
      <c r="E703" s="347" t="str">
        <f>CONCATENATE(SUM('Раздел 1'!D168:E168),"=",SUM('Раздел 1'!F168:F168),"+",SUM('Раздел 1'!AH168:AH168))</f>
        <v>18=15+3</v>
      </c>
      <c r="F703" s="99"/>
      <c r="G703" s="100" t="str">
        <f>IF(('ФЛК (информационный)'!A703="Неверно!")*('ФЛК (информационный)'!F703=""),"Внести подтверждение к нарушенному информационному ФЛК"," ")</f>
        <v xml:space="preserve"> </v>
      </c>
    </row>
    <row r="704" spans="1:7" ht="102" x14ac:dyDescent="0.2">
      <c r="A704" s="346" t="str">
        <f>IF((SUM('Раздел 1'!D25:E25)=SUM('Раздел 1'!F25:F25)+SUM('Раздел 1'!AH25:AH25)),"","Неверно!")</f>
        <v/>
      </c>
      <c r="B704" s="345" t="s">
        <v>1041</v>
      </c>
      <c r="C704" s="347" t="s">
        <v>1108</v>
      </c>
      <c r="D704" s="347" t="s">
        <v>7790</v>
      </c>
      <c r="E704" s="347" t="str">
        <f>CONCATENATE(SUM('Раздел 1'!D25:E25),"=",SUM('Раздел 1'!F25:F25),"+",SUM('Раздел 1'!AH25:AH25))</f>
        <v>0=0+0</v>
      </c>
      <c r="F704" s="99"/>
      <c r="G704" s="100" t="str">
        <f>IF(('ФЛК (информационный)'!A704="Неверно!")*('ФЛК (информационный)'!F704=""),"Внести подтверждение к нарушенному информационному ФЛК"," ")</f>
        <v xml:space="preserve"> </v>
      </c>
    </row>
    <row r="705" spans="1:7" ht="102" x14ac:dyDescent="0.2">
      <c r="A705" s="346" t="str">
        <f>IF((SUM('Раздел 1'!D169:E169)=SUM('Раздел 1'!F169:F169)+SUM('Раздел 1'!AH169:AH169)),"","Неверно!")</f>
        <v/>
      </c>
      <c r="B705" s="345" t="s">
        <v>1041</v>
      </c>
      <c r="C705" s="347" t="s">
        <v>1109</v>
      </c>
      <c r="D705" s="347" t="s">
        <v>7790</v>
      </c>
      <c r="E705" s="347" t="str">
        <f>CONCATENATE(SUM('Раздел 1'!D169:E169),"=",SUM('Раздел 1'!F169:F169),"+",SUM('Раздел 1'!AH169:AH169))</f>
        <v>3=2+1</v>
      </c>
      <c r="F705" s="99"/>
      <c r="G705" s="100" t="str">
        <f>IF(('ФЛК (информационный)'!A705="Неверно!")*('ФЛК (информационный)'!F705=""),"Внести подтверждение к нарушенному информационному ФЛК"," ")</f>
        <v xml:space="preserve"> </v>
      </c>
    </row>
    <row r="706" spans="1:7" ht="102" x14ac:dyDescent="0.2">
      <c r="A706" s="346" t="str">
        <f>IF((SUM('Раздел 1'!D170:E170)=SUM('Раздел 1'!F170:F170)+SUM('Раздел 1'!AH170:AH170)),"","Неверно!")</f>
        <v/>
      </c>
      <c r="B706" s="345" t="s">
        <v>1041</v>
      </c>
      <c r="C706" s="347" t="s">
        <v>1110</v>
      </c>
      <c r="D706" s="347" t="s">
        <v>7790</v>
      </c>
      <c r="E706" s="347" t="str">
        <f>CONCATENATE(SUM('Раздел 1'!D170:E170),"=",SUM('Раздел 1'!F170:F170),"+",SUM('Раздел 1'!AH170:AH170))</f>
        <v>0=0+0</v>
      </c>
      <c r="F706" s="99"/>
      <c r="G706" s="100" t="str">
        <f>IF(('ФЛК (информационный)'!A706="Неверно!")*('ФЛК (информационный)'!F706=""),"Внести подтверждение к нарушенному информационному ФЛК"," ")</f>
        <v xml:space="preserve"> </v>
      </c>
    </row>
    <row r="707" spans="1:7" ht="102" x14ac:dyDescent="0.2">
      <c r="A707" s="346" t="str">
        <f>IF((SUM('Раздел 1'!D171:E171)=SUM('Раздел 1'!F171:F171)+SUM('Раздел 1'!AH171:AH171)),"","Неверно!")</f>
        <v/>
      </c>
      <c r="B707" s="345" t="s">
        <v>1041</v>
      </c>
      <c r="C707" s="347" t="s">
        <v>1111</v>
      </c>
      <c r="D707" s="347" t="s">
        <v>7790</v>
      </c>
      <c r="E707" s="347" t="str">
        <f>CONCATENATE(SUM('Раздел 1'!D171:E171),"=",SUM('Раздел 1'!F171:F171),"+",SUM('Раздел 1'!AH171:AH171))</f>
        <v>0=0+0</v>
      </c>
      <c r="F707" s="99"/>
      <c r="G707" s="100" t="str">
        <f>IF(('ФЛК (информационный)'!A707="Неверно!")*('ФЛК (информационный)'!F707=""),"Внести подтверждение к нарушенному информационному ФЛК"," ")</f>
        <v xml:space="preserve"> </v>
      </c>
    </row>
    <row r="708" spans="1:7" ht="102" x14ac:dyDescent="0.2">
      <c r="A708" s="346" t="str">
        <f>IF((SUM('Раздел 1'!D172:E172)=SUM('Раздел 1'!F172:F172)+SUM('Раздел 1'!AH172:AH172)),"","Неверно!")</f>
        <v/>
      </c>
      <c r="B708" s="345" t="s">
        <v>1041</v>
      </c>
      <c r="C708" s="347" t="s">
        <v>1112</v>
      </c>
      <c r="D708" s="347" t="s">
        <v>7790</v>
      </c>
      <c r="E708" s="347" t="str">
        <f>CONCATENATE(SUM('Раздел 1'!D172:E172),"=",SUM('Раздел 1'!F172:F172),"+",SUM('Раздел 1'!AH172:AH172))</f>
        <v>0=0+0</v>
      </c>
      <c r="F708" s="99"/>
      <c r="G708" s="100" t="str">
        <f>IF(('ФЛК (информационный)'!A708="Неверно!")*('ФЛК (информационный)'!F708=""),"Внести подтверждение к нарушенному информационному ФЛК"," ")</f>
        <v xml:space="preserve"> </v>
      </c>
    </row>
    <row r="709" spans="1:7" ht="102" x14ac:dyDescent="0.2">
      <c r="A709" s="346" t="str">
        <f>IF((SUM('Раздел 1'!D173:E173)=SUM('Раздел 1'!F173:F173)+SUM('Раздел 1'!AH173:AH173)),"","Неверно!")</f>
        <v/>
      </c>
      <c r="B709" s="345" t="s">
        <v>1041</v>
      </c>
      <c r="C709" s="347" t="s">
        <v>1113</v>
      </c>
      <c r="D709" s="347" t="s">
        <v>7790</v>
      </c>
      <c r="E709" s="347" t="str">
        <f>CONCATENATE(SUM('Раздел 1'!D173:E173),"=",SUM('Раздел 1'!F173:F173),"+",SUM('Раздел 1'!AH173:AH173))</f>
        <v>0=0+0</v>
      </c>
      <c r="F709" s="99"/>
      <c r="G709" s="100" t="str">
        <f>IF(('ФЛК (информационный)'!A709="Неверно!")*('ФЛК (информационный)'!F709=""),"Внести подтверждение к нарушенному информационному ФЛК"," ")</f>
        <v xml:space="preserve"> </v>
      </c>
    </row>
    <row r="710" spans="1:7" ht="102" x14ac:dyDescent="0.2">
      <c r="A710" s="346" t="str">
        <f>IF((SUM('Раздел 1'!D174:E174)=SUM('Раздел 1'!F174:F174)+SUM('Раздел 1'!AH174:AH174)),"","Неверно!")</f>
        <v/>
      </c>
      <c r="B710" s="345" t="s">
        <v>1041</v>
      </c>
      <c r="C710" s="347" t="s">
        <v>1114</v>
      </c>
      <c r="D710" s="347" t="s">
        <v>7790</v>
      </c>
      <c r="E710" s="347" t="str">
        <f>CONCATENATE(SUM('Раздел 1'!D174:E174),"=",SUM('Раздел 1'!F174:F174),"+",SUM('Раздел 1'!AH174:AH174))</f>
        <v>4=4+0</v>
      </c>
      <c r="F710" s="99"/>
      <c r="G710" s="100" t="str">
        <f>IF(('ФЛК (информационный)'!A710="Неверно!")*('ФЛК (информационный)'!F710=""),"Внести подтверждение к нарушенному информационному ФЛК"," ")</f>
        <v xml:space="preserve"> </v>
      </c>
    </row>
    <row r="711" spans="1:7" ht="102" x14ac:dyDescent="0.2">
      <c r="A711" s="346" t="str">
        <f>IF((SUM('Раздел 1'!D175:E175)=SUM('Раздел 1'!F175:F175)+SUM('Раздел 1'!AH175:AH175)),"","Неверно!")</f>
        <v/>
      </c>
      <c r="B711" s="345" t="s">
        <v>1041</v>
      </c>
      <c r="C711" s="347" t="s">
        <v>1115</v>
      </c>
      <c r="D711" s="347" t="s">
        <v>7790</v>
      </c>
      <c r="E711" s="347" t="str">
        <f>CONCATENATE(SUM('Раздел 1'!D175:E175),"=",SUM('Раздел 1'!F175:F175),"+",SUM('Раздел 1'!AH175:AH175))</f>
        <v>0=0+0</v>
      </c>
      <c r="F711" s="99"/>
      <c r="G711" s="100" t="str">
        <f>IF(('ФЛК (информационный)'!A711="Неверно!")*('ФЛК (информационный)'!F711=""),"Внести подтверждение к нарушенному информационному ФЛК"," ")</f>
        <v xml:space="preserve"> </v>
      </c>
    </row>
    <row r="712" spans="1:7" ht="102" x14ac:dyDescent="0.2">
      <c r="A712" s="346" t="str">
        <f>IF((SUM('Раздел 1'!D176:E176)=SUM('Раздел 1'!F176:F176)+SUM('Раздел 1'!AH176:AH176)),"","Неверно!")</f>
        <v/>
      </c>
      <c r="B712" s="345" t="s">
        <v>1041</v>
      </c>
      <c r="C712" s="347" t="s">
        <v>1116</v>
      </c>
      <c r="D712" s="347" t="s">
        <v>7790</v>
      </c>
      <c r="E712" s="347" t="str">
        <f>CONCATENATE(SUM('Раздел 1'!D176:E176),"=",SUM('Раздел 1'!F176:F176),"+",SUM('Раздел 1'!AH176:AH176))</f>
        <v>0=0+0</v>
      </c>
      <c r="F712" s="99"/>
      <c r="G712" s="100" t="str">
        <f>IF(('ФЛК (информационный)'!A712="Неверно!")*('ФЛК (информационный)'!F712=""),"Внести подтверждение к нарушенному информационному ФЛК"," ")</f>
        <v xml:space="preserve"> </v>
      </c>
    </row>
    <row r="713" spans="1:7" ht="102" x14ac:dyDescent="0.2">
      <c r="A713" s="346" t="str">
        <f>IF((SUM('Раздел 1'!D177:E177)=SUM('Раздел 1'!F177:F177)+SUM('Раздел 1'!AH177:AH177)),"","Неверно!")</f>
        <v/>
      </c>
      <c r="B713" s="345" t="s">
        <v>1041</v>
      </c>
      <c r="C713" s="347" t="s">
        <v>1117</v>
      </c>
      <c r="D713" s="347" t="s">
        <v>7790</v>
      </c>
      <c r="E713" s="347" t="str">
        <f>CONCATENATE(SUM('Раздел 1'!D177:E177),"=",SUM('Раздел 1'!F177:F177),"+",SUM('Раздел 1'!AH177:AH177))</f>
        <v>608=528+80</v>
      </c>
      <c r="F713" s="99"/>
      <c r="G713" s="100" t="str">
        <f>IF(('ФЛК (информационный)'!A713="Неверно!")*('ФЛК (информационный)'!F713=""),"Внести подтверждение к нарушенному информационному ФЛК"," ")</f>
        <v xml:space="preserve"> </v>
      </c>
    </row>
    <row r="714" spans="1:7" ht="102" x14ac:dyDescent="0.2">
      <c r="A714" s="346" t="str">
        <f>IF((SUM('Раздел 1'!D178:E178)=SUM('Раздел 1'!F178:F178)+SUM('Раздел 1'!AH178:AH178)),"","Неверно!")</f>
        <v/>
      </c>
      <c r="B714" s="345" t="s">
        <v>1041</v>
      </c>
      <c r="C714" s="347" t="s">
        <v>1118</v>
      </c>
      <c r="D714" s="347" t="s">
        <v>7790</v>
      </c>
      <c r="E714" s="347" t="str">
        <f>CONCATENATE(SUM('Раздел 1'!D178:E178),"=",SUM('Раздел 1'!F178:F178),"+",SUM('Раздел 1'!AH178:AH178))</f>
        <v>16=13+3</v>
      </c>
      <c r="F714" s="99"/>
      <c r="G714" s="100" t="str">
        <f>IF(('ФЛК (информационный)'!A714="Неверно!")*('ФЛК (информационный)'!F714=""),"Внести подтверждение к нарушенному информационному ФЛК"," ")</f>
        <v xml:space="preserve"> </v>
      </c>
    </row>
    <row r="715" spans="1:7" ht="102" x14ac:dyDescent="0.2">
      <c r="A715" s="346" t="str">
        <f>IF((SUM('Раздел 1'!D26:E26)=SUM('Раздел 1'!F26:F26)+SUM('Раздел 1'!AH26:AH26)),"","Неверно!")</f>
        <v/>
      </c>
      <c r="B715" s="345" t="s">
        <v>1041</v>
      </c>
      <c r="C715" s="347" t="s">
        <v>1119</v>
      </c>
      <c r="D715" s="347" t="s">
        <v>7790</v>
      </c>
      <c r="E715" s="347" t="str">
        <f>CONCATENATE(SUM('Раздел 1'!D26:E26),"=",SUM('Раздел 1'!F26:F26),"+",SUM('Раздел 1'!AH26:AH26))</f>
        <v>1=1+0</v>
      </c>
      <c r="F715" s="99"/>
      <c r="G715" s="100" t="str">
        <f>IF(('ФЛК (информационный)'!A715="Неверно!")*('ФЛК (информационный)'!F715=""),"Внести подтверждение к нарушенному информационному ФЛК"," ")</f>
        <v xml:space="preserve"> </v>
      </c>
    </row>
    <row r="716" spans="1:7" ht="102" x14ac:dyDescent="0.2">
      <c r="A716" s="346" t="str">
        <f>IF((SUM('Раздел 1'!D179:E179)=SUM('Раздел 1'!F179:F179)+SUM('Раздел 1'!AH179:AH179)),"","Неверно!")</f>
        <v/>
      </c>
      <c r="B716" s="345" t="s">
        <v>1041</v>
      </c>
      <c r="C716" s="347" t="s">
        <v>1120</v>
      </c>
      <c r="D716" s="347" t="s">
        <v>7790</v>
      </c>
      <c r="E716" s="347" t="str">
        <f>CONCATENATE(SUM('Раздел 1'!D179:E179),"=",SUM('Раздел 1'!F179:F179),"+",SUM('Раздел 1'!AH179:AH179))</f>
        <v>1=1+0</v>
      </c>
      <c r="F716" s="99"/>
      <c r="G716" s="100" t="str">
        <f>IF(('ФЛК (информационный)'!A716="Неверно!")*('ФЛК (информационный)'!F716=""),"Внести подтверждение к нарушенному информационному ФЛК"," ")</f>
        <v xml:space="preserve"> </v>
      </c>
    </row>
    <row r="717" spans="1:7" ht="102" x14ac:dyDescent="0.2">
      <c r="A717" s="346" t="str">
        <f>IF((SUM('Раздел 1'!D180:E180)=SUM('Раздел 1'!F180:F180)+SUM('Раздел 1'!AH180:AH180)),"","Неверно!")</f>
        <v/>
      </c>
      <c r="B717" s="345" t="s">
        <v>1041</v>
      </c>
      <c r="C717" s="347" t="s">
        <v>1121</v>
      </c>
      <c r="D717" s="347" t="s">
        <v>7790</v>
      </c>
      <c r="E717" s="347" t="str">
        <f>CONCATENATE(SUM('Раздел 1'!D180:E180),"=",SUM('Раздел 1'!F180:F180),"+",SUM('Раздел 1'!AH180:AH180))</f>
        <v>0=0+0</v>
      </c>
      <c r="F717" s="99"/>
      <c r="G717" s="100" t="str">
        <f>IF(('ФЛК (информационный)'!A717="Неверно!")*('ФЛК (информационный)'!F717=""),"Внести подтверждение к нарушенному информационному ФЛК"," ")</f>
        <v xml:space="preserve"> </v>
      </c>
    </row>
    <row r="718" spans="1:7" ht="102" x14ac:dyDescent="0.2">
      <c r="A718" s="346" t="str">
        <f>IF((SUM('Раздел 1'!D181:E181)=SUM('Раздел 1'!F181:F181)+SUM('Раздел 1'!AH181:AH181)),"","Неверно!")</f>
        <v/>
      </c>
      <c r="B718" s="345" t="s">
        <v>1041</v>
      </c>
      <c r="C718" s="347" t="s">
        <v>1122</v>
      </c>
      <c r="D718" s="347" t="s">
        <v>7790</v>
      </c>
      <c r="E718" s="347" t="str">
        <f>CONCATENATE(SUM('Раздел 1'!D181:E181),"=",SUM('Раздел 1'!F181:F181),"+",SUM('Раздел 1'!AH181:AH181))</f>
        <v>0=0+0</v>
      </c>
      <c r="F718" s="99"/>
      <c r="G718" s="100" t="str">
        <f>IF(('ФЛК (информационный)'!A718="Неверно!")*('ФЛК (информационный)'!F718=""),"Внести подтверждение к нарушенному информационному ФЛК"," ")</f>
        <v xml:space="preserve"> </v>
      </c>
    </row>
    <row r="719" spans="1:7" ht="102" x14ac:dyDescent="0.2">
      <c r="A719" s="346" t="str">
        <f>IF((SUM('Раздел 1'!D182:E182)=SUM('Раздел 1'!F182:F182)+SUM('Раздел 1'!AH182:AH182)),"","Неверно!")</f>
        <v/>
      </c>
      <c r="B719" s="345" t="s">
        <v>1041</v>
      </c>
      <c r="C719" s="347" t="s">
        <v>1123</v>
      </c>
      <c r="D719" s="347" t="s">
        <v>7790</v>
      </c>
      <c r="E719" s="347" t="str">
        <f>CONCATENATE(SUM('Раздел 1'!D182:E182),"=",SUM('Раздел 1'!F182:F182),"+",SUM('Раздел 1'!AH182:AH182))</f>
        <v>0=0+0</v>
      </c>
      <c r="F719" s="99"/>
      <c r="G719" s="100" t="str">
        <f>IF(('ФЛК (информационный)'!A719="Неверно!")*('ФЛК (информационный)'!F719=""),"Внести подтверждение к нарушенному информационному ФЛК"," ")</f>
        <v xml:space="preserve"> </v>
      </c>
    </row>
    <row r="720" spans="1:7" ht="102" x14ac:dyDescent="0.2">
      <c r="A720" s="346" t="str">
        <f>IF((SUM('Раздел 1'!D183:E183)=SUM('Раздел 1'!F183:F183)+SUM('Раздел 1'!AH183:AH183)),"","Неверно!")</f>
        <v/>
      </c>
      <c r="B720" s="345" t="s">
        <v>1041</v>
      </c>
      <c r="C720" s="347" t="s">
        <v>1124</v>
      </c>
      <c r="D720" s="347" t="s">
        <v>7790</v>
      </c>
      <c r="E720" s="347" t="str">
        <f>CONCATENATE(SUM('Раздел 1'!D183:E183),"=",SUM('Раздел 1'!F183:F183),"+",SUM('Раздел 1'!AH183:AH183))</f>
        <v>0=0+0</v>
      </c>
      <c r="F720" s="99"/>
      <c r="G720" s="100" t="str">
        <f>IF(('ФЛК (информационный)'!A720="Неверно!")*('ФЛК (информационный)'!F720=""),"Внести подтверждение к нарушенному информационному ФЛК"," ")</f>
        <v xml:space="preserve"> </v>
      </c>
    </row>
    <row r="721" spans="1:7" ht="102" x14ac:dyDescent="0.2">
      <c r="A721" s="346" t="str">
        <f>IF((SUM('Раздел 1'!D184:E184)=SUM('Раздел 1'!F184:F184)+SUM('Раздел 1'!AH184:AH184)),"","Неверно!")</f>
        <v/>
      </c>
      <c r="B721" s="345" t="s">
        <v>1041</v>
      </c>
      <c r="C721" s="347" t="s">
        <v>1125</v>
      </c>
      <c r="D721" s="347" t="s">
        <v>7790</v>
      </c>
      <c r="E721" s="347" t="str">
        <f>CONCATENATE(SUM('Раздел 1'!D184:E184),"=",SUM('Раздел 1'!F184:F184),"+",SUM('Раздел 1'!AH184:AH184))</f>
        <v>0=0+0</v>
      </c>
      <c r="F721" s="99"/>
      <c r="G721" s="100" t="str">
        <f>IF(('ФЛК (информационный)'!A721="Неверно!")*('ФЛК (информационный)'!F721=""),"Внести подтверждение к нарушенному информационному ФЛК"," ")</f>
        <v xml:space="preserve"> </v>
      </c>
    </row>
    <row r="722" spans="1:7" ht="102" x14ac:dyDescent="0.2">
      <c r="A722" s="346" t="str">
        <f>IF((SUM('Раздел 1'!D185:E185)=SUM('Раздел 1'!F185:F185)+SUM('Раздел 1'!AH185:AH185)),"","Неверно!")</f>
        <v/>
      </c>
      <c r="B722" s="345" t="s">
        <v>1041</v>
      </c>
      <c r="C722" s="347" t="s">
        <v>1126</v>
      </c>
      <c r="D722" s="347" t="s">
        <v>7790</v>
      </c>
      <c r="E722" s="347" t="str">
        <f>CONCATENATE(SUM('Раздел 1'!D185:E185),"=",SUM('Раздел 1'!F185:F185),"+",SUM('Раздел 1'!AH185:AH185))</f>
        <v>0=0+0</v>
      </c>
      <c r="F722" s="99"/>
      <c r="G722" s="100" t="str">
        <f>IF(('ФЛК (информационный)'!A722="Неверно!")*('ФЛК (информационный)'!F722=""),"Внести подтверждение к нарушенному информационному ФЛК"," ")</f>
        <v xml:space="preserve"> </v>
      </c>
    </row>
    <row r="723" spans="1:7" ht="102" x14ac:dyDescent="0.2">
      <c r="A723" s="346" t="str">
        <f>IF((SUM('Раздел 1'!D186:E186)=SUM('Раздел 1'!F186:F186)+SUM('Раздел 1'!AH186:AH186)),"","Неверно!")</f>
        <v/>
      </c>
      <c r="B723" s="345" t="s">
        <v>1041</v>
      </c>
      <c r="C723" s="347" t="s">
        <v>1127</v>
      </c>
      <c r="D723" s="347" t="s">
        <v>7790</v>
      </c>
      <c r="E723" s="347" t="str">
        <f>CONCATENATE(SUM('Раздел 1'!D186:E186),"=",SUM('Раздел 1'!F186:F186),"+",SUM('Раздел 1'!AH186:AH186))</f>
        <v>0=0+0</v>
      </c>
      <c r="F723" s="99"/>
      <c r="G723" s="100" t="str">
        <f>IF(('ФЛК (информационный)'!A723="Неверно!")*('ФЛК (информационный)'!F723=""),"Внести подтверждение к нарушенному информационному ФЛК"," ")</f>
        <v xml:space="preserve"> </v>
      </c>
    </row>
    <row r="724" spans="1:7" ht="102" x14ac:dyDescent="0.2">
      <c r="A724" s="346" t="str">
        <f>IF((SUM('Раздел 1'!D187:E187)=SUM('Раздел 1'!F187:F187)+SUM('Раздел 1'!AH187:AH187)),"","Неверно!")</f>
        <v/>
      </c>
      <c r="B724" s="345" t="s">
        <v>1041</v>
      </c>
      <c r="C724" s="347" t="s">
        <v>1128</v>
      </c>
      <c r="D724" s="347" t="s">
        <v>7790</v>
      </c>
      <c r="E724" s="347" t="str">
        <f>CONCATENATE(SUM('Раздел 1'!D187:E187),"=",SUM('Раздел 1'!F187:F187),"+",SUM('Раздел 1'!AH187:AH187))</f>
        <v>2=2+0</v>
      </c>
      <c r="F724" s="99"/>
      <c r="G724" s="100" t="str">
        <f>IF(('ФЛК (информационный)'!A724="Неверно!")*('ФЛК (информационный)'!F724=""),"Внести подтверждение к нарушенному информационному ФЛК"," ")</f>
        <v xml:space="preserve"> </v>
      </c>
    </row>
    <row r="725" spans="1:7" ht="102" x14ac:dyDescent="0.2">
      <c r="A725" s="346" t="str">
        <f>IF((SUM('Раздел 1'!D188:E188)=SUM('Раздел 1'!F188:F188)+SUM('Раздел 1'!AH188:AH188)),"","Неверно!")</f>
        <v/>
      </c>
      <c r="B725" s="345" t="s">
        <v>1041</v>
      </c>
      <c r="C725" s="347" t="s">
        <v>1129</v>
      </c>
      <c r="D725" s="347" t="s">
        <v>7790</v>
      </c>
      <c r="E725" s="347" t="str">
        <f>CONCATENATE(SUM('Раздел 1'!D188:E188),"=",SUM('Раздел 1'!F188:F188),"+",SUM('Раздел 1'!AH188:AH188))</f>
        <v>0=0+0</v>
      </c>
      <c r="F725" s="99"/>
      <c r="G725" s="100" t="str">
        <f>IF(('ФЛК (информационный)'!A725="Неверно!")*('ФЛК (информационный)'!F725=""),"Внести подтверждение к нарушенному информационному ФЛК"," ")</f>
        <v xml:space="preserve"> </v>
      </c>
    </row>
    <row r="726" spans="1:7" ht="102" x14ac:dyDescent="0.2">
      <c r="A726" s="346" t="str">
        <f>IF((SUM('Раздел 1'!D27:E27)=SUM('Раздел 1'!F27:F27)+SUM('Раздел 1'!AH27:AH27)),"","Неверно!")</f>
        <v/>
      </c>
      <c r="B726" s="345" t="s">
        <v>1041</v>
      </c>
      <c r="C726" s="347" t="s">
        <v>1130</v>
      </c>
      <c r="D726" s="347" t="s">
        <v>7790</v>
      </c>
      <c r="E726" s="347" t="str">
        <f>CONCATENATE(SUM('Раздел 1'!D27:E27),"=",SUM('Раздел 1'!F27:F27),"+",SUM('Раздел 1'!AH27:AH27))</f>
        <v>0=0+0</v>
      </c>
      <c r="F726" s="99"/>
      <c r="G726" s="100" t="str">
        <f>IF(('ФЛК (информационный)'!A726="Неверно!")*('ФЛК (информационный)'!F726=""),"Внести подтверждение к нарушенному информационному ФЛК"," ")</f>
        <v xml:space="preserve"> </v>
      </c>
    </row>
    <row r="727" spans="1:7" ht="102" x14ac:dyDescent="0.2">
      <c r="A727" s="346" t="str">
        <f>IF((SUM('Раздел 1'!D189:E189)=SUM('Раздел 1'!F189:F189)+SUM('Раздел 1'!AH189:AH189)),"","Неверно!")</f>
        <v/>
      </c>
      <c r="B727" s="345" t="s">
        <v>1041</v>
      </c>
      <c r="C727" s="347" t="s">
        <v>1131</v>
      </c>
      <c r="D727" s="347" t="s">
        <v>7790</v>
      </c>
      <c r="E727" s="347" t="str">
        <f>CONCATENATE(SUM('Раздел 1'!D189:E189),"=",SUM('Раздел 1'!F189:F189),"+",SUM('Раздел 1'!AH189:AH189))</f>
        <v>169=158+11</v>
      </c>
      <c r="F727" s="99"/>
      <c r="G727" s="100" t="str">
        <f>IF(('ФЛК (информационный)'!A727="Неверно!")*('ФЛК (информационный)'!F727=""),"Внести подтверждение к нарушенному информационному ФЛК"," ")</f>
        <v xml:space="preserve"> </v>
      </c>
    </row>
    <row r="728" spans="1:7" ht="102" x14ac:dyDescent="0.2">
      <c r="A728" s="346" t="str">
        <f>IF((SUM('Раздел 1'!D190:E190)=SUM('Раздел 1'!F190:F190)+SUM('Раздел 1'!AH190:AH190)),"","Неверно!")</f>
        <v/>
      </c>
      <c r="B728" s="345" t="s">
        <v>1041</v>
      </c>
      <c r="C728" s="347" t="s">
        <v>1132</v>
      </c>
      <c r="D728" s="347" t="s">
        <v>7790</v>
      </c>
      <c r="E728" s="347" t="str">
        <f>CONCATENATE(SUM('Раздел 1'!D190:E190),"=",SUM('Раздел 1'!F190:F190),"+",SUM('Раздел 1'!AH190:AH190))</f>
        <v>0=0+0</v>
      </c>
      <c r="F728" s="99"/>
      <c r="G728" s="100" t="str">
        <f>IF(('ФЛК (информационный)'!A728="Неверно!")*('ФЛК (информационный)'!F728=""),"Внести подтверждение к нарушенному информационному ФЛК"," ")</f>
        <v xml:space="preserve"> </v>
      </c>
    </row>
    <row r="729" spans="1:7" ht="102" x14ac:dyDescent="0.2">
      <c r="A729" s="346" t="str">
        <f>IF((SUM('Раздел 1'!D191:E191)=SUM('Раздел 1'!F191:F191)+SUM('Раздел 1'!AH191:AH191)),"","Неверно!")</f>
        <v/>
      </c>
      <c r="B729" s="345" t="s">
        <v>1041</v>
      </c>
      <c r="C729" s="347" t="s">
        <v>1133</v>
      </c>
      <c r="D729" s="347" t="s">
        <v>7790</v>
      </c>
      <c r="E729" s="347" t="str">
        <f>CONCATENATE(SUM('Раздел 1'!D191:E191),"=",SUM('Раздел 1'!F191:F191),"+",SUM('Раздел 1'!AH191:AH191))</f>
        <v>94=87+7</v>
      </c>
      <c r="F729" s="99"/>
      <c r="G729" s="100" t="str">
        <f>IF(('ФЛК (информационный)'!A729="Неверно!")*('ФЛК (информационный)'!F729=""),"Внести подтверждение к нарушенному информационному ФЛК"," ")</f>
        <v xml:space="preserve"> </v>
      </c>
    </row>
    <row r="730" spans="1:7" ht="102" x14ac:dyDescent="0.2">
      <c r="A730" s="346" t="str">
        <f>IF((SUM('Раздел 1'!D192:E192)=SUM('Раздел 1'!F192:F192)+SUM('Раздел 1'!AH192:AH192)),"","Неверно!")</f>
        <v/>
      </c>
      <c r="B730" s="345" t="s">
        <v>1041</v>
      </c>
      <c r="C730" s="347" t="s">
        <v>1134</v>
      </c>
      <c r="D730" s="347" t="s">
        <v>7790</v>
      </c>
      <c r="E730" s="347" t="str">
        <f>CONCATENATE(SUM('Раздел 1'!D192:E192),"=",SUM('Раздел 1'!F192:F192),"+",SUM('Раздел 1'!AH192:AH192))</f>
        <v>133=126+7</v>
      </c>
      <c r="F730" s="99"/>
      <c r="G730" s="100" t="str">
        <f>IF(('ФЛК (информационный)'!A730="Неверно!")*('ФЛК (информационный)'!F730=""),"Внести подтверждение к нарушенному информационному ФЛК"," ")</f>
        <v xml:space="preserve"> </v>
      </c>
    </row>
    <row r="731" spans="1:7" ht="102" x14ac:dyDescent="0.2">
      <c r="A731" s="346" t="str">
        <f>IF((SUM('Раздел 1'!D193:E193)=SUM('Раздел 1'!F193:F193)+SUM('Раздел 1'!AH193:AH193)),"","Неверно!")</f>
        <v/>
      </c>
      <c r="B731" s="345" t="s">
        <v>1041</v>
      </c>
      <c r="C731" s="347" t="s">
        <v>1135</v>
      </c>
      <c r="D731" s="347" t="s">
        <v>7790</v>
      </c>
      <c r="E731" s="347" t="str">
        <f>CONCATENATE(SUM('Раздел 1'!D193:E193),"=",SUM('Раздел 1'!F193:F193),"+",SUM('Раздел 1'!AH193:AH193))</f>
        <v>0=0+0</v>
      </c>
      <c r="F731" s="99"/>
      <c r="G731" s="100" t="str">
        <f>IF(('ФЛК (информационный)'!A731="Неверно!")*('ФЛК (информационный)'!F731=""),"Внести подтверждение к нарушенному информационному ФЛК"," ")</f>
        <v xml:space="preserve"> </v>
      </c>
    </row>
    <row r="732" spans="1:7" ht="102" x14ac:dyDescent="0.2">
      <c r="A732" s="346" t="str">
        <f>IF((SUM('Раздел 1'!D194:E194)=SUM('Раздел 1'!F194:F194)+SUM('Раздел 1'!AH194:AH194)),"","Неверно!")</f>
        <v/>
      </c>
      <c r="B732" s="345" t="s">
        <v>1041</v>
      </c>
      <c r="C732" s="347" t="s">
        <v>1136</v>
      </c>
      <c r="D732" s="347" t="s">
        <v>7790</v>
      </c>
      <c r="E732" s="347" t="str">
        <f>CONCATENATE(SUM('Раздел 1'!D194:E194),"=",SUM('Раздел 1'!F194:F194),"+",SUM('Раздел 1'!AH194:AH194))</f>
        <v>9=5+4</v>
      </c>
      <c r="F732" s="99"/>
      <c r="G732" s="100" t="str">
        <f>IF(('ФЛК (информационный)'!A732="Неверно!")*('ФЛК (информационный)'!F732=""),"Внести подтверждение к нарушенному информационному ФЛК"," ")</f>
        <v xml:space="preserve"> </v>
      </c>
    </row>
    <row r="733" spans="1:7" ht="102" x14ac:dyDescent="0.2">
      <c r="A733" s="346" t="str">
        <f>IF((SUM('Раздел 1'!D195:E195)=SUM('Раздел 1'!F195:F195)+SUM('Раздел 1'!AH195:AH195)),"","Неверно!")</f>
        <v/>
      </c>
      <c r="B733" s="345" t="s">
        <v>1041</v>
      </c>
      <c r="C733" s="347" t="s">
        <v>1137</v>
      </c>
      <c r="D733" s="347" t="s">
        <v>7790</v>
      </c>
      <c r="E733" s="347" t="str">
        <f>CONCATENATE(SUM('Раздел 1'!D195:E195),"=",SUM('Раздел 1'!F195:F195),"+",SUM('Раздел 1'!AH195:AH195))</f>
        <v>0=0+0</v>
      </c>
      <c r="F733" s="99"/>
      <c r="G733" s="100" t="str">
        <f>IF(('ФЛК (информационный)'!A733="Неверно!")*('ФЛК (информационный)'!F733=""),"Внести подтверждение к нарушенному информационному ФЛК"," ")</f>
        <v xml:space="preserve"> </v>
      </c>
    </row>
    <row r="734" spans="1:7" ht="102" x14ac:dyDescent="0.2">
      <c r="A734" s="346" t="str">
        <f>IF((SUM('Раздел 1'!D196:E196)=SUM('Раздел 1'!F196:F196)+SUM('Раздел 1'!AH196:AH196)),"","Неверно!")</f>
        <v/>
      </c>
      <c r="B734" s="345" t="s">
        <v>1041</v>
      </c>
      <c r="C734" s="347" t="s">
        <v>1138</v>
      </c>
      <c r="D734" s="347" t="s">
        <v>7790</v>
      </c>
      <c r="E734" s="347" t="str">
        <f>CONCATENATE(SUM('Раздел 1'!D196:E196),"=",SUM('Раздел 1'!F196:F196),"+",SUM('Раздел 1'!AH196:AH196))</f>
        <v>0=0+0</v>
      </c>
      <c r="F734" s="99"/>
      <c r="G734" s="100" t="str">
        <f>IF(('ФЛК (информационный)'!A734="Неверно!")*('ФЛК (информационный)'!F734=""),"Внести подтверждение к нарушенному информационному ФЛК"," ")</f>
        <v xml:space="preserve"> </v>
      </c>
    </row>
    <row r="735" spans="1:7" ht="102" x14ac:dyDescent="0.2">
      <c r="A735" s="346" t="str">
        <f>IF((SUM('Раздел 1'!D197:E197)=SUM('Раздел 1'!F197:F197)+SUM('Раздел 1'!AH197:AH197)),"","Неверно!")</f>
        <v/>
      </c>
      <c r="B735" s="345" t="s">
        <v>1041</v>
      </c>
      <c r="C735" s="347" t="s">
        <v>1139</v>
      </c>
      <c r="D735" s="347" t="s">
        <v>7790</v>
      </c>
      <c r="E735" s="347" t="str">
        <f>CONCATENATE(SUM('Раздел 1'!D197:E197),"=",SUM('Раздел 1'!F197:F197),"+",SUM('Раздел 1'!AH197:AH197))</f>
        <v>0=0+0</v>
      </c>
      <c r="F735" s="99"/>
      <c r="G735" s="100" t="str">
        <f>IF(('ФЛК (информационный)'!A735="Неверно!")*('ФЛК (информационный)'!F735=""),"Внести подтверждение к нарушенному информационному ФЛК"," ")</f>
        <v xml:space="preserve"> </v>
      </c>
    </row>
    <row r="736" spans="1:7" ht="102" x14ac:dyDescent="0.2">
      <c r="A736" s="346" t="str">
        <f>IF((SUM('Раздел 1'!D198:E198)=SUM('Раздел 1'!F198:F198)+SUM('Раздел 1'!AH198:AH198)),"","Неверно!")</f>
        <v/>
      </c>
      <c r="B736" s="345" t="s">
        <v>1041</v>
      </c>
      <c r="C736" s="347" t="s">
        <v>1140</v>
      </c>
      <c r="D736" s="347" t="s">
        <v>7790</v>
      </c>
      <c r="E736" s="347" t="str">
        <f>CONCATENATE(SUM('Раздел 1'!D198:E198),"=",SUM('Раздел 1'!F198:F198),"+",SUM('Раздел 1'!AH198:AH198))</f>
        <v>0=0+0</v>
      </c>
      <c r="F736" s="99"/>
      <c r="G736" s="100" t="str">
        <f>IF(('ФЛК (информационный)'!A736="Неверно!")*('ФЛК (информационный)'!F736=""),"Внести подтверждение к нарушенному информационному ФЛК"," ")</f>
        <v xml:space="preserve"> </v>
      </c>
    </row>
    <row r="737" spans="1:7" ht="102" x14ac:dyDescent="0.2">
      <c r="A737" s="346" t="str">
        <f>IF((SUM('Раздел 1'!D28:E28)=SUM('Раздел 1'!F28:F28)+SUM('Раздел 1'!AH28:AH28)),"","Неверно!")</f>
        <v/>
      </c>
      <c r="B737" s="345" t="s">
        <v>1041</v>
      </c>
      <c r="C737" s="347" t="s">
        <v>1141</v>
      </c>
      <c r="D737" s="347" t="s">
        <v>7790</v>
      </c>
      <c r="E737" s="347" t="str">
        <f>CONCATENATE(SUM('Раздел 1'!D28:E28),"=",SUM('Раздел 1'!F28:F28),"+",SUM('Раздел 1'!AH28:AH28))</f>
        <v>0=0+0</v>
      </c>
      <c r="F737" s="99"/>
      <c r="G737" s="100" t="str">
        <f>IF(('ФЛК (информационный)'!A737="Неверно!")*('ФЛК (информационный)'!F737=""),"Внести подтверждение к нарушенному информационному ФЛК"," ")</f>
        <v xml:space="preserve"> </v>
      </c>
    </row>
    <row r="738" spans="1:7" ht="102" x14ac:dyDescent="0.2">
      <c r="A738" s="346" t="str">
        <f>IF((SUM('Раздел 1'!D199:E199)=SUM('Раздел 1'!F199:F199)+SUM('Раздел 1'!AH199:AH199)),"","Неверно!")</f>
        <v/>
      </c>
      <c r="B738" s="345" t="s">
        <v>1041</v>
      </c>
      <c r="C738" s="347" t="s">
        <v>1142</v>
      </c>
      <c r="D738" s="347" t="s">
        <v>7790</v>
      </c>
      <c r="E738" s="347" t="str">
        <f>CONCATENATE(SUM('Раздел 1'!D199:E199),"=",SUM('Раздел 1'!F199:F199),"+",SUM('Раздел 1'!AH199:AH199))</f>
        <v>0=0+0</v>
      </c>
      <c r="F738" s="99"/>
      <c r="G738" s="100" t="str">
        <f>IF(('ФЛК (информационный)'!A738="Неверно!")*('ФЛК (информационный)'!F738=""),"Внести подтверждение к нарушенному информационному ФЛК"," ")</f>
        <v xml:space="preserve"> </v>
      </c>
    </row>
    <row r="739" spans="1:7" ht="102" x14ac:dyDescent="0.2">
      <c r="A739" s="346" t="str">
        <f>IF((SUM('Раздел 1'!D200:E200)=SUM('Раздел 1'!F200:F200)+SUM('Раздел 1'!AH200:AH200)),"","Неверно!")</f>
        <v/>
      </c>
      <c r="B739" s="345" t="s">
        <v>1041</v>
      </c>
      <c r="C739" s="347" t="s">
        <v>1143</v>
      </c>
      <c r="D739" s="347" t="s">
        <v>7790</v>
      </c>
      <c r="E739" s="347" t="str">
        <f>CONCATENATE(SUM('Раздел 1'!D200:E200),"=",SUM('Раздел 1'!F200:F200),"+",SUM('Раздел 1'!AH200:AH200))</f>
        <v>0=0+0</v>
      </c>
      <c r="F739" s="99"/>
      <c r="G739" s="100" t="str">
        <f>IF(('ФЛК (информационный)'!A739="Неверно!")*('ФЛК (информационный)'!F739=""),"Внести подтверждение к нарушенному информационному ФЛК"," ")</f>
        <v xml:space="preserve"> </v>
      </c>
    </row>
    <row r="740" spans="1:7" ht="102" x14ac:dyDescent="0.2">
      <c r="A740" s="346" t="str">
        <f>IF((SUM('Раздел 1'!D201:E201)=SUM('Раздел 1'!F201:F201)+SUM('Раздел 1'!AH201:AH201)),"","Неверно!")</f>
        <v/>
      </c>
      <c r="B740" s="345" t="s">
        <v>1041</v>
      </c>
      <c r="C740" s="347" t="s">
        <v>1144</v>
      </c>
      <c r="D740" s="347" t="s">
        <v>7790</v>
      </c>
      <c r="E740" s="347" t="str">
        <f>CONCATENATE(SUM('Раздел 1'!D201:E201),"=",SUM('Раздел 1'!F201:F201),"+",SUM('Раздел 1'!AH201:AH201))</f>
        <v>0=0+0</v>
      </c>
      <c r="F740" s="99"/>
      <c r="G740" s="100" t="str">
        <f>IF(('ФЛК (информационный)'!A740="Неверно!")*('ФЛК (информационный)'!F740=""),"Внести подтверждение к нарушенному информационному ФЛК"," ")</f>
        <v xml:space="preserve"> </v>
      </c>
    </row>
    <row r="741" spans="1:7" ht="102" x14ac:dyDescent="0.2">
      <c r="A741" s="346" t="str">
        <f>IF((SUM('Раздел 1'!D202:E202)=SUM('Раздел 1'!F202:F202)+SUM('Раздел 1'!AH202:AH202)),"","Неверно!")</f>
        <v/>
      </c>
      <c r="B741" s="345" t="s">
        <v>1041</v>
      </c>
      <c r="C741" s="347" t="s">
        <v>1145</v>
      </c>
      <c r="D741" s="347" t="s">
        <v>7790</v>
      </c>
      <c r="E741" s="347" t="str">
        <f>CONCATENATE(SUM('Раздел 1'!D202:E202),"=",SUM('Раздел 1'!F202:F202),"+",SUM('Раздел 1'!AH202:AH202))</f>
        <v>0=0+0</v>
      </c>
      <c r="F741" s="99"/>
      <c r="G741" s="100" t="str">
        <f>IF(('ФЛК (информационный)'!A741="Неверно!")*('ФЛК (информационный)'!F741=""),"Внести подтверждение к нарушенному информационному ФЛК"," ")</f>
        <v xml:space="preserve"> </v>
      </c>
    </row>
    <row r="742" spans="1:7" ht="102" x14ac:dyDescent="0.2">
      <c r="A742" s="346" t="str">
        <f>IF((SUM('Раздел 1'!D203:E203)=SUM('Раздел 1'!F203:F203)+SUM('Раздел 1'!AH203:AH203)),"","Неверно!")</f>
        <v/>
      </c>
      <c r="B742" s="345" t="s">
        <v>1041</v>
      </c>
      <c r="C742" s="347" t="s">
        <v>1146</v>
      </c>
      <c r="D742" s="347" t="s">
        <v>7790</v>
      </c>
      <c r="E742" s="347" t="str">
        <f>CONCATENATE(SUM('Раздел 1'!D203:E203),"=",SUM('Раздел 1'!F203:F203),"+",SUM('Раздел 1'!AH203:AH203))</f>
        <v>1=1+0</v>
      </c>
      <c r="F742" s="99"/>
      <c r="G742" s="100" t="str">
        <f>IF(('ФЛК (информационный)'!A742="Неверно!")*('ФЛК (информационный)'!F742=""),"Внести подтверждение к нарушенному информационному ФЛК"," ")</f>
        <v xml:space="preserve"> </v>
      </c>
    </row>
    <row r="743" spans="1:7" ht="102" x14ac:dyDescent="0.2">
      <c r="A743" s="346" t="str">
        <f>IF((SUM('Раздел 1'!D204:E204)=SUM('Раздел 1'!F204:F204)+SUM('Раздел 1'!AH204:AH204)),"","Неверно!")</f>
        <v/>
      </c>
      <c r="B743" s="345" t="s">
        <v>1041</v>
      </c>
      <c r="C743" s="347" t="s">
        <v>1147</v>
      </c>
      <c r="D743" s="347" t="s">
        <v>7790</v>
      </c>
      <c r="E743" s="347" t="str">
        <f>CONCATENATE(SUM('Раздел 1'!D204:E204),"=",SUM('Раздел 1'!F204:F204),"+",SUM('Раздел 1'!AH204:AH204))</f>
        <v>6=6+0</v>
      </c>
      <c r="F743" s="99"/>
      <c r="G743" s="100" t="str">
        <f>IF(('ФЛК (информационный)'!A743="Неверно!")*('ФЛК (информационный)'!F743=""),"Внести подтверждение к нарушенному информационному ФЛК"," ")</f>
        <v xml:space="preserve"> </v>
      </c>
    </row>
    <row r="744" spans="1:7" ht="102" x14ac:dyDescent="0.2">
      <c r="A744" s="346" t="str">
        <f>IF((SUM('Раздел 1'!D205:E205)=SUM('Раздел 1'!F205:F205)+SUM('Раздел 1'!AH205:AH205)),"","Неверно!")</f>
        <v/>
      </c>
      <c r="B744" s="345" t="s">
        <v>1041</v>
      </c>
      <c r="C744" s="347" t="s">
        <v>1148</v>
      </c>
      <c r="D744" s="347" t="s">
        <v>7790</v>
      </c>
      <c r="E744" s="347" t="str">
        <f>CONCATENATE(SUM('Раздел 1'!D205:E205),"=",SUM('Раздел 1'!F205:F205),"+",SUM('Раздел 1'!AH205:AH205))</f>
        <v>178=166+12</v>
      </c>
      <c r="F744" s="99"/>
      <c r="G744" s="100" t="str">
        <f>IF(('ФЛК (информационный)'!A744="Неверно!")*('ФЛК (информационный)'!F744=""),"Внести подтверждение к нарушенному информационному ФЛК"," ")</f>
        <v xml:space="preserve"> </v>
      </c>
    </row>
    <row r="745" spans="1:7" ht="102" x14ac:dyDescent="0.2">
      <c r="A745" s="346" t="str">
        <f>IF((SUM('Раздел 1'!D206:E206)=SUM('Раздел 1'!F206:F206)+SUM('Раздел 1'!AH206:AH206)),"","Неверно!")</f>
        <v/>
      </c>
      <c r="B745" s="345" t="s">
        <v>1041</v>
      </c>
      <c r="C745" s="347" t="s">
        <v>1149</v>
      </c>
      <c r="D745" s="347" t="s">
        <v>7790</v>
      </c>
      <c r="E745" s="347" t="str">
        <f>CONCATENATE(SUM('Раздел 1'!D206:E206),"=",SUM('Раздел 1'!F206:F206),"+",SUM('Раздел 1'!AH206:AH206))</f>
        <v>37=32+5</v>
      </c>
      <c r="F745" s="99"/>
      <c r="G745" s="100" t="str">
        <f>IF(('ФЛК (информационный)'!A745="Неверно!")*('ФЛК (информационный)'!F745=""),"Внести подтверждение к нарушенному информационному ФЛК"," ")</f>
        <v xml:space="preserve"> </v>
      </c>
    </row>
    <row r="746" spans="1:7" ht="102" x14ac:dyDescent="0.2">
      <c r="A746" s="346" t="str">
        <f>IF((SUM('Раздел 1'!D207:E207)=SUM('Раздел 1'!F207:F207)+SUM('Раздел 1'!AH207:AH207)),"","Неверно!")</f>
        <v/>
      </c>
      <c r="B746" s="345" t="s">
        <v>1041</v>
      </c>
      <c r="C746" s="347" t="s">
        <v>1150</v>
      </c>
      <c r="D746" s="347" t="s">
        <v>7790</v>
      </c>
      <c r="E746" s="347" t="str">
        <f>CONCATENATE(SUM('Раздел 1'!D207:E207),"=",SUM('Раздел 1'!F207:F207),"+",SUM('Раздел 1'!AH207:AH207))</f>
        <v>663=591+72</v>
      </c>
      <c r="F746" s="99"/>
      <c r="G746" s="100" t="str">
        <f>IF(('ФЛК (информационный)'!A746="Неверно!")*('ФЛК (информационный)'!F746=""),"Внести подтверждение к нарушенному информационному ФЛК"," ")</f>
        <v xml:space="preserve"> </v>
      </c>
    </row>
    <row r="747" spans="1:7" ht="102" x14ac:dyDescent="0.2">
      <c r="A747" s="346" t="str">
        <f>IF((SUM('Раздел 1'!D208:E208)=SUM('Раздел 1'!F208:F208)+SUM('Раздел 1'!AH208:AH208)),"","Неверно!")</f>
        <v/>
      </c>
      <c r="B747" s="345" t="s">
        <v>1041</v>
      </c>
      <c r="C747" s="347" t="s">
        <v>1151</v>
      </c>
      <c r="D747" s="347" t="s">
        <v>7790</v>
      </c>
      <c r="E747" s="347" t="str">
        <f>CONCATENATE(SUM('Раздел 1'!D208:E208),"=",SUM('Раздел 1'!F208:F208),"+",SUM('Раздел 1'!AH208:AH208))</f>
        <v>15=13+2</v>
      </c>
      <c r="F747" s="99"/>
      <c r="G747" s="100" t="str">
        <f>IF(('ФЛК (информационный)'!A747="Неверно!")*('ФЛК (информационный)'!F747=""),"Внести подтверждение к нарушенному информационному ФЛК"," ")</f>
        <v xml:space="preserve"> </v>
      </c>
    </row>
    <row r="748" spans="1:7" ht="102" x14ac:dyDescent="0.2">
      <c r="A748" s="346" t="str">
        <f>IF((SUM('Раздел 1'!D29:E29)=SUM('Раздел 1'!F29:F29)+SUM('Раздел 1'!AH29:AH29)),"","Неверно!")</f>
        <v/>
      </c>
      <c r="B748" s="345" t="s">
        <v>1041</v>
      </c>
      <c r="C748" s="347" t="s">
        <v>1152</v>
      </c>
      <c r="D748" s="347" t="s">
        <v>7790</v>
      </c>
      <c r="E748" s="347" t="str">
        <f>CONCATENATE(SUM('Раздел 1'!D29:E29),"=",SUM('Раздел 1'!F29:F29),"+",SUM('Раздел 1'!AH29:AH29))</f>
        <v>8=8+0</v>
      </c>
      <c r="F748" s="99"/>
      <c r="G748" s="100" t="str">
        <f>IF(('ФЛК (информационный)'!A748="Неверно!")*('ФЛК (информационный)'!F748=""),"Внести подтверждение к нарушенному информационному ФЛК"," ")</f>
        <v xml:space="preserve"> </v>
      </c>
    </row>
    <row r="749" spans="1:7" ht="102" x14ac:dyDescent="0.2">
      <c r="A749" s="346" t="str">
        <f>IF((SUM('Раздел 1'!D209:E209)=SUM('Раздел 1'!F209:F209)+SUM('Раздел 1'!AH209:AH209)),"","Неверно!")</f>
        <v/>
      </c>
      <c r="B749" s="345" t="s">
        <v>1041</v>
      </c>
      <c r="C749" s="347" t="s">
        <v>1153</v>
      </c>
      <c r="D749" s="347" t="s">
        <v>7790</v>
      </c>
      <c r="E749" s="347" t="str">
        <f>CONCATENATE(SUM('Раздел 1'!D209:E209),"=",SUM('Раздел 1'!F209:F209),"+",SUM('Раздел 1'!AH209:AH209))</f>
        <v>4=2+2</v>
      </c>
      <c r="F749" s="99"/>
      <c r="G749" s="100" t="str">
        <f>IF(('ФЛК (информационный)'!A749="Неверно!")*('ФЛК (информационный)'!F749=""),"Внести подтверждение к нарушенному информационному ФЛК"," ")</f>
        <v xml:space="preserve"> </v>
      </c>
    </row>
    <row r="750" spans="1:7" ht="102" x14ac:dyDescent="0.2">
      <c r="A750" s="346" t="str">
        <f>IF((SUM('Раздел 1'!D210:E210)=SUM('Раздел 1'!F210:F210)+SUM('Раздел 1'!AH210:AH210)),"","Неверно!")</f>
        <v/>
      </c>
      <c r="B750" s="345" t="s">
        <v>1041</v>
      </c>
      <c r="C750" s="347" t="s">
        <v>1154</v>
      </c>
      <c r="D750" s="347" t="s">
        <v>7790</v>
      </c>
      <c r="E750" s="347" t="str">
        <f>CONCATENATE(SUM('Раздел 1'!D210:E210),"=",SUM('Раздел 1'!F210:F210),"+",SUM('Раздел 1'!AH210:AH210))</f>
        <v>363=317+46</v>
      </c>
      <c r="F750" s="99"/>
      <c r="G750" s="100" t="str">
        <f>IF(('ФЛК (информационный)'!A750="Неверно!")*('ФЛК (информационный)'!F750=""),"Внести подтверждение к нарушенному информационному ФЛК"," ")</f>
        <v xml:space="preserve"> </v>
      </c>
    </row>
    <row r="751" spans="1:7" ht="102" x14ac:dyDescent="0.2">
      <c r="A751" s="346" t="str">
        <f>IF((SUM('Раздел 1'!D211:E211)=SUM('Раздел 1'!F211:F211)+SUM('Раздел 1'!AH211:AH211)),"","Неверно!")</f>
        <v/>
      </c>
      <c r="B751" s="345" t="s">
        <v>1041</v>
      </c>
      <c r="C751" s="347" t="s">
        <v>1155</v>
      </c>
      <c r="D751" s="347" t="s">
        <v>7790</v>
      </c>
      <c r="E751" s="347" t="str">
        <f>CONCATENATE(SUM('Раздел 1'!D211:E211),"=",SUM('Раздел 1'!F211:F211),"+",SUM('Раздел 1'!AH211:AH211))</f>
        <v>0=0+0</v>
      </c>
      <c r="F751" s="99"/>
      <c r="G751" s="100" t="str">
        <f>IF(('ФЛК (информационный)'!A751="Неверно!")*('ФЛК (информационный)'!F751=""),"Внести подтверждение к нарушенному информационному ФЛК"," ")</f>
        <v xml:space="preserve"> </v>
      </c>
    </row>
    <row r="752" spans="1:7" ht="102" x14ac:dyDescent="0.2">
      <c r="A752" s="346" t="str">
        <f>IF((SUM('Раздел 1'!D212:E212)=SUM('Раздел 1'!F212:F212)+SUM('Раздел 1'!AH212:AH212)),"","Неверно!")</f>
        <v/>
      </c>
      <c r="B752" s="345" t="s">
        <v>1041</v>
      </c>
      <c r="C752" s="347" t="s">
        <v>1156</v>
      </c>
      <c r="D752" s="347" t="s">
        <v>7790</v>
      </c>
      <c r="E752" s="347" t="str">
        <f>CONCATENATE(SUM('Раздел 1'!D212:E212),"=",SUM('Раздел 1'!F212:F212),"+",SUM('Раздел 1'!AH212:AH212))</f>
        <v>33=29+4</v>
      </c>
      <c r="F752" s="99"/>
      <c r="G752" s="100" t="str">
        <f>IF(('ФЛК (информационный)'!A752="Неверно!")*('ФЛК (информационный)'!F752=""),"Внести подтверждение к нарушенному информационному ФЛК"," ")</f>
        <v xml:space="preserve"> </v>
      </c>
    </row>
    <row r="753" spans="1:7" ht="102" x14ac:dyDescent="0.2">
      <c r="A753" s="346" t="str">
        <f>IF((SUM('Раздел 1'!D213:E213)=SUM('Раздел 1'!F213:F213)+SUM('Раздел 1'!AH213:AH213)),"","Неверно!")</f>
        <v/>
      </c>
      <c r="B753" s="345" t="s">
        <v>1041</v>
      </c>
      <c r="C753" s="347" t="s">
        <v>1157</v>
      </c>
      <c r="D753" s="347" t="s">
        <v>7790</v>
      </c>
      <c r="E753" s="347" t="str">
        <f>CONCATENATE(SUM('Раздел 1'!D213:E213),"=",SUM('Раздел 1'!F213:F213),"+",SUM('Раздел 1'!AH213:AH213))</f>
        <v>202=193+9</v>
      </c>
      <c r="F753" s="99"/>
      <c r="G753" s="100" t="str">
        <f>IF(('ФЛК (информационный)'!A753="Неверно!")*('ФЛК (информационный)'!F753=""),"Внести подтверждение к нарушенному информационному ФЛК"," ")</f>
        <v xml:space="preserve"> </v>
      </c>
    </row>
    <row r="754" spans="1:7" ht="102" x14ac:dyDescent="0.2">
      <c r="A754" s="346" t="str">
        <f>IF((SUM('Раздел 1'!D214:E214)=SUM('Раздел 1'!F214:F214)+SUM('Раздел 1'!AH214:AH214)),"","Неверно!")</f>
        <v/>
      </c>
      <c r="B754" s="345" t="s">
        <v>1041</v>
      </c>
      <c r="C754" s="347" t="s">
        <v>1158</v>
      </c>
      <c r="D754" s="347" t="s">
        <v>7790</v>
      </c>
      <c r="E754" s="347" t="str">
        <f>CONCATENATE(SUM('Раздел 1'!D214:E214),"=",SUM('Раздел 1'!F214:F214),"+",SUM('Раздел 1'!AH214:AH214))</f>
        <v>35=25+10</v>
      </c>
      <c r="F754" s="99"/>
      <c r="G754" s="100" t="str">
        <f>IF(('ФЛК (информационный)'!A754="Неверно!")*('ФЛК (информационный)'!F754=""),"Внести подтверждение к нарушенному информационному ФЛК"," ")</f>
        <v xml:space="preserve"> </v>
      </c>
    </row>
    <row r="755" spans="1:7" ht="102" x14ac:dyDescent="0.2">
      <c r="A755" s="346" t="str">
        <f>IF((SUM('Раздел 1'!D215:E215)=SUM('Раздел 1'!F215:F215)+SUM('Раздел 1'!AH215:AH215)),"","Неверно!")</f>
        <v/>
      </c>
      <c r="B755" s="345" t="s">
        <v>1041</v>
      </c>
      <c r="C755" s="347" t="s">
        <v>1159</v>
      </c>
      <c r="D755" s="347" t="s">
        <v>7790</v>
      </c>
      <c r="E755" s="347" t="str">
        <f>CONCATENATE(SUM('Раздел 1'!D215:E215),"=",SUM('Раздел 1'!F215:F215),"+",SUM('Раздел 1'!AH215:AH215))</f>
        <v>4=4+0</v>
      </c>
      <c r="F755" s="99"/>
      <c r="G755" s="100" t="str">
        <f>IF(('ФЛК (информационный)'!A755="Неверно!")*('ФЛК (информационный)'!F755=""),"Внести подтверждение к нарушенному информационному ФЛК"," ")</f>
        <v xml:space="preserve"> </v>
      </c>
    </row>
    <row r="756" spans="1:7" ht="102" x14ac:dyDescent="0.2">
      <c r="A756" s="346" t="str">
        <f>IF((SUM('Раздел 1'!D216:E216)=SUM('Раздел 1'!F216:F216)+SUM('Раздел 1'!AH216:AH216)),"","Неверно!")</f>
        <v/>
      </c>
      <c r="B756" s="345" t="s">
        <v>1041</v>
      </c>
      <c r="C756" s="347" t="s">
        <v>1160</v>
      </c>
      <c r="D756" s="347" t="s">
        <v>7790</v>
      </c>
      <c r="E756" s="347" t="str">
        <f>CONCATENATE(SUM('Раздел 1'!D216:E216),"=",SUM('Раздел 1'!F216:F216),"+",SUM('Раздел 1'!AH216:AH216))</f>
        <v>547=519+28</v>
      </c>
      <c r="F756" s="99"/>
      <c r="G756" s="100" t="str">
        <f>IF(('ФЛК (информационный)'!A756="Неверно!")*('ФЛК (информационный)'!F756=""),"Внести подтверждение к нарушенному информационному ФЛК"," ")</f>
        <v xml:space="preserve"> </v>
      </c>
    </row>
    <row r="757" spans="1:7" ht="102" x14ac:dyDescent="0.2">
      <c r="A757" s="346" t="str">
        <f>IF((SUM('Раздел 1'!D217:E217)=SUM('Раздел 1'!F217:F217)+SUM('Раздел 1'!AH217:AH217)),"","Неверно!")</f>
        <v/>
      </c>
      <c r="B757" s="345" t="s">
        <v>1041</v>
      </c>
      <c r="C757" s="347" t="s">
        <v>1161</v>
      </c>
      <c r="D757" s="347" t="s">
        <v>7790</v>
      </c>
      <c r="E757" s="347" t="str">
        <f>CONCATENATE(SUM('Раздел 1'!D217:E217),"=",SUM('Раздел 1'!F217:F217),"+",SUM('Раздел 1'!AH217:AH217))</f>
        <v>0=0+0</v>
      </c>
      <c r="F757" s="99"/>
      <c r="G757" s="100" t="str">
        <f>IF(('ФЛК (информационный)'!A757="Неверно!")*('ФЛК (информационный)'!F757=""),"Внести подтверждение к нарушенному информационному ФЛК"," ")</f>
        <v xml:space="preserve"> </v>
      </c>
    </row>
    <row r="758" spans="1:7" ht="102" x14ac:dyDescent="0.2">
      <c r="A758" s="346" t="str">
        <f>IF((SUM('Раздел 1'!D218:E218)=SUM('Раздел 1'!F218:F218)+SUM('Раздел 1'!AH218:AH218)),"","Неверно!")</f>
        <v/>
      </c>
      <c r="B758" s="345" t="s">
        <v>1041</v>
      </c>
      <c r="C758" s="347" t="s">
        <v>1162</v>
      </c>
      <c r="D758" s="347" t="s">
        <v>7790</v>
      </c>
      <c r="E758" s="347" t="str">
        <f>CONCATENATE(SUM('Раздел 1'!D218:E218),"=",SUM('Раздел 1'!F218:F218),"+",SUM('Раздел 1'!AH218:AH218))</f>
        <v>2=2+0</v>
      </c>
      <c r="F758" s="99"/>
      <c r="G758" s="100" t="str">
        <f>IF(('ФЛК (информационный)'!A758="Неверно!")*('ФЛК (информационный)'!F758=""),"Внести подтверждение к нарушенному информационному ФЛК"," ")</f>
        <v xml:space="preserve"> </v>
      </c>
    </row>
    <row r="759" spans="1:7" ht="102" x14ac:dyDescent="0.2">
      <c r="A759" s="346" t="str">
        <f>IF((SUM('Раздел 1'!D30:E30)=SUM('Раздел 1'!F30:F30)+SUM('Раздел 1'!AH30:AH30)),"","Неверно!")</f>
        <v/>
      </c>
      <c r="B759" s="345" t="s">
        <v>1041</v>
      </c>
      <c r="C759" s="347" t="s">
        <v>1163</v>
      </c>
      <c r="D759" s="347" t="s">
        <v>7790</v>
      </c>
      <c r="E759" s="347" t="str">
        <f>CONCATENATE(SUM('Раздел 1'!D30:E30),"=",SUM('Раздел 1'!F30:F30),"+",SUM('Раздел 1'!AH30:AH30))</f>
        <v>0=0+0</v>
      </c>
      <c r="F759" s="99"/>
      <c r="G759" s="100" t="str">
        <f>IF(('ФЛК (информационный)'!A759="Неверно!")*('ФЛК (информационный)'!F759=""),"Внести подтверждение к нарушенному информационному ФЛК"," ")</f>
        <v xml:space="preserve"> </v>
      </c>
    </row>
    <row r="760" spans="1:7" ht="102" x14ac:dyDescent="0.2">
      <c r="A760" s="346" t="str">
        <f>IF((SUM('Раздел 1'!D219:E219)=SUM('Раздел 1'!F219:F219)+SUM('Раздел 1'!AH219:AH219)),"","Неверно!")</f>
        <v/>
      </c>
      <c r="B760" s="345" t="s">
        <v>1041</v>
      </c>
      <c r="C760" s="347" t="s">
        <v>1164</v>
      </c>
      <c r="D760" s="347" t="s">
        <v>7790</v>
      </c>
      <c r="E760" s="347" t="str">
        <f>CONCATENATE(SUM('Раздел 1'!D219:E219),"=",SUM('Раздел 1'!F219:F219),"+",SUM('Раздел 1'!AH219:AH219))</f>
        <v>1=0+1</v>
      </c>
      <c r="F760" s="99"/>
      <c r="G760" s="100" t="str">
        <f>IF(('ФЛК (информационный)'!A760="Неверно!")*('ФЛК (информационный)'!F760=""),"Внести подтверждение к нарушенному информационному ФЛК"," ")</f>
        <v xml:space="preserve"> </v>
      </c>
    </row>
    <row r="761" spans="1:7" ht="102" x14ac:dyDescent="0.2">
      <c r="A761" s="346" t="str">
        <f>IF((SUM('Раздел 1'!D220:E220)=SUM('Раздел 1'!F220:F220)+SUM('Раздел 1'!AH220:AH220)),"","Неверно!")</f>
        <v/>
      </c>
      <c r="B761" s="345" t="s">
        <v>1041</v>
      </c>
      <c r="C761" s="347" t="s">
        <v>1165</v>
      </c>
      <c r="D761" s="347" t="s">
        <v>7790</v>
      </c>
      <c r="E761" s="347" t="str">
        <f>CONCATENATE(SUM('Раздел 1'!D220:E220),"=",SUM('Раздел 1'!F220:F220),"+",SUM('Раздел 1'!AH220:AH220))</f>
        <v>0=0+0</v>
      </c>
      <c r="F761" s="99"/>
      <c r="G761" s="100" t="str">
        <f>IF(('ФЛК (информационный)'!A761="Неверно!")*('ФЛК (информационный)'!F761=""),"Внести подтверждение к нарушенному информационному ФЛК"," ")</f>
        <v xml:space="preserve"> </v>
      </c>
    </row>
    <row r="762" spans="1:7" ht="102" x14ac:dyDescent="0.2">
      <c r="A762" s="346" t="str">
        <f>IF((SUM('Раздел 1'!D221:E221)=SUM('Раздел 1'!F221:F221)+SUM('Раздел 1'!AH221:AH221)),"","Неверно!")</f>
        <v/>
      </c>
      <c r="B762" s="345" t="s">
        <v>1041</v>
      </c>
      <c r="C762" s="347" t="s">
        <v>1166</v>
      </c>
      <c r="D762" s="347" t="s">
        <v>7790</v>
      </c>
      <c r="E762" s="347" t="str">
        <f>CONCATENATE(SUM('Раздел 1'!D221:E221),"=",SUM('Раздел 1'!F221:F221),"+",SUM('Раздел 1'!AH221:AH221))</f>
        <v>28=12+16</v>
      </c>
      <c r="F762" s="99"/>
      <c r="G762" s="100" t="str">
        <f>IF(('ФЛК (информационный)'!A762="Неверно!")*('ФЛК (информационный)'!F762=""),"Внести подтверждение к нарушенному информационному ФЛК"," ")</f>
        <v xml:space="preserve"> </v>
      </c>
    </row>
    <row r="763" spans="1:7" ht="102" x14ac:dyDescent="0.2">
      <c r="A763" s="346" t="str">
        <f>IF((SUM('Раздел 1'!D222:E222)=SUM('Раздел 1'!F222:F222)+SUM('Раздел 1'!AH222:AH222)),"","Неверно!")</f>
        <v/>
      </c>
      <c r="B763" s="345" t="s">
        <v>1041</v>
      </c>
      <c r="C763" s="347" t="s">
        <v>1167</v>
      </c>
      <c r="D763" s="347" t="s">
        <v>7790</v>
      </c>
      <c r="E763" s="347" t="str">
        <f>CONCATENATE(SUM('Раздел 1'!D222:E222),"=",SUM('Раздел 1'!F222:F222),"+",SUM('Раздел 1'!AH222:AH222))</f>
        <v>4=1+3</v>
      </c>
      <c r="F763" s="99"/>
      <c r="G763" s="100" t="str">
        <f>IF(('ФЛК (информационный)'!A763="Неверно!")*('ФЛК (информационный)'!F763=""),"Внести подтверждение к нарушенному информационному ФЛК"," ")</f>
        <v xml:space="preserve"> </v>
      </c>
    </row>
    <row r="764" spans="1:7" ht="102" x14ac:dyDescent="0.2">
      <c r="A764" s="346" t="str">
        <f>IF((SUM('Раздел 1'!D223:E223)=SUM('Раздел 1'!F223:F223)+SUM('Раздел 1'!AH223:AH223)),"","Неверно!")</f>
        <v/>
      </c>
      <c r="B764" s="345" t="s">
        <v>1041</v>
      </c>
      <c r="C764" s="347" t="s">
        <v>1168</v>
      </c>
      <c r="D764" s="347" t="s">
        <v>7790</v>
      </c>
      <c r="E764" s="347" t="str">
        <f>CONCATENATE(SUM('Раздел 1'!D223:E223),"=",SUM('Раздел 1'!F223:F223),"+",SUM('Раздел 1'!AH223:AH223))</f>
        <v>134=133+1</v>
      </c>
      <c r="F764" s="99"/>
      <c r="G764" s="100" t="str">
        <f>IF(('ФЛК (информационный)'!A764="Неверно!")*('ФЛК (информационный)'!F764=""),"Внести подтверждение к нарушенному информационному ФЛК"," ")</f>
        <v xml:space="preserve"> </v>
      </c>
    </row>
    <row r="765" spans="1:7" ht="102" x14ac:dyDescent="0.2">
      <c r="A765" s="346" t="str">
        <f>IF((SUM('Раздел 1'!D224:E224)=SUM('Раздел 1'!F224:F224)+SUM('Раздел 1'!AH224:AH224)),"","Неверно!")</f>
        <v/>
      </c>
      <c r="B765" s="345" t="s">
        <v>1041</v>
      </c>
      <c r="C765" s="347" t="s">
        <v>1169</v>
      </c>
      <c r="D765" s="347" t="s">
        <v>7790</v>
      </c>
      <c r="E765" s="347" t="str">
        <f>CONCATENATE(SUM('Раздел 1'!D224:E224),"=",SUM('Раздел 1'!F224:F224),"+",SUM('Раздел 1'!AH224:AH224))</f>
        <v>7=7+0</v>
      </c>
      <c r="F765" s="99"/>
      <c r="G765" s="100" t="str">
        <f>IF(('ФЛК (информационный)'!A765="Неверно!")*('ФЛК (информационный)'!F765=""),"Внести подтверждение к нарушенному информационному ФЛК"," ")</f>
        <v xml:space="preserve"> </v>
      </c>
    </row>
    <row r="766" spans="1:7" ht="102" x14ac:dyDescent="0.2">
      <c r="A766" s="346" t="str">
        <f>IF((SUM('Раздел 1'!D225:E225)=SUM('Раздел 1'!F225:F225)+SUM('Раздел 1'!AH225:AH225)),"","Неверно!")</f>
        <v/>
      </c>
      <c r="B766" s="345" t="s">
        <v>1041</v>
      </c>
      <c r="C766" s="347" t="s">
        <v>1170</v>
      </c>
      <c r="D766" s="347" t="s">
        <v>7790</v>
      </c>
      <c r="E766" s="347" t="str">
        <f>CONCATENATE(SUM('Раздел 1'!D225:E225),"=",SUM('Раздел 1'!F225:F225),"+",SUM('Раздел 1'!AH225:AH225))</f>
        <v>0=0+0</v>
      </c>
      <c r="F766" s="99"/>
      <c r="G766" s="100" t="str">
        <f>IF(('ФЛК (информационный)'!A766="Неверно!")*('ФЛК (информационный)'!F766=""),"Внести подтверждение к нарушенному информационному ФЛК"," ")</f>
        <v xml:space="preserve"> </v>
      </c>
    </row>
    <row r="767" spans="1:7" ht="102" x14ac:dyDescent="0.2">
      <c r="A767" s="346" t="str">
        <f>IF((SUM('Раздел 1'!D226:E226)=SUM('Раздел 1'!F226:F226)+SUM('Раздел 1'!AH226:AH226)),"","Неверно!")</f>
        <v/>
      </c>
      <c r="B767" s="345" t="s">
        <v>1041</v>
      </c>
      <c r="C767" s="347" t="s">
        <v>1171</v>
      </c>
      <c r="D767" s="347" t="s">
        <v>7790</v>
      </c>
      <c r="E767" s="347" t="str">
        <f>CONCATENATE(SUM('Раздел 1'!D226:E226),"=",SUM('Раздел 1'!F226:F226),"+",SUM('Раздел 1'!AH226:AH226))</f>
        <v>1=0+1</v>
      </c>
      <c r="F767" s="99"/>
      <c r="G767" s="100" t="str">
        <f>IF(('ФЛК (информационный)'!A767="Неверно!")*('ФЛК (информационный)'!F767=""),"Внести подтверждение к нарушенному информационному ФЛК"," ")</f>
        <v xml:space="preserve"> </v>
      </c>
    </row>
    <row r="768" spans="1:7" ht="102" x14ac:dyDescent="0.2">
      <c r="A768" s="346" t="str">
        <f>IF((SUM('Раздел 1'!D227:E227)=SUM('Раздел 1'!F227:F227)+SUM('Раздел 1'!AH227:AH227)),"","Неверно!")</f>
        <v/>
      </c>
      <c r="B768" s="345" t="s">
        <v>1041</v>
      </c>
      <c r="C768" s="347" t="s">
        <v>1172</v>
      </c>
      <c r="D768" s="347" t="s">
        <v>7790</v>
      </c>
      <c r="E768" s="347" t="str">
        <f>CONCATENATE(SUM('Раздел 1'!D227:E227),"=",SUM('Раздел 1'!F227:F227),"+",SUM('Раздел 1'!AH227:AH227))</f>
        <v>0=0+0</v>
      </c>
      <c r="F768" s="99"/>
      <c r="G768" s="100" t="str">
        <f>IF(('ФЛК (информационный)'!A768="Неверно!")*('ФЛК (информационный)'!F768=""),"Внести подтверждение к нарушенному информационному ФЛК"," ")</f>
        <v xml:space="preserve"> </v>
      </c>
    </row>
    <row r="769" spans="1:7" ht="102" x14ac:dyDescent="0.2">
      <c r="A769" s="346" t="str">
        <f>IF((SUM('Раздел 1'!D228:E228)=SUM('Раздел 1'!F228:F228)+SUM('Раздел 1'!AH228:AH228)),"","Неверно!")</f>
        <v/>
      </c>
      <c r="B769" s="345" t="s">
        <v>1041</v>
      </c>
      <c r="C769" s="347" t="s">
        <v>1173</v>
      </c>
      <c r="D769" s="347" t="s">
        <v>7790</v>
      </c>
      <c r="E769" s="347" t="str">
        <f>CONCATENATE(SUM('Раздел 1'!D228:E228),"=",SUM('Раздел 1'!F228:F228),"+",SUM('Раздел 1'!AH228:AH228))</f>
        <v>1=1+0</v>
      </c>
      <c r="F769" s="99"/>
      <c r="G769" s="100" t="str">
        <f>IF(('ФЛК (информационный)'!A769="Неверно!")*('ФЛК (информационный)'!F769=""),"Внести подтверждение к нарушенному информационному ФЛК"," ")</f>
        <v xml:space="preserve"> </v>
      </c>
    </row>
    <row r="770" spans="1:7" ht="102" x14ac:dyDescent="0.2">
      <c r="A770" s="346" t="str">
        <f>IF((SUM('Раздел 1'!D31:E31)=SUM('Раздел 1'!F31:F31)+SUM('Раздел 1'!AH31:AH31)),"","Неверно!")</f>
        <v/>
      </c>
      <c r="B770" s="345" t="s">
        <v>1041</v>
      </c>
      <c r="C770" s="347" t="s">
        <v>1174</v>
      </c>
      <c r="D770" s="347" t="s">
        <v>7790</v>
      </c>
      <c r="E770" s="347" t="str">
        <f>CONCATENATE(SUM('Раздел 1'!D31:E31),"=",SUM('Раздел 1'!F31:F31),"+",SUM('Раздел 1'!AH31:AH31))</f>
        <v>1=1+0</v>
      </c>
      <c r="F770" s="99"/>
      <c r="G770" s="100" t="str">
        <f>IF(('ФЛК (информационный)'!A770="Неверно!")*('ФЛК (информационный)'!F770=""),"Внести подтверждение к нарушенному информационному ФЛК"," ")</f>
        <v xml:space="preserve"> </v>
      </c>
    </row>
    <row r="771" spans="1:7" ht="102" x14ac:dyDescent="0.2">
      <c r="A771" s="346" t="str">
        <f>IF((SUM('Раздел 1'!D229:E229)=SUM('Раздел 1'!F229:F229)+SUM('Раздел 1'!AH229:AH229)),"","Неверно!")</f>
        <v/>
      </c>
      <c r="B771" s="345" t="s">
        <v>1041</v>
      </c>
      <c r="C771" s="347" t="s">
        <v>1175</v>
      </c>
      <c r="D771" s="347" t="s">
        <v>7790</v>
      </c>
      <c r="E771" s="347" t="str">
        <f>CONCATENATE(SUM('Раздел 1'!D229:E229),"=",SUM('Раздел 1'!F229:F229),"+",SUM('Раздел 1'!AH229:AH229))</f>
        <v>28=28+0</v>
      </c>
      <c r="F771" s="99"/>
      <c r="G771" s="100" t="str">
        <f>IF(('ФЛК (информационный)'!A771="Неверно!")*('ФЛК (информационный)'!F771=""),"Внести подтверждение к нарушенному информационному ФЛК"," ")</f>
        <v xml:space="preserve"> </v>
      </c>
    </row>
    <row r="772" spans="1:7" ht="102" x14ac:dyDescent="0.2">
      <c r="A772" s="346" t="str">
        <f>IF((SUM('Раздел 1'!D230:E230)=SUM('Раздел 1'!F230:F230)+SUM('Раздел 1'!AH230:AH230)),"","Неверно!")</f>
        <v/>
      </c>
      <c r="B772" s="345" t="s">
        <v>1041</v>
      </c>
      <c r="C772" s="347" t="s">
        <v>1176</v>
      </c>
      <c r="D772" s="347" t="s">
        <v>7790</v>
      </c>
      <c r="E772" s="347" t="str">
        <f>CONCATENATE(SUM('Раздел 1'!D230:E230),"=",SUM('Раздел 1'!F230:F230),"+",SUM('Раздел 1'!AH230:AH230))</f>
        <v>95=85+10</v>
      </c>
      <c r="F772" s="99"/>
      <c r="G772" s="100" t="str">
        <f>IF(('ФЛК (информационный)'!A772="Неверно!")*('ФЛК (информационный)'!F772=""),"Внести подтверждение к нарушенному информационному ФЛК"," ")</f>
        <v xml:space="preserve"> </v>
      </c>
    </row>
    <row r="773" spans="1:7" ht="102" x14ac:dyDescent="0.2">
      <c r="A773" s="346" t="str">
        <f>IF((SUM('Раздел 1'!D231:E231)=SUM('Раздел 1'!F231:F231)+SUM('Раздел 1'!AH231:AH231)),"","Неверно!")</f>
        <v/>
      </c>
      <c r="B773" s="345" t="s">
        <v>1041</v>
      </c>
      <c r="C773" s="347" t="s">
        <v>1177</v>
      </c>
      <c r="D773" s="347" t="s">
        <v>7790</v>
      </c>
      <c r="E773" s="347" t="str">
        <f>CONCATENATE(SUM('Раздел 1'!D231:E231),"=",SUM('Раздел 1'!F231:F231),"+",SUM('Раздел 1'!AH231:AH231))</f>
        <v>0=0+0</v>
      </c>
      <c r="F773" s="99"/>
      <c r="G773" s="100" t="str">
        <f>IF(('ФЛК (информационный)'!A773="Неверно!")*('ФЛК (информационный)'!F773=""),"Внести подтверждение к нарушенному информационному ФЛК"," ")</f>
        <v xml:space="preserve"> </v>
      </c>
    </row>
    <row r="774" spans="1:7" ht="102" x14ac:dyDescent="0.2">
      <c r="A774" s="346" t="str">
        <f>IF((SUM('Раздел 1'!D232:E232)=SUM('Раздел 1'!F232:F232)+SUM('Раздел 1'!AH232:AH232)),"","Неверно!")</f>
        <v/>
      </c>
      <c r="B774" s="345" t="s">
        <v>1041</v>
      </c>
      <c r="C774" s="347" t="s">
        <v>1178</v>
      </c>
      <c r="D774" s="347" t="s">
        <v>7790</v>
      </c>
      <c r="E774" s="347" t="str">
        <f>CONCATENATE(SUM('Раздел 1'!D232:E232),"=",SUM('Раздел 1'!F232:F232),"+",SUM('Раздел 1'!AH232:AH232))</f>
        <v>32=31+1</v>
      </c>
      <c r="F774" s="99"/>
      <c r="G774" s="100" t="str">
        <f>IF(('ФЛК (информационный)'!A774="Неверно!")*('ФЛК (информационный)'!F774=""),"Внести подтверждение к нарушенному информационному ФЛК"," ")</f>
        <v xml:space="preserve"> </v>
      </c>
    </row>
    <row r="775" spans="1:7" ht="102" x14ac:dyDescent="0.2">
      <c r="A775" s="346" t="str">
        <f>IF((SUM('Раздел 1'!D233:E233)=SUM('Раздел 1'!F233:F233)+SUM('Раздел 1'!AH233:AH233)),"","Неверно!")</f>
        <v/>
      </c>
      <c r="B775" s="345" t="s">
        <v>1041</v>
      </c>
      <c r="C775" s="347" t="s">
        <v>1179</v>
      </c>
      <c r="D775" s="347" t="s">
        <v>7790</v>
      </c>
      <c r="E775" s="347" t="str">
        <f>CONCATENATE(SUM('Раздел 1'!D233:E233),"=",SUM('Раздел 1'!F233:F233),"+",SUM('Раздел 1'!AH233:AH233))</f>
        <v>0=0+0</v>
      </c>
      <c r="F775" s="99"/>
      <c r="G775" s="100" t="str">
        <f>IF(('ФЛК (информационный)'!A775="Неверно!")*('ФЛК (информационный)'!F775=""),"Внести подтверждение к нарушенному информационному ФЛК"," ")</f>
        <v xml:space="preserve"> </v>
      </c>
    </row>
    <row r="776" spans="1:7" ht="102" x14ac:dyDescent="0.2">
      <c r="A776" s="346" t="str">
        <f>IF((SUM('Раздел 1'!D234:E234)=SUM('Раздел 1'!F234:F234)+SUM('Раздел 1'!AH234:AH234)),"","Неверно!")</f>
        <v/>
      </c>
      <c r="B776" s="345" t="s">
        <v>1041</v>
      </c>
      <c r="C776" s="347" t="s">
        <v>1180</v>
      </c>
      <c r="D776" s="347" t="s">
        <v>7790</v>
      </c>
      <c r="E776" s="347" t="str">
        <f>CONCATENATE(SUM('Раздел 1'!D234:E234),"=",SUM('Раздел 1'!F234:F234),"+",SUM('Раздел 1'!AH234:AH234))</f>
        <v>8=6+2</v>
      </c>
      <c r="F776" s="99"/>
      <c r="G776" s="100" t="str">
        <f>IF(('ФЛК (информационный)'!A776="Неверно!")*('ФЛК (информационный)'!F776=""),"Внести подтверждение к нарушенному информационному ФЛК"," ")</f>
        <v xml:space="preserve"> </v>
      </c>
    </row>
    <row r="777" spans="1:7" ht="102" x14ac:dyDescent="0.2">
      <c r="A777" s="346" t="str">
        <f>IF((SUM('Раздел 1'!D235:E235)=SUM('Раздел 1'!F235:F235)+SUM('Раздел 1'!AH235:AH235)),"","Неверно!")</f>
        <v/>
      </c>
      <c r="B777" s="345" t="s">
        <v>1041</v>
      </c>
      <c r="C777" s="347" t="s">
        <v>1181</v>
      </c>
      <c r="D777" s="347" t="s">
        <v>7790</v>
      </c>
      <c r="E777" s="347" t="str">
        <f>CONCATENATE(SUM('Раздел 1'!D235:E235),"=",SUM('Раздел 1'!F235:F235),"+",SUM('Раздел 1'!AH235:AH235))</f>
        <v>3=3+0</v>
      </c>
      <c r="F777" s="99"/>
      <c r="G777" s="100" t="str">
        <f>IF(('ФЛК (информационный)'!A777="Неверно!")*('ФЛК (информационный)'!F777=""),"Внести подтверждение к нарушенному информационному ФЛК"," ")</f>
        <v xml:space="preserve"> </v>
      </c>
    </row>
    <row r="778" spans="1:7" ht="102" x14ac:dyDescent="0.2">
      <c r="A778" s="346" t="str">
        <f>IF((SUM('Раздел 1'!D236:E236)=SUM('Раздел 1'!F236:F236)+SUM('Раздел 1'!AH236:AH236)),"","Неверно!")</f>
        <v/>
      </c>
      <c r="B778" s="345" t="s">
        <v>1041</v>
      </c>
      <c r="C778" s="347" t="s">
        <v>1182</v>
      </c>
      <c r="D778" s="347" t="s">
        <v>7790</v>
      </c>
      <c r="E778" s="347" t="str">
        <f>CONCATENATE(SUM('Раздел 1'!D236:E236),"=",SUM('Раздел 1'!F236:F236),"+",SUM('Раздел 1'!AH236:AH236))</f>
        <v>7097=6744+353</v>
      </c>
      <c r="F778" s="99"/>
      <c r="G778" s="100" t="str">
        <f>IF(('ФЛК (информационный)'!A778="Неверно!")*('ФЛК (информационный)'!F778=""),"Внести подтверждение к нарушенному информационному ФЛК"," ")</f>
        <v xml:space="preserve"> </v>
      </c>
    </row>
    <row r="779" spans="1:7" ht="102" x14ac:dyDescent="0.2">
      <c r="A779" s="346" t="str">
        <f>IF((SUM('Раздел 1'!D237:E237)=SUM('Раздел 1'!F237:F237)+SUM('Раздел 1'!AH237:AH237)),"","Неверно!")</f>
        <v/>
      </c>
      <c r="B779" s="345" t="s">
        <v>1041</v>
      </c>
      <c r="C779" s="347" t="s">
        <v>1183</v>
      </c>
      <c r="D779" s="347" t="s">
        <v>7790</v>
      </c>
      <c r="E779" s="347" t="str">
        <f>CONCATENATE(SUM('Раздел 1'!D237:E237),"=",SUM('Раздел 1'!F237:F237),"+",SUM('Раздел 1'!AH237:AH237))</f>
        <v>0=0+0</v>
      </c>
      <c r="F779" s="99"/>
      <c r="G779" s="100" t="str">
        <f>IF(('ФЛК (информационный)'!A779="Неверно!")*('ФЛК (информационный)'!F779=""),"Внести подтверждение к нарушенному информационному ФЛК"," ")</f>
        <v xml:space="preserve"> </v>
      </c>
    </row>
    <row r="780" spans="1:7" ht="102" x14ac:dyDescent="0.2">
      <c r="A780" s="346" t="str">
        <f>IF((SUM('Раздел 1'!D238:E238)=SUM('Раздел 1'!F238:F238)+SUM('Раздел 1'!AH238:AH238)),"","Неверно!")</f>
        <v/>
      </c>
      <c r="B780" s="345" t="s">
        <v>1041</v>
      </c>
      <c r="C780" s="347" t="s">
        <v>1184</v>
      </c>
      <c r="D780" s="347" t="s">
        <v>7790</v>
      </c>
      <c r="E780" s="347" t="str">
        <f>CONCATENATE(SUM('Раздел 1'!D238:E238),"=",SUM('Раздел 1'!F238:F238),"+",SUM('Раздел 1'!AH238:AH238))</f>
        <v>6130=5509+621</v>
      </c>
      <c r="F780" s="99"/>
      <c r="G780" s="100" t="str">
        <f>IF(('ФЛК (информационный)'!A780="Неверно!")*('ФЛК (информационный)'!F780=""),"Внести подтверждение к нарушенному информационному ФЛК"," ")</f>
        <v xml:space="preserve"> </v>
      </c>
    </row>
    <row r="781" spans="1:7" ht="102" x14ac:dyDescent="0.2">
      <c r="A781" s="346" t="str">
        <f>IF((SUM('Раздел 1'!D32:E32)=SUM('Раздел 1'!F32:F32)+SUM('Раздел 1'!AH32:AH32)),"","Неверно!")</f>
        <v/>
      </c>
      <c r="B781" s="345" t="s">
        <v>1041</v>
      </c>
      <c r="C781" s="347" t="s">
        <v>1185</v>
      </c>
      <c r="D781" s="347" t="s">
        <v>7790</v>
      </c>
      <c r="E781" s="347" t="str">
        <f>CONCATENATE(SUM('Раздел 1'!D32:E32),"=",SUM('Раздел 1'!F32:F32),"+",SUM('Раздел 1'!AH32:AH32))</f>
        <v>54=48+6</v>
      </c>
      <c r="F781" s="99"/>
      <c r="G781" s="100" t="str">
        <f>IF(('ФЛК (информационный)'!A781="Неверно!")*('ФЛК (информационный)'!F781=""),"Внести подтверждение к нарушенному информационному ФЛК"," ")</f>
        <v xml:space="preserve"> </v>
      </c>
    </row>
    <row r="782" spans="1:7" ht="102" x14ac:dyDescent="0.2">
      <c r="A782" s="346" t="str">
        <f>IF((SUM('Раздел 1'!D239:E239)=SUM('Раздел 1'!F239:F239)+SUM('Раздел 1'!AH239:AH239)),"","Неверно!")</f>
        <v/>
      </c>
      <c r="B782" s="345" t="s">
        <v>1041</v>
      </c>
      <c r="C782" s="347" t="s">
        <v>1186</v>
      </c>
      <c r="D782" s="347" t="s">
        <v>7790</v>
      </c>
      <c r="E782" s="347" t="str">
        <f>CONCATENATE(SUM('Раздел 1'!D239:E239),"=",SUM('Раздел 1'!F239:F239),"+",SUM('Раздел 1'!AH239:AH239))</f>
        <v>8=7+1</v>
      </c>
      <c r="F782" s="99"/>
      <c r="G782" s="100" t="str">
        <f>IF(('ФЛК (информационный)'!A782="Неверно!")*('ФЛК (информационный)'!F782=""),"Внести подтверждение к нарушенному информационному ФЛК"," ")</f>
        <v xml:space="preserve"> </v>
      </c>
    </row>
    <row r="783" spans="1:7" ht="102" x14ac:dyDescent="0.2">
      <c r="A783" s="346" t="str">
        <f>IF((SUM('Раздел 1'!D240:E240)=SUM('Раздел 1'!F240:F240)+SUM('Раздел 1'!AH240:AH240)),"","Неверно!")</f>
        <v/>
      </c>
      <c r="B783" s="345" t="s">
        <v>1041</v>
      </c>
      <c r="C783" s="347" t="s">
        <v>1187</v>
      </c>
      <c r="D783" s="347" t="s">
        <v>7790</v>
      </c>
      <c r="E783" s="347" t="str">
        <f>CONCATENATE(SUM('Раздел 1'!D240:E240),"=",SUM('Раздел 1'!F240:F240),"+",SUM('Раздел 1'!AH240:AH240))</f>
        <v>0=0+0</v>
      </c>
      <c r="F783" s="99"/>
      <c r="G783" s="100" t="str">
        <f>IF(('ФЛК (информационный)'!A783="Неверно!")*('ФЛК (информационный)'!F783=""),"Внести подтверждение к нарушенному информационному ФЛК"," ")</f>
        <v xml:space="preserve"> </v>
      </c>
    </row>
    <row r="784" spans="1:7" ht="102" x14ac:dyDescent="0.2">
      <c r="A784" s="346" t="str">
        <f>IF((SUM('Раздел 1'!D241:E241)=SUM('Раздел 1'!F241:F241)+SUM('Раздел 1'!AH241:AH241)),"","Неверно!")</f>
        <v/>
      </c>
      <c r="B784" s="345" t="s">
        <v>1041</v>
      </c>
      <c r="C784" s="347" t="s">
        <v>1188</v>
      </c>
      <c r="D784" s="347" t="s">
        <v>7790</v>
      </c>
      <c r="E784" s="347" t="str">
        <f>CONCATENATE(SUM('Раздел 1'!D241:E241),"=",SUM('Раздел 1'!F241:F241),"+",SUM('Раздел 1'!AH241:AH241))</f>
        <v>3=3+0</v>
      </c>
      <c r="F784" s="99"/>
      <c r="G784" s="100" t="str">
        <f>IF(('ФЛК (информационный)'!A784="Неверно!")*('ФЛК (информационный)'!F784=""),"Внести подтверждение к нарушенному информационному ФЛК"," ")</f>
        <v xml:space="preserve"> </v>
      </c>
    </row>
    <row r="785" spans="1:7" ht="102" x14ac:dyDescent="0.2">
      <c r="A785" s="346" t="str">
        <f>IF((SUM('Раздел 1'!D242:E242)=SUM('Раздел 1'!F242:F242)+SUM('Раздел 1'!AH242:AH242)),"","Неверно!")</f>
        <v/>
      </c>
      <c r="B785" s="345" t="s">
        <v>1041</v>
      </c>
      <c r="C785" s="347" t="s">
        <v>1189</v>
      </c>
      <c r="D785" s="347" t="s">
        <v>7790</v>
      </c>
      <c r="E785" s="347" t="str">
        <f>CONCATENATE(SUM('Раздел 1'!D242:E242),"=",SUM('Раздел 1'!F242:F242),"+",SUM('Раздел 1'!AH242:AH242))</f>
        <v>0=0+0</v>
      </c>
      <c r="F785" s="99"/>
      <c r="G785" s="100" t="str">
        <f>IF(('ФЛК (информационный)'!A785="Неверно!")*('ФЛК (информационный)'!F785=""),"Внести подтверждение к нарушенному информационному ФЛК"," ")</f>
        <v xml:space="preserve"> </v>
      </c>
    </row>
    <row r="786" spans="1:7" ht="102" x14ac:dyDescent="0.2">
      <c r="A786" s="346" t="str">
        <f>IF((SUM('Раздел 1'!D243:E243)=SUM('Раздел 1'!F243:F243)+SUM('Раздел 1'!AH243:AH243)),"","Неверно!")</f>
        <v/>
      </c>
      <c r="B786" s="345" t="s">
        <v>1041</v>
      </c>
      <c r="C786" s="347" t="s">
        <v>1190</v>
      </c>
      <c r="D786" s="347" t="s">
        <v>7790</v>
      </c>
      <c r="E786" s="347" t="str">
        <f>CONCATENATE(SUM('Раздел 1'!D243:E243),"=",SUM('Раздел 1'!F243:F243),"+",SUM('Раздел 1'!AH243:AH243))</f>
        <v>0=0+0</v>
      </c>
      <c r="F786" s="99"/>
      <c r="G786" s="100" t="str">
        <f>IF(('ФЛК (информационный)'!A786="Неверно!")*('ФЛК (информационный)'!F786=""),"Внести подтверждение к нарушенному информационному ФЛК"," ")</f>
        <v xml:space="preserve"> </v>
      </c>
    </row>
    <row r="787" spans="1:7" ht="102" x14ac:dyDescent="0.2">
      <c r="A787" s="346" t="str">
        <f>IF((SUM('Раздел 1'!D244:E244)=SUM('Раздел 1'!F244:F244)+SUM('Раздел 1'!AH244:AH244)),"","Неверно!")</f>
        <v/>
      </c>
      <c r="B787" s="345" t="s">
        <v>1041</v>
      </c>
      <c r="C787" s="347" t="s">
        <v>1191</v>
      </c>
      <c r="D787" s="347" t="s">
        <v>7790</v>
      </c>
      <c r="E787" s="347" t="str">
        <f>CONCATENATE(SUM('Раздел 1'!D244:E244),"=",SUM('Раздел 1'!F244:F244),"+",SUM('Раздел 1'!AH244:AH244))</f>
        <v>2=2+0</v>
      </c>
      <c r="F787" s="99"/>
      <c r="G787" s="100" t="str">
        <f>IF(('ФЛК (информационный)'!A787="Неверно!")*('ФЛК (информационный)'!F787=""),"Внести подтверждение к нарушенному информационному ФЛК"," ")</f>
        <v xml:space="preserve"> </v>
      </c>
    </row>
    <row r="788" spans="1:7" ht="102" x14ac:dyDescent="0.2">
      <c r="A788" s="346" t="str">
        <f>IF((SUM('Раздел 1'!D245:E245)=SUM('Раздел 1'!F245:F245)+SUM('Раздел 1'!AH245:AH245)),"","Неверно!")</f>
        <v/>
      </c>
      <c r="B788" s="345" t="s">
        <v>1041</v>
      </c>
      <c r="C788" s="347" t="s">
        <v>1192</v>
      </c>
      <c r="D788" s="347" t="s">
        <v>7790</v>
      </c>
      <c r="E788" s="347" t="str">
        <f>CONCATENATE(SUM('Раздел 1'!D245:E245),"=",SUM('Раздел 1'!F245:F245),"+",SUM('Раздел 1'!AH245:AH245))</f>
        <v>1=0+1</v>
      </c>
      <c r="F788" s="99"/>
      <c r="G788" s="100" t="str">
        <f>IF(('ФЛК (информационный)'!A788="Неверно!")*('ФЛК (информационный)'!F788=""),"Внести подтверждение к нарушенному информационному ФЛК"," ")</f>
        <v xml:space="preserve"> </v>
      </c>
    </row>
    <row r="789" spans="1:7" ht="102" x14ac:dyDescent="0.2">
      <c r="A789" s="346" t="str">
        <f>IF((SUM('Раздел 1'!D246:E246)=SUM('Раздел 1'!F246:F246)+SUM('Раздел 1'!AH246:AH246)),"","Неверно!")</f>
        <v/>
      </c>
      <c r="B789" s="345" t="s">
        <v>1041</v>
      </c>
      <c r="C789" s="347" t="s">
        <v>1193</v>
      </c>
      <c r="D789" s="347" t="s">
        <v>7790</v>
      </c>
      <c r="E789" s="347" t="str">
        <f>CONCATENATE(SUM('Раздел 1'!D246:E246),"=",SUM('Раздел 1'!F246:F246),"+",SUM('Раздел 1'!AH246:AH246))</f>
        <v>0=0+0</v>
      </c>
      <c r="F789" s="99"/>
      <c r="G789" s="100" t="str">
        <f>IF(('ФЛК (информационный)'!A789="Неверно!")*('ФЛК (информационный)'!F789=""),"Внести подтверждение к нарушенному информационному ФЛК"," ")</f>
        <v xml:space="preserve"> </v>
      </c>
    </row>
    <row r="790" spans="1:7" ht="102" x14ac:dyDescent="0.2">
      <c r="A790" s="346" t="str">
        <f>IF((SUM('Раздел 1'!D247:E247)=SUM('Раздел 1'!F247:F247)+SUM('Раздел 1'!AH247:AH247)),"","Неверно!")</f>
        <v/>
      </c>
      <c r="B790" s="345" t="s">
        <v>1041</v>
      </c>
      <c r="C790" s="347" t="s">
        <v>1194</v>
      </c>
      <c r="D790" s="347" t="s">
        <v>7790</v>
      </c>
      <c r="E790" s="347" t="str">
        <f>CONCATENATE(SUM('Раздел 1'!D247:E247),"=",SUM('Раздел 1'!F247:F247),"+",SUM('Раздел 1'!AH247:AH247))</f>
        <v>178=160+18</v>
      </c>
      <c r="F790" s="99"/>
      <c r="G790" s="100" t="str">
        <f>IF(('ФЛК (информационный)'!A790="Неверно!")*('ФЛК (информационный)'!F790=""),"Внести подтверждение к нарушенному информационному ФЛК"," ")</f>
        <v xml:space="preserve"> </v>
      </c>
    </row>
    <row r="791" spans="1:7" ht="102" x14ac:dyDescent="0.2">
      <c r="A791" s="346" t="str">
        <f>IF((SUM('Раздел 1'!D248:E248)=SUM('Раздел 1'!F248:F248)+SUM('Раздел 1'!AH248:AH248)),"","Неверно!")</f>
        <v/>
      </c>
      <c r="B791" s="345" t="s">
        <v>1041</v>
      </c>
      <c r="C791" s="347" t="s">
        <v>1195</v>
      </c>
      <c r="D791" s="347" t="s">
        <v>7790</v>
      </c>
      <c r="E791" s="347" t="str">
        <f>CONCATENATE(SUM('Раздел 1'!D248:E248),"=",SUM('Раздел 1'!F248:F248),"+",SUM('Раздел 1'!AH248:AH248))</f>
        <v>0=0+0</v>
      </c>
      <c r="F791" s="99"/>
      <c r="G791" s="100" t="str">
        <f>IF(('ФЛК (информационный)'!A791="Неверно!")*('ФЛК (информационный)'!F791=""),"Внести подтверждение к нарушенному информационному ФЛК"," ")</f>
        <v xml:space="preserve"> </v>
      </c>
    </row>
    <row r="792" spans="1:7" ht="102" x14ac:dyDescent="0.2">
      <c r="A792" s="346" t="str">
        <f>IF((SUM('Раздел 1'!D33:E33)=SUM('Раздел 1'!F33:F33)+SUM('Раздел 1'!AH33:AH33)),"","Неверно!")</f>
        <v/>
      </c>
      <c r="B792" s="345" t="s">
        <v>1041</v>
      </c>
      <c r="C792" s="347" t="s">
        <v>1196</v>
      </c>
      <c r="D792" s="347" t="s">
        <v>7790</v>
      </c>
      <c r="E792" s="347" t="str">
        <f>CONCATENATE(SUM('Раздел 1'!D33:E33),"=",SUM('Раздел 1'!F33:F33),"+",SUM('Раздел 1'!AH33:AH33))</f>
        <v>151=134+17</v>
      </c>
      <c r="F792" s="99"/>
      <c r="G792" s="100" t="str">
        <f>IF(('ФЛК (информационный)'!A792="Неверно!")*('ФЛК (информационный)'!F792=""),"Внести подтверждение к нарушенному информационному ФЛК"," ")</f>
        <v xml:space="preserve"> </v>
      </c>
    </row>
    <row r="793" spans="1:7" ht="102" x14ac:dyDescent="0.2">
      <c r="A793" s="346" t="str">
        <f>IF((SUM('Раздел 1'!D249:E249)=SUM('Раздел 1'!F249:F249)+SUM('Раздел 1'!AH249:AH249)),"","Неверно!")</f>
        <v/>
      </c>
      <c r="B793" s="345" t="s">
        <v>1041</v>
      </c>
      <c r="C793" s="347" t="s">
        <v>1197</v>
      </c>
      <c r="D793" s="347" t="s">
        <v>7790</v>
      </c>
      <c r="E793" s="347" t="str">
        <f>CONCATENATE(SUM('Раздел 1'!D249:E249),"=",SUM('Раздел 1'!F249:F249),"+",SUM('Раздел 1'!AH249:AH249))</f>
        <v>58=56+2</v>
      </c>
      <c r="F793" s="99"/>
      <c r="G793" s="100" t="str">
        <f>IF(('ФЛК (информационный)'!A793="Неверно!")*('ФЛК (информационный)'!F793=""),"Внести подтверждение к нарушенному информационному ФЛК"," ")</f>
        <v xml:space="preserve"> </v>
      </c>
    </row>
    <row r="794" spans="1:7" ht="102" x14ac:dyDescent="0.2">
      <c r="A794" s="346" t="str">
        <f>IF((SUM('Раздел 1'!D250:E250)=SUM('Раздел 1'!F250:F250)+SUM('Раздел 1'!AH250:AH250)),"","Неверно!")</f>
        <v/>
      </c>
      <c r="B794" s="345" t="s">
        <v>1041</v>
      </c>
      <c r="C794" s="347" t="s">
        <v>1198</v>
      </c>
      <c r="D794" s="347" t="s">
        <v>7790</v>
      </c>
      <c r="E794" s="347" t="str">
        <f>CONCATENATE(SUM('Раздел 1'!D250:E250),"=",SUM('Раздел 1'!F250:F250),"+",SUM('Раздел 1'!AH250:AH250))</f>
        <v>0=0+0</v>
      </c>
      <c r="F794" s="99"/>
      <c r="G794" s="100" t="str">
        <f>IF(('ФЛК (информационный)'!A794="Неверно!")*('ФЛК (информационный)'!F794=""),"Внести подтверждение к нарушенному информационному ФЛК"," ")</f>
        <v xml:space="preserve"> </v>
      </c>
    </row>
    <row r="795" spans="1:7" ht="102" x14ac:dyDescent="0.2">
      <c r="A795" s="346" t="str">
        <f>IF((SUM('Раздел 1'!D251:E251)=SUM('Раздел 1'!F251:F251)+SUM('Раздел 1'!AH251:AH251)),"","Неверно!")</f>
        <v/>
      </c>
      <c r="B795" s="345" t="s">
        <v>1041</v>
      </c>
      <c r="C795" s="347" t="s">
        <v>1199</v>
      </c>
      <c r="D795" s="347" t="s">
        <v>7790</v>
      </c>
      <c r="E795" s="347" t="str">
        <f>CONCATENATE(SUM('Раздел 1'!D251:E251),"=",SUM('Раздел 1'!F251:F251),"+",SUM('Раздел 1'!AH251:AH251))</f>
        <v>0=0+0</v>
      </c>
      <c r="F795" s="99"/>
      <c r="G795" s="100" t="str">
        <f>IF(('ФЛК (информационный)'!A795="Неверно!")*('ФЛК (информационный)'!F795=""),"Внести подтверждение к нарушенному информационному ФЛК"," ")</f>
        <v xml:space="preserve"> </v>
      </c>
    </row>
    <row r="796" spans="1:7" ht="102" x14ac:dyDescent="0.2">
      <c r="A796" s="346" t="str">
        <f>IF((SUM('Раздел 1'!D252:E252)=SUM('Раздел 1'!F252:F252)+SUM('Раздел 1'!AH252:AH252)),"","Неверно!")</f>
        <v/>
      </c>
      <c r="B796" s="345" t="s">
        <v>1041</v>
      </c>
      <c r="C796" s="347" t="s">
        <v>1200</v>
      </c>
      <c r="D796" s="347" t="s">
        <v>7790</v>
      </c>
      <c r="E796" s="347" t="str">
        <f>CONCATENATE(SUM('Раздел 1'!D252:E252),"=",SUM('Раздел 1'!F252:F252),"+",SUM('Раздел 1'!AH252:AH252))</f>
        <v>0=0+0</v>
      </c>
      <c r="F796" s="99"/>
      <c r="G796" s="100" t="str">
        <f>IF(('ФЛК (информационный)'!A796="Неверно!")*('ФЛК (информационный)'!F796=""),"Внести подтверждение к нарушенному информационному ФЛК"," ")</f>
        <v xml:space="preserve"> </v>
      </c>
    </row>
    <row r="797" spans="1:7" ht="102" x14ac:dyDescent="0.2">
      <c r="A797" s="346" t="str">
        <f>IF((SUM('Раздел 1'!D253:E253)=SUM('Раздел 1'!F253:F253)+SUM('Раздел 1'!AH253:AH253)),"","Неверно!")</f>
        <v/>
      </c>
      <c r="B797" s="345" t="s">
        <v>1041</v>
      </c>
      <c r="C797" s="347" t="s">
        <v>1201</v>
      </c>
      <c r="D797" s="347" t="s">
        <v>7790</v>
      </c>
      <c r="E797" s="347" t="str">
        <f>CONCATENATE(SUM('Раздел 1'!D253:E253),"=",SUM('Раздел 1'!F253:F253),"+",SUM('Раздел 1'!AH253:AH253))</f>
        <v>14=14+0</v>
      </c>
      <c r="F797" s="99"/>
      <c r="G797" s="100" t="str">
        <f>IF(('ФЛК (информационный)'!A797="Неверно!")*('ФЛК (информационный)'!F797=""),"Внести подтверждение к нарушенному информационному ФЛК"," ")</f>
        <v xml:space="preserve"> </v>
      </c>
    </row>
    <row r="798" spans="1:7" ht="102" x14ac:dyDescent="0.2">
      <c r="A798" s="346" t="str">
        <f>IF((SUM('Раздел 1'!D254:E254)=SUM('Раздел 1'!F254:F254)+SUM('Раздел 1'!AH254:AH254)),"","Неверно!")</f>
        <v/>
      </c>
      <c r="B798" s="345" t="s">
        <v>1041</v>
      </c>
      <c r="C798" s="347" t="s">
        <v>1202</v>
      </c>
      <c r="D798" s="347" t="s">
        <v>7790</v>
      </c>
      <c r="E798" s="347" t="str">
        <f>CONCATENATE(SUM('Раздел 1'!D254:E254),"=",SUM('Раздел 1'!F254:F254),"+",SUM('Раздел 1'!AH254:AH254))</f>
        <v>759=702+57</v>
      </c>
      <c r="F798" s="99"/>
      <c r="G798" s="100" t="str">
        <f>IF(('ФЛК (информационный)'!A798="Неверно!")*('ФЛК (информационный)'!F798=""),"Внести подтверждение к нарушенному информационному ФЛК"," ")</f>
        <v xml:space="preserve"> </v>
      </c>
    </row>
    <row r="799" spans="1:7" ht="102" x14ac:dyDescent="0.2">
      <c r="A799" s="346" t="str">
        <f>IF((SUM('Раздел 1'!D255:E255)=SUM('Раздел 1'!F255:F255)+SUM('Раздел 1'!AH255:AH255)),"","Неверно!")</f>
        <v/>
      </c>
      <c r="B799" s="345" t="s">
        <v>1041</v>
      </c>
      <c r="C799" s="347" t="s">
        <v>1203</v>
      </c>
      <c r="D799" s="347" t="s">
        <v>7790</v>
      </c>
      <c r="E799" s="347" t="str">
        <f>CONCATENATE(SUM('Раздел 1'!D255:E255),"=",SUM('Раздел 1'!F255:F255),"+",SUM('Раздел 1'!AH255:AH255))</f>
        <v>0=0+0</v>
      </c>
      <c r="F799" s="99"/>
      <c r="G799" s="100" t="str">
        <f>IF(('ФЛК (информационный)'!A799="Неверно!")*('ФЛК (информационный)'!F799=""),"Внести подтверждение к нарушенному информационному ФЛК"," ")</f>
        <v xml:space="preserve"> </v>
      </c>
    </row>
    <row r="800" spans="1:7" ht="102" x14ac:dyDescent="0.2">
      <c r="A800" s="346" t="str">
        <f>IF((SUM('Раздел 1'!D256:E256)=SUM('Раздел 1'!F256:F256)+SUM('Раздел 1'!AH256:AH256)),"","Неверно!")</f>
        <v/>
      </c>
      <c r="B800" s="345" t="s">
        <v>1041</v>
      </c>
      <c r="C800" s="347" t="s">
        <v>1204</v>
      </c>
      <c r="D800" s="347" t="s">
        <v>7790</v>
      </c>
      <c r="E800" s="347" t="str">
        <f>CONCATENATE(SUM('Раздел 1'!D256:E256),"=",SUM('Раздел 1'!F256:F256),"+",SUM('Раздел 1'!AH256:AH256))</f>
        <v>16=16+0</v>
      </c>
      <c r="F800" s="99"/>
      <c r="G800" s="100" t="str">
        <f>IF(('ФЛК (информационный)'!A800="Неверно!")*('ФЛК (информационный)'!F800=""),"Внести подтверждение к нарушенному информационному ФЛК"," ")</f>
        <v xml:space="preserve"> </v>
      </c>
    </row>
    <row r="801" spans="1:7" ht="102" x14ac:dyDescent="0.2">
      <c r="A801" s="346" t="str">
        <f>IF((SUM('Раздел 1'!D257:E257)=SUM('Раздел 1'!F257:F257)+SUM('Раздел 1'!AH257:AH257)),"","Неверно!")</f>
        <v/>
      </c>
      <c r="B801" s="345" t="s">
        <v>1041</v>
      </c>
      <c r="C801" s="347" t="s">
        <v>1205</v>
      </c>
      <c r="D801" s="347" t="s">
        <v>7790</v>
      </c>
      <c r="E801" s="347" t="str">
        <f>CONCATENATE(SUM('Раздел 1'!D257:E257),"=",SUM('Раздел 1'!F257:F257),"+",SUM('Раздел 1'!AH257:AH257))</f>
        <v>0=0+0</v>
      </c>
      <c r="F801" s="99"/>
      <c r="G801" s="100" t="str">
        <f>IF(('ФЛК (информационный)'!A801="Неверно!")*('ФЛК (информационный)'!F801=""),"Внести подтверждение к нарушенному информационному ФЛК"," ")</f>
        <v xml:space="preserve"> </v>
      </c>
    </row>
    <row r="802" spans="1:7" ht="102" x14ac:dyDescent="0.2">
      <c r="A802" s="346" t="str">
        <f>IF((SUM('Раздел 1'!D258:E258)=SUM('Раздел 1'!F258:F258)+SUM('Раздел 1'!AH258:AH258)),"","Неверно!")</f>
        <v/>
      </c>
      <c r="B802" s="345" t="s">
        <v>1041</v>
      </c>
      <c r="C802" s="347" t="s">
        <v>1206</v>
      </c>
      <c r="D802" s="347" t="s">
        <v>7790</v>
      </c>
      <c r="E802" s="347" t="str">
        <f>CONCATENATE(SUM('Раздел 1'!D258:E258),"=",SUM('Раздел 1'!F258:F258),"+",SUM('Раздел 1'!AH258:AH258))</f>
        <v>9=8+1</v>
      </c>
      <c r="F802" s="99"/>
      <c r="G802" s="100" t="str">
        <f>IF(('ФЛК (информационный)'!A802="Неверно!")*('ФЛК (информационный)'!F802=""),"Внести подтверждение к нарушенному информационному ФЛК"," ")</f>
        <v xml:space="preserve"> </v>
      </c>
    </row>
    <row r="803" spans="1:7" ht="102" x14ac:dyDescent="0.2">
      <c r="A803" s="346" t="str">
        <f>IF((SUM('Раздел 1'!D34:E34)=SUM('Раздел 1'!F34:F34)+SUM('Раздел 1'!AH34:AH34)),"","Неверно!")</f>
        <v/>
      </c>
      <c r="B803" s="345" t="s">
        <v>1041</v>
      </c>
      <c r="C803" s="347" t="s">
        <v>1207</v>
      </c>
      <c r="D803" s="347" t="s">
        <v>7790</v>
      </c>
      <c r="E803" s="347" t="str">
        <f>CONCATENATE(SUM('Раздел 1'!D34:E34),"=",SUM('Раздел 1'!F34:F34),"+",SUM('Раздел 1'!AH34:AH34))</f>
        <v>0=0+0</v>
      </c>
      <c r="F803" s="99"/>
      <c r="G803" s="100" t="str">
        <f>IF(('ФЛК (информационный)'!A803="Неверно!")*('ФЛК (информационный)'!F803=""),"Внести подтверждение к нарушенному информационному ФЛК"," ")</f>
        <v xml:space="preserve"> </v>
      </c>
    </row>
    <row r="804" spans="1:7" ht="102" x14ac:dyDescent="0.2">
      <c r="A804" s="346" t="str">
        <f>IF((SUM('Раздел 1'!D259:E259)=SUM('Раздел 1'!F259:F259)+SUM('Раздел 1'!AH259:AH259)),"","Неверно!")</f>
        <v/>
      </c>
      <c r="B804" s="345" t="s">
        <v>1041</v>
      </c>
      <c r="C804" s="347" t="s">
        <v>1208</v>
      </c>
      <c r="D804" s="347" t="s">
        <v>7790</v>
      </c>
      <c r="E804" s="347" t="str">
        <f>CONCATENATE(SUM('Раздел 1'!D259:E259),"=",SUM('Раздел 1'!F259:F259),"+",SUM('Раздел 1'!AH259:AH259))</f>
        <v>7=6+1</v>
      </c>
      <c r="F804" s="99"/>
      <c r="G804" s="100" t="str">
        <f>IF(('ФЛК (информационный)'!A804="Неверно!")*('ФЛК (информационный)'!F804=""),"Внести подтверждение к нарушенному информационному ФЛК"," ")</f>
        <v xml:space="preserve"> </v>
      </c>
    </row>
    <row r="805" spans="1:7" ht="102" x14ac:dyDescent="0.2">
      <c r="A805" s="346" t="str">
        <f>IF((SUM('Раздел 1'!D260:E260)=SUM('Раздел 1'!F260:F260)+SUM('Раздел 1'!AH260:AH260)),"","Неверно!")</f>
        <v/>
      </c>
      <c r="B805" s="345" t="s">
        <v>1041</v>
      </c>
      <c r="C805" s="347" t="s">
        <v>1209</v>
      </c>
      <c r="D805" s="347" t="s">
        <v>7790</v>
      </c>
      <c r="E805" s="347" t="str">
        <f>CONCATENATE(SUM('Раздел 1'!D260:E260),"=",SUM('Раздел 1'!F260:F260),"+",SUM('Раздел 1'!AH260:AH260))</f>
        <v>29=8+21</v>
      </c>
      <c r="F805" s="99"/>
      <c r="G805" s="100" t="str">
        <f>IF(('ФЛК (информационный)'!A805="Неверно!")*('ФЛК (информационный)'!F805=""),"Внести подтверждение к нарушенному информационному ФЛК"," ")</f>
        <v xml:space="preserve"> </v>
      </c>
    </row>
    <row r="806" spans="1:7" ht="102" x14ac:dyDescent="0.2">
      <c r="A806" s="346" t="str">
        <f>IF((SUM('Раздел 1'!D261:E261)=SUM('Раздел 1'!F261:F261)+SUM('Раздел 1'!AH261:AH261)),"","Неверно!")</f>
        <v/>
      </c>
      <c r="B806" s="345" t="s">
        <v>1041</v>
      </c>
      <c r="C806" s="347" t="s">
        <v>1210</v>
      </c>
      <c r="D806" s="347" t="s">
        <v>7790</v>
      </c>
      <c r="E806" s="347" t="str">
        <f>CONCATENATE(SUM('Раздел 1'!D261:E261),"=",SUM('Раздел 1'!F261:F261),"+",SUM('Раздел 1'!AH261:AH261))</f>
        <v>1=1+0</v>
      </c>
      <c r="F806" s="99"/>
      <c r="G806" s="100" t="str">
        <f>IF(('ФЛК (информационный)'!A806="Неверно!")*('ФЛК (информационный)'!F806=""),"Внести подтверждение к нарушенному информационному ФЛК"," ")</f>
        <v xml:space="preserve"> </v>
      </c>
    </row>
    <row r="807" spans="1:7" ht="102" x14ac:dyDescent="0.2">
      <c r="A807" s="346" t="str">
        <f>IF((SUM('Раздел 1'!D262:E262)=SUM('Раздел 1'!F262:F262)+SUM('Раздел 1'!AH262:AH262)),"","Неверно!")</f>
        <v/>
      </c>
      <c r="B807" s="345" t="s">
        <v>1041</v>
      </c>
      <c r="C807" s="347" t="s">
        <v>1211</v>
      </c>
      <c r="D807" s="347" t="s">
        <v>7790</v>
      </c>
      <c r="E807" s="347" t="str">
        <f>CONCATENATE(SUM('Раздел 1'!D262:E262),"=",SUM('Раздел 1'!F262:F262),"+",SUM('Раздел 1'!AH262:AH262))</f>
        <v>0=0+0</v>
      </c>
      <c r="F807" s="99"/>
      <c r="G807" s="100" t="str">
        <f>IF(('ФЛК (информационный)'!A807="Неверно!")*('ФЛК (информационный)'!F807=""),"Внести подтверждение к нарушенному информационному ФЛК"," ")</f>
        <v xml:space="preserve"> </v>
      </c>
    </row>
    <row r="808" spans="1:7" ht="102" x14ac:dyDescent="0.2">
      <c r="A808" s="346" t="str">
        <f>IF((SUM('Раздел 1'!D263:E263)=SUM('Раздел 1'!F263:F263)+SUM('Раздел 1'!AH263:AH263)),"","Неверно!")</f>
        <v/>
      </c>
      <c r="B808" s="345" t="s">
        <v>1041</v>
      </c>
      <c r="C808" s="347" t="s">
        <v>1212</v>
      </c>
      <c r="D808" s="347" t="s">
        <v>7790</v>
      </c>
      <c r="E808" s="347" t="str">
        <f>CONCATENATE(SUM('Раздел 1'!D263:E263),"=",SUM('Раздел 1'!F263:F263),"+",SUM('Раздел 1'!AH263:AH263))</f>
        <v>367=346+21</v>
      </c>
      <c r="F808" s="99"/>
      <c r="G808" s="100" t="str">
        <f>IF(('ФЛК (информационный)'!A808="Неверно!")*('ФЛК (информационный)'!F808=""),"Внести подтверждение к нарушенному информационному ФЛК"," ")</f>
        <v xml:space="preserve"> </v>
      </c>
    </row>
    <row r="809" spans="1:7" ht="102" x14ac:dyDescent="0.2">
      <c r="A809" s="346" t="str">
        <f>IF((SUM('Раздел 1'!D35:E35)=SUM('Раздел 1'!F35:F35)+SUM('Раздел 1'!AH35:AH35)),"","Неверно!")</f>
        <v/>
      </c>
      <c r="B809" s="345" t="s">
        <v>1041</v>
      </c>
      <c r="C809" s="347" t="s">
        <v>1213</v>
      </c>
      <c r="D809" s="347" t="s">
        <v>7790</v>
      </c>
      <c r="E809" s="347" t="str">
        <f>CONCATENATE(SUM('Раздел 1'!D35:E35),"=",SUM('Раздел 1'!F35:F35),"+",SUM('Раздел 1'!AH35:AH35))</f>
        <v>2=2+0</v>
      </c>
      <c r="F809" s="99"/>
      <c r="G809" s="100" t="str">
        <f>IF(('ФЛК (информационный)'!A809="Неверно!")*('ФЛК (информационный)'!F809=""),"Внести подтверждение к нарушенному информационному ФЛК"," ")</f>
        <v xml:space="preserve"> </v>
      </c>
    </row>
    <row r="810" spans="1:7" ht="102" x14ac:dyDescent="0.2">
      <c r="A810" s="346" t="str">
        <f>IF((SUM('Раздел 1'!D36:E36)=SUM('Раздел 1'!F36:F36)+SUM('Раздел 1'!AH36:AH36)),"","Неверно!")</f>
        <v/>
      </c>
      <c r="B810" s="345" t="s">
        <v>1041</v>
      </c>
      <c r="C810" s="347" t="s">
        <v>1214</v>
      </c>
      <c r="D810" s="347" t="s">
        <v>7790</v>
      </c>
      <c r="E810" s="347" t="str">
        <f>CONCATENATE(SUM('Раздел 1'!D36:E36),"=",SUM('Раздел 1'!F36:F36),"+",SUM('Раздел 1'!AH36:AH36))</f>
        <v>1=0+1</v>
      </c>
      <c r="F810" s="99"/>
      <c r="G810" s="100" t="str">
        <f>IF(('ФЛК (информационный)'!A810="Неверно!")*('ФЛК (информационный)'!F810=""),"Внести подтверждение к нарушенному информационному ФЛК"," ")</f>
        <v xml:space="preserve"> </v>
      </c>
    </row>
    <row r="811" spans="1:7" ht="102" x14ac:dyDescent="0.2">
      <c r="A811" s="346" t="str">
        <f>IF((SUM('Раздел 1'!D37:E37)=SUM('Раздел 1'!F37:F37)+SUM('Раздел 1'!AH37:AH37)),"","Неверно!")</f>
        <v/>
      </c>
      <c r="B811" s="345" t="s">
        <v>1041</v>
      </c>
      <c r="C811" s="347" t="s">
        <v>1215</v>
      </c>
      <c r="D811" s="347" t="s">
        <v>7790</v>
      </c>
      <c r="E811" s="347" t="str">
        <f>CONCATENATE(SUM('Раздел 1'!D37:E37),"=",SUM('Раздел 1'!F37:F37),"+",SUM('Раздел 1'!AH37:AH37))</f>
        <v>0=0+0</v>
      </c>
      <c r="F811" s="99"/>
      <c r="G811" s="100" t="str">
        <f>IF(('ФЛК (информационный)'!A811="Неверно!")*('ФЛК (информационный)'!F811=""),"Внести подтверждение к нарушенному информационному ФЛК"," ")</f>
        <v xml:space="preserve"> </v>
      </c>
    </row>
    <row r="812" spans="1:7" ht="102" x14ac:dyDescent="0.2">
      <c r="A812" s="346" t="str">
        <f>IF((SUM('Раздел 1'!D38:E38)=SUM('Раздел 1'!F38:F38)+SUM('Раздел 1'!AH38:AH38)),"","Неверно!")</f>
        <v/>
      </c>
      <c r="B812" s="345" t="s">
        <v>1041</v>
      </c>
      <c r="C812" s="347" t="s">
        <v>1216</v>
      </c>
      <c r="D812" s="347" t="s">
        <v>7790</v>
      </c>
      <c r="E812" s="347" t="str">
        <f>CONCATENATE(SUM('Раздел 1'!D38:E38),"=",SUM('Раздел 1'!F38:F38),"+",SUM('Раздел 1'!AH38:AH38))</f>
        <v>0=0+0</v>
      </c>
      <c r="F812" s="99"/>
      <c r="G812" s="100" t="str">
        <f>IF(('ФЛК (информационный)'!A812="Неверно!")*('ФЛК (информационный)'!F812=""),"Внести подтверждение к нарушенному информационному ФЛК"," ")</f>
        <v xml:space="preserve"> </v>
      </c>
    </row>
    <row r="813" spans="1:7" ht="102" x14ac:dyDescent="0.2">
      <c r="A813" s="346" t="str">
        <f>IF((SUM('Раздел 1'!D12:E12)=SUM('Раздел 1'!F12:F12)+SUM('Раздел 1'!AH12:AH12)),"","Неверно!")</f>
        <v/>
      </c>
      <c r="B813" s="345" t="s">
        <v>1041</v>
      </c>
      <c r="C813" s="347" t="s">
        <v>1217</v>
      </c>
      <c r="D813" s="347" t="s">
        <v>7790</v>
      </c>
      <c r="E813" s="347" t="str">
        <f>CONCATENATE(SUM('Раздел 1'!D12:E12),"=",SUM('Раздел 1'!F12:F12),"+",SUM('Раздел 1'!AH12:AH12))</f>
        <v>0=0+0</v>
      </c>
      <c r="F813" s="99"/>
      <c r="G813" s="100" t="str">
        <f>IF(('ФЛК (информационный)'!A813="Неверно!")*('ФЛК (информационный)'!F813=""),"Внести подтверждение к нарушенному информационному ФЛК"," ")</f>
        <v xml:space="preserve"> </v>
      </c>
    </row>
    <row r="814" spans="1:7" ht="102" x14ac:dyDescent="0.2">
      <c r="A814" s="346" t="str">
        <f>IF((SUM('Раздел 1'!D39:E39)=SUM('Раздел 1'!F39:F39)+SUM('Раздел 1'!AH39:AH39)),"","Неверно!")</f>
        <v/>
      </c>
      <c r="B814" s="345" t="s">
        <v>1041</v>
      </c>
      <c r="C814" s="347" t="s">
        <v>1218</v>
      </c>
      <c r="D814" s="347" t="s">
        <v>7790</v>
      </c>
      <c r="E814" s="347" t="str">
        <f>CONCATENATE(SUM('Раздел 1'!D39:E39),"=",SUM('Раздел 1'!F39:F39),"+",SUM('Раздел 1'!AH39:AH39))</f>
        <v>2=2+0</v>
      </c>
      <c r="F814" s="99"/>
      <c r="G814" s="100" t="str">
        <f>IF(('ФЛК (информационный)'!A814="Неверно!")*('ФЛК (информационный)'!F814=""),"Внести подтверждение к нарушенному информационному ФЛК"," ")</f>
        <v xml:space="preserve"> </v>
      </c>
    </row>
    <row r="815" spans="1:7" ht="102" x14ac:dyDescent="0.2">
      <c r="A815" s="346" t="str">
        <f>IF((SUM('Раздел 1'!D40:E40)=SUM('Раздел 1'!F40:F40)+SUM('Раздел 1'!AH40:AH40)),"","Неверно!")</f>
        <v/>
      </c>
      <c r="B815" s="345" t="s">
        <v>1041</v>
      </c>
      <c r="C815" s="347" t="s">
        <v>1219</v>
      </c>
      <c r="D815" s="347" t="s">
        <v>7790</v>
      </c>
      <c r="E815" s="347" t="str">
        <f>CONCATENATE(SUM('Раздел 1'!D40:E40),"=",SUM('Раздел 1'!F40:F40),"+",SUM('Раздел 1'!AH40:AH40))</f>
        <v>0=0+0</v>
      </c>
      <c r="F815" s="99"/>
      <c r="G815" s="100" t="str">
        <f>IF(('ФЛК (информационный)'!A815="Неверно!")*('ФЛК (информационный)'!F815=""),"Внести подтверждение к нарушенному информационному ФЛК"," ")</f>
        <v xml:space="preserve"> </v>
      </c>
    </row>
    <row r="816" spans="1:7" ht="102" x14ac:dyDescent="0.2">
      <c r="A816" s="346" t="str">
        <f>IF((SUM('Раздел 1'!D41:E41)=SUM('Раздел 1'!F41:F41)+SUM('Раздел 1'!AH41:AH41)),"","Неверно!")</f>
        <v/>
      </c>
      <c r="B816" s="345" t="s">
        <v>1041</v>
      </c>
      <c r="C816" s="347" t="s">
        <v>1220</v>
      </c>
      <c r="D816" s="347" t="s">
        <v>7790</v>
      </c>
      <c r="E816" s="347" t="str">
        <f>CONCATENATE(SUM('Раздел 1'!D41:E41),"=",SUM('Раздел 1'!F41:F41),"+",SUM('Раздел 1'!AH41:AH41))</f>
        <v>57=53+4</v>
      </c>
      <c r="F816" s="99"/>
      <c r="G816" s="100" t="str">
        <f>IF(('ФЛК (информационный)'!A816="Неверно!")*('ФЛК (информационный)'!F816=""),"Внести подтверждение к нарушенному информационному ФЛК"," ")</f>
        <v xml:space="preserve"> </v>
      </c>
    </row>
    <row r="817" spans="1:7" ht="102" x14ac:dyDescent="0.2">
      <c r="A817" s="346" t="str">
        <f>IF((SUM('Раздел 1'!D42:E42)=SUM('Раздел 1'!F42:F42)+SUM('Раздел 1'!AH42:AH42)),"","Неверно!")</f>
        <v/>
      </c>
      <c r="B817" s="345" t="s">
        <v>1041</v>
      </c>
      <c r="C817" s="347" t="s">
        <v>1221</v>
      </c>
      <c r="D817" s="347" t="s">
        <v>7790</v>
      </c>
      <c r="E817" s="347" t="str">
        <f>CONCATENATE(SUM('Раздел 1'!D42:E42),"=",SUM('Раздел 1'!F42:F42),"+",SUM('Раздел 1'!AH42:AH42))</f>
        <v>671=649+22</v>
      </c>
      <c r="F817" s="99"/>
      <c r="G817" s="100" t="str">
        <f>IF(('ФЛК (информационный)'!A817="Неверно!")*('ФЛК (информационный)'!F817=""),"Внести подтверждение к нарушенному информационному ФЛК"," ")</f>
        <v xml:space="preserve"> </v>
      </c>
    </row>
    <row r="818" spans="1:7" ht="102" x14ac:dyDescent="0.2">
      <c r="A818" s="346" t="str">
        <f>IF((SUM('Раздел 1'!D43:E43)=SUM('Раздел 1'!F43:F43)+SUM('Раздел 1'!AH43:AH43)),"","Неверно!")</f>
        <v/>
      </c>
      <c r="B818" s="345" t="s">
        <v>1041</v>
      </c>
      <c r="C818" s="347" t="s">
        <v>1222</v>
      </c>
      <c r="D818" s="347" t="s">
        <v>7790</v>
      </c>
      <c r="E818" s="347" t="str">
        <f>CONCATENATE(SUM('Раздел 1'!D43:E43),"=",SUM('Раздел 1'!F43:F43),"+",SUM('Раздел 1'!AH43:AH43))</f>
        <v>3=3+0</v>
      </c>
      <c r="F818" s="99"/>
      <c r="G818" s="100" t="str">
        <f>IF(('ФЛК (информационный)'!A818="Неверно!")*('ФЛК (информационный)'!F818=""),"Внести подтверждение к нарушенному информационному ФЛК"," ")</f>
        <v xml:space="preserve"> </v>
      </c>
    </row>
    <row r="819" spans="1:7" ht="102" x14ac:dyDescent="0.2">
      <c r="A819" s="346" t="str">
        <f>IF((SUM('Раздел 1'!D44:E44)=SUM('Раздел 1'!F44:F44)+SUM('Раздел 1'!AH44:AH44)),"","Неверно!")</f>
        <v/>
      </c>
      <c r="B819" s="345" t="s">
        <v>1041</v>
      </c>
      <c r="C819" s="347" t="s">
        <v>1223</v>
      </c>
      <c r="D819" s="347" t="s">
        <v>7790</v>
      </c>
      <c r="E819" s="347" t="str">
        <f>CONCATENATE(SUM('Раздел 1'!D44:E44),"=",SUM('Раздел 1'!F44:F44),"+",SUM('Раздел 1'!AH44:AH44))</f>
        <v>1=1+0</v>
      </c>
      <c r="F819" s="99"/>
      <c r="G819" s="100" t="str">
        <f>IF(('ФЛК (информационный)'!A819="Неверно!")*('ФЛК (информационный)'!F819=""),"Внести подтверждение к нарушенному информационному ФЛК"," ")</f>
        <v xml:space="preserve"> </v>
      </c>
    </row>
    <row r="820" spans="1:7" ht="102" x14ac:dyDescent="0.2">
      <c r="A820" s="346" t="str">
        <f>IF((SUM('Раздел 1'!D45:E45)=SUM('Раздел 1'!F45:F45)+SUM('Раздел 1'!AH45:AH45)),"","Неверно!")</f>
        <v/>
      </c>
      <c r="B820" s="345" t="s">
        <v>1041</v>
      </c>
      <c r="C820" s="347" t="s">
        <v>1224</v>
      </c>
      <c r="D820" s="347" t="s">
        <v>7790</v>
      </c>
      <c r="E820" s="347" t="str">
        <f>CONCATENATE(SUM('Раздел 1'!D45:E45),"=",SUM('Раздел 1'!F45:F45),"+",SUM('Раздел 1'!AH45:AH45))</f>
        <v>0=0+0</v>
      </c>
      <c r="F820" s="99"/>
      <c r="G820" s="100" t="str">
        <f>IF(('ФЛК (информационный)'!A820="Неверно!")*('ФЛК (информационный)'!F820=""),"Внести подтверждение к нарушенному информационному ФЛК"," ")</f>
        <v xml:space="preserve"> </v>
      </c>
    </row>
    <row r="821" spans="1:7" ht="102" x14ac:dyDescent="0.2">
      <c r="A821" s="346" t="str">
        <f>IF((SUM('Раздел 1'!D46:E46)=SUM('Раздел 1'!F46:F46)+SUM('Раздел 1'!AH46:AH46)),"","Неверно!")</f>
        <v/>
      </c>
      <c r="B821" s="345" t="s">
        <v>1041</v>
      </c>
      <c r="C821" s="347" t="s">
        <v>1225</v>
      </c>
      <c r="D821" s="347" t="s">
        <v>7790</v>
      </c>
      <c r="E821" s="347" t="str">
        <f>CONCATENATE(SUM('Раздел 1'!D46:E46),"=",SUM('Раздел 1'!F46:F46),"+",SUM('Раздел 1'!AH46:AH46))</f>
        <v>0=0+0</v>
      </c>
      <c r="F821" s="99"/>
      <c r="G821" s="100" t="str">
        <f>IF(('ФЛК (информационный)'!A821="Неверно!")*('ФЛК (информационный)'!F821=""),"Внести подтверждение к нарушенному информационному ФЛК"," ")</f>
        <v xml:space="preserve"> </v>
      </c>
    </row>
    <row r="822" spans="1:7" ht="102" x14ac:dyDescent="0.2">
      <c r="A822" s="346" t="str">
        <f>IF((SUM('Раздел 1'!D47:E47)=SUM('Раздел 1'!F47:F47)+SUM('Раздел 1'!AH47:AH47)),"","Неверно!")</f>
        <v/>
      </c>
      <c r="B822" s="345" t="s">
        <v>1041</v>
      </c>
      <c r="C822" s="347" t="s">
        <v>1226</v>
      </c>
      <c r="D822" s="347" t="s">
        <v>7790</v>
      </c>
      <c r="E822" s="347" t="str">
        <f>CONCATENATE(SUM('Раздел 1'!D47:E47),"=",SUM('Раздел 1'!F47:F47),"+",SUM('Раздел 1'!AH47:AH47))</f>
        <v>3=3+0</v>
      </c>
      <c r="F822" s="99"/>
      <c r="G822" s="100" t="str">
        <f>IF(('ФЛК (информационный)'!A822="Неверно!")*('ФЛК (информационный)'!F822=""),"Внести подтверждение к нарушенному информационному ФЛК"," ")</f>
        <v xml:space="preserve"> </v>
      </c>
    </row>
    <row r="823" spans="1:7" ht="102" x14ac:dyDescent="0.2">
      <c r="A823" s="346" t="str">
        <f>IF((SUM('Раздел 1'!D48:E48)=SUM('Раздел 1'!F48:F48)+SUM('Раздел 1'!AH48:AH48)),"","Неверно!")</f>
        <v/>
      </c>
      <c r="B823" s="345" t="s">
        <v>1041</v>
      </c>
      <c r="C823" s="347" t="s">
        <v>1227</v>
      </c>
      <c r="D823" s="347" t="s">
        <v>7790</v>
      </c>
      <c r="E823" s="347" t="str">
        <f>CONCATENATE(SUM('Раздел 1'!D48:E48),"=",SUM('Раздел 1'!F48:F48),"+",SUM('Раздел 1'!AH48:AH48))</f>
        <v>2=2+0</v>
      </c>
      <c r="F823" s="99"/>
      <c r="G823" s="100" t="str">
        <f>IF(('ФЛК (информационный)'!A823="Неверно!")*('ФЛК (информационный)'!F823=""),"Внести подтверждение к нарушенному информационному ФЛК"," ")</f>
        <v xml:space="preserve"> </v>
      </c>
    </row>
    <row r="824" spans="1:7" ht="102" x14ac:dyDescent="0.2">
      <c r="A824" s="346" t="str">
        <f>IF((SUM('Раздел 1'!D13:E13)=SUM('Раздел 1'!F13:F13)+SUM('Раздел 1'!AH13:AH13)),"","Неверно!")</f>
        <v/>
      </c>
      <c r="B824" s="345" t="s">
        <v>1041</v>
      </c>
      <c r="C824" s="347" t="s">
        <v>1228</v>
      </c>
      <c r="D824" s="347" t="s">
        <v>7790</v>
      </c>
      <c r="E824" s="347" t="str">
        <f>CONCATENATE(SUM('Раздел 1'!D13:E13),"=",SUM('Раздел 1'!F13:F13),"+",SUM('Раздел 1'!AH13:AH13))</f>
        <v>0=0+0</v>
      </c>
      <c r="F824" s="99"/>
      <c r="G824" s="100" t="str">
        <f>IF(('ФЛК (информационный)'!A824="Неверно!")*('ФЛК (информационный)'!F824=""),"Внести подтверждение к нарушенному информационному ФЛК"," ")</f>
        <v xml:space="preserve"> </v>
      </c>
    </row>
    <row r="825" spans="1:7" ht="102" x14ac:dyDescent="0.2">
      <c r="A825" s="346" t="str">
        <f>IF((SUM('Раздел 1'!D49:E49)=SUM('Раздел 1'!F49:F49)+SUM('Раздел 1'!AH49:AH49)),"","Неверно!")</f>
        <v/>
      </c>
      <c r="B825" s="345" t="s">
        <v>1041</v>
      </c>
      <c r="C825" s="347" t="s">
        <v>1229</v>
      </c>
      <c r="D825" s="347" t="s">
        <v>7790</v>
      </c>
      <c r="E825" s="347" t="str">
        <f>CONCATENATE(SUM('Раздел 1'!D49:E49),"=",SUM('Раздел 1'!F49:F49),"+",SUM('Раздел 1'!AH49:AH49))</f>
        <v>1=1+0</v>
      </c>
      <c r="F825" s="99"/>
      <c r="G825" s="100" t="str">
        <f>IF(('ФЛК (информационный)'!A825="Неверно!")*('ФЛК (информационный)'!F825=""),"Внести подтверждение к нарушенному информационному ФЛК"," ")</f>
        <v xml:space="preserve"> </v>
      </c>
    </row>
    <row r="826" spans="1:7" ht="102" x14ac:dyDescent="0.2">
      <c r="A826" s="346" t="str">
        <f>IF((SUM('Раздел 1'!D50:E50)=SUM('Раздел 1'!F50:F50)+SUM('Раздел 1'!AH50:AH50)),"","Неверно!")</f>
        <v/>
      </c>
      <c r="B826" s="345" t="s">
        <v>1041</v>
      </c>
      <c r="C826" s="347" t="s">
        <v>1230</v>
      </c>
      <c r="D826" s="347" t="s">
        <v>7790</v>
      </c>
      <c r="E826" s="347" t="str">
        <f>CONCATENATE(SUM('Раздел 1'!D50:E50),"=",SUM('Раздел 1'!F50:F50),"+",SUM('Раздел 1'!AH50:AH50))</f>
        <v>0=0+0</v>
      </c>
      <c r="F826" s="99"/>
      <c r="G826" s="100" t="str">
        <f>IF(('ФЛК (информационный)'!A826="Неверно!")*('ФЛК (информационный)'!F826=""),"Внести подтверждение к нарушенному информационному ФЛК"," ")</f>
        <v xml:space="preserve"> </v>
      </c>
    </row>
    <row r="827" spans="1:7" ht="102" x14ac:dyDescent="0.2">
      <c r="A827" s="346" t="str">
        <f>IF((SUM('Раздел 1'!D51:E51)=SUM('Раздел 1'!F51:F51)+SUM('Раздел 1'!AH51:AH51)),"","Неверно!")</f>
        <v/>
      </c>
      <c r="B827" s="345" t="s">
        <v>1041</v>
      </c>
      <c r="C827" s="347" t="s">
        <v>1231</v>
      </c>
      <c r="D827" s="347" t="s">
        <v>7790</v>
      </c>
      <c r="E827" s="347" t="str">
        <f>CONCATENATE(SUM('Раздел 1'!D51:E51),"=",SUM('Раздел 1'!F51:F51),"+",SUM('Раздел 1'!AH51:AH51))</f>
        <v>0=0+0</v>
      </c>
      <c r="F827" s="99"/>
      <c r="G827" s="100" t="str">
        <f>IF(('ФЛК (информационный)'!A827="Неверно!")*('ФЛК (информационный)'!F827=""),"Внести подтверждение к нарушенному информационному ФЛК"," ")</f>
        <v xml:space="preserve"> </v>
      </c>
    </row>
    <row r="828" spans="1:7" ht="102" x14ac:dyDescent="0.2">
      <c r="A828" s="346" t="str">
        <f>IF((SUM('Раздел 1'!D52:E52)=SUM('Раздел 1'!F52:F52)+SUM('Раздел 1'!AH52:AH52)),"","Неверно!")</f>
        <v/>
      </c>
      <c r="B828" s="345" t="s">
        <v>1041</v>
      </c>
      <c r="C828" s="347" t="s">
        <v>1232</v>
      </c>
      <c r="D828" s="347" t="s">
        <v>7790</v>
      </c>
      <c r="E828" s="347" t="str">
        <f>CONCATENATE(SUM('Раздел 1'!D52:E52),"=",SUM('Раздел 1'!F52:F52),"+",SUM('Раздел 1'!AH52:AH52))</f>
        <v>0=0+0</v>
      </c>
      <c r="F828" s="99"/>
      <c r="G828" s="100" t="str">
        <f>IF(('ФЛК (информационный)'!A828="Неверно!")*('ФЛК (информационный)'!F828=""),"Внести подтверждение к нарушенному информационному ФЛК"," ")</f>
        <v xml:space="preserve"> </v>
      </c>
    </row>
    <row r="829" spans="1:7" ht="102" x14ac:dyDescent="0.2">
      <c r="A829" s="346" t="str">
        <f>IF((SUM('Раздел 1'!D53:E53)=SUM('Раздел 1'!F53:F53)+SUM('Раздел 1'!AH53:AH53)),"","Неверно!")</f>
        <v/>
      </c>
      <c r="B829" s="345" t="s">
        <v>1041</v>
      </c>
      <c r="C829" s="347" t="s">
        <v>1233</v>
      </c>
      <c r="D829" s="347" t="s">
        <v>7790</v>
      </c>
      <c r="E829" s="347" t="str">
        <f>CONCATENATE(SUM('Раздел 1'!D53:E53),"=",SUM('Раздел 1'!F53:F53),"+",SUM('Раздел 1'!AH53:AH53))</f>
        <v>0=0+0</v>
      </c>
      <c r="F829" s="99"/>
      <c r="G829" s="100" t="str">
        <f>IF(('ФЛК (информационный)'!A829="Неверно!")*('ФЛК (информационный)'!F829=""),"Внести подтверждение к нарушенному информационному ФЛК"," ")</f>
        <v xml:space="preserve"> </v>
      </c>
    </row>
    <row r="830" spans="1:7" ht="102" x14ac:dyDescent="0.2">
      <c r="A830" s="346" t="str">
        <f>IF((SUM('Раздел 1'!D54:E54)=SUM('Раздел 1'!F54:F54)+SUM('Раздел 1'!AH54:AH54)),"","Неверно!")</f>
        <v/>
      </c>
      <c r="B830" s="345" t="s">
        <v>1041</v>
      </c>
      <c r="C830" s="347" t="s">
        <v>1234</v>
      </c>
      <c r="D830" s="347" t="s">
        <v>7790</v>
      </c>
      <c r="E830" s="347" t="str">
        <f>CONCATENATE(SUM('Раздел 1'!D54:E54),"=",SUM('Раздел 1'!F54:F54),"+",SUM('Раздел 1'!AH54:AH54))</f>
        <v>76=73+3</v>
      </c>
      <c r="F830" s="99"/>
      <c r="G830" s="100" t="str">
        <f>IF(('ФЛК (информационный)'!A830="Неверно!")*('ФЛК (информационный)'!F830=""),"Внести подтверждение к нарушенному информационному ФЛК"," ")</f>
        <v xml:space="preserve"> </v>
      </c>
    </row>
    <row r="831" spans="1:7" ht="102" x14ac:dyDescent="0.2">
      <c r="A831" s="346" t="str">
        <f>IF((SUM('Раздел 1'!D55:E55)=SUM('Раздел 1'!F55:F55)+SUM('Раздел 1'!AH55:AH55)),"","Неверно!")</f>
        <v/>
      </c>
      <c r="B831" s="345" t="s">
        <v>1041</v>
      </c>
      <c r="C831" s="347" t="s">
        <v>1235</v>
      </c>
      <c r="D831" s="347" t="s">
        <v>7790</v>
      </c>
      <c r="E831" s="347" t="str">
        <f>CONCATENATE(SUM('Раздел 1'!D55:E55),"=",SUM('Раздел 1'!F55:F55),"+",SUM('Раздел 1'!AH55:AH55))</f>
        <v>0=0+0</v>
      </c>
      <c r="F831" s="99"/>
      <c r="G831" s="100" t="str">
        <f>IF(('ФЛК (информационный)'!A831="Неверно!")*('ФЛК (информационный)'!F831=""),"Внести подтверждение к нарушенному информационному ФЛК"," ")</f>
        <v xml:space="preserve"> </v>
      </c>
    </row>
    <row r="832" spans="1:7" ht="102" x14ac:dyDescent="0.2">
      <c r="A832" s="346" t="str">
        <f>IF((SUM('Раздел 1'!D56:E56)=SUM('Раздел 1'!F56:F56)+SUM('Раздел 1'!AH56:AH56)),"","Неверно!")</f>
        <v/>
      </c>
      <c r="B832" s="345" t="s">
        <v>1041</v>
      </c>
      <c r="C832" s="347" t="s">
        <v>1236</v>
      </c>
      <c r="D832" s="347" t="s">
        <v>7790</v>
      </c>
      <c r="E832" s="347" t="str">
        <f>CONCATENATE(SUM('Раздел 1'!D56:E56),"=",SUM('Раздел 1'!F56:F56),"+",SUM('Раздел 1'!AH56:AH56))</f>
        <v>43=39+4</v>
      </c>
      <c r="F832" s="99"/>
      <c r="G832" s="100" t="str">
        <f>IF(('ФЛК (информационный)'!A832="Неверно!")*('ФЛК (информационный)'!F832=""),"Внести подтверждение к нарушенному информационному ФЛК"," ")</f>
        <v xml:space="preserve"> </v>
      </c>
    </row>
    <row r="833" spans="1:7" ht="102" x14ac:dyDescent="0.2">
      <c r="A833" s="346" t="str">
        <f>IF((SUM('Раздел 1'!D57:E57)=SUM('Раздел 1'!F57:F57)+SUM('Раздел 1'!AH57:AH57)),"","Неверно!")</f>
        <v/>
      </c>
      <c r="B833" s="345" t="s">
        <v>1041</v>
      </c>
      <c r="C833" s="347" t="s">
        <v>1237</v>
      </c>
      <c r="D833" s="347" t="s">
        <v>7790</v>
      </c>
      <c r="E833" s="347" t="str">
        <f>CONCATENATE(SUM('Раздел 1'!D57:E57),"=",SUM('Раздел 1'!F57:F57),"+",SUM('Раздел 1'!AH57:AH57))</f>
        <v>0=0+0</v>
      </c>
      <c r="F833" s="99"/>
      <c r="G833" s="100" t="str">
        <f>IF(('ФЛК (информационный)'!A833="Неверно!")*('ФЛК (информационный)'!F833=""),"Внести подтверждение к нарушенному информационному ФЛК"," ")</f>
        <v xml:space="preserve"> </v>
      </c>
    </row>
    <row r="834" spans="1:7" ht="102" x14ac:dyDescent="0.2">
      <c r="A834" s="346" t="str">
        <f>IF((SUM('Раздел 1'!D58:E58)=SUM('Раздел 1'!F58:F58)+SUM('Раздел 1'!AH58:AH58)),"","Неверно!")</f>
        <v/>
      </c>
      <c r="B834" s="345" t="s">
        <v>1041</v>
      </c>
      <c r="C834" s="347" t="s">
        <v>1238</v>
      </c>
      <c r="D834" s="347" t="s">
        <v>7790</v>
      </c>
      <c r="E834" s="347" t="str">
        <f>CONCATENATE(SUM('Раздел 1'!D58:E58),"=",SUM('Раздел 1'!F58:F58),"+",SUM('Раздел 1'!AH58:AH58))</f>
        <v>0=0+0</v>
      </c>
      <c r="F834" s="99"/>
      <c r="G834" s="100" t="str">
        <f>IF(('ФЛК (информационный)'!A834="Неверно!")*('ФЛК (информационный)'!F834=""),"Внести подтверждение к нарушенному информационному ФЛК"," ")</f>
        <v xml:space="preserve"> </v>
      </c>
    </row>
    <row r="835" spans="1:7" ht="102" x14ac:dyDescent="0.2">
      <c r="A835" s="346" t="str">
        <f>IF((SUM('Раздел 1'!D14:E14)=SUM('Раздел 1'!F14:F14)+SUM('Раздел 1'!AH14:AH14)),"","Неверно!")</f>
        <v/>
      </c>
      <c r="B835" s="345" t="s">
        <v>1041</v>
      </c>
      <c r="C835" s="347" t="s">
        <v>1239</v>
      </c>
      <c r="D835" s="347" t="s">
        <v>7790</v>
      </c>
      <c r="E835" s="347" t="str">
        <f>CONCATENATE(SUM('Раздел 1'!D14:E14),"=",SUM('Раздел 1'!F14:F14),"+",SUM('Раздел 1'!AH14:AH14))</f>
        <v>0=0+0</v>
      </c>
      <c r="F835" s="99"/>
      <c r="G835" s="100" t="str">
        <f>IF(('ФЛК (информационный)'!A835="Неверно!")*('ФЛК (информационный)'!F835=""),"Внести подтверждение к нарушенному информационному ФЛК"," ")</f>
        <v xml:space="preserve"> </v>
      </c>
    </row>
    <row r="836" spans="1:7" ht="102" x14ac:dyDescent="0.2">
      <c r="A836" s="346" t="str">
        <f>IF((SUM('Раздел 1'!D59:E59)=SUM('Раздел 1'!F59:F59)+SUM('Раздел 1'!AH59:AH59)),"","Неверно!")</f>
        <v/>
      </c>
      <c r="B836" s="345" t="s">
        <v>1041</v>
      </c>
      <c r="C836" s="347" t="s">
        <v>1240</v>
      </c>
      <c r="D836" s="347" t="s">
        <v>7790</v>
      </c>
      <c r="E836" s="347" t="str">
        <f>CONCATENATE(SUM('Раздел 1'!D59:E59),"=",SUM('Раздел 1'!F59:F59),"+",SUM('Раздел 1'!AH59:AH59))</f>
        <v>244=217+27</v>
      </c>
      <c r="F836" s="99"/>
      <c r="G836" s="100" t="str">
        <f>IF(('ФЛК (информационный)'!A836="Неверно!")*('ФЛК (информационный)'!F836=""),"Внести подтверждение к нарушенному информационному ФЛК"," ")</f>
        <v xml:space="preserve"> </v>
      </c>
    </row>
    <row r="837" spans="1:7" ht="102" x14ac:dyDescent="0.2">
      <c r="A837" s="346" t="str">
        <f>IF((SUM('Раздел 1'!D60:E60)=SUM('Раздел 1'!F60:F60)+SUM('Раздел 1'!AH60:AH60)),"","Неверно!")</f>
        <v/>
      </c>
      <c r="B837" s="345" t="s">
        <v>1041</v>
      </c>
      <c r="C837" s="347" t="s">
        <v>1241</v>
      </c>
      <c r="D837" s="347" t="s">
        <v>7790</v>
      </c>
      <c r="E837" s="347" t="str">
        <f>CONCATENATE(SUM('Раздел 1'!D60:E60),"=",SUM('Раздел 1'!F60:F60),"+",SUM('Раздел 1'!AH60:AH60))</f>
        <v>337=298+39</v>
      </c>
      <c r="F837" s="99"/>
      <c r="G837" s="100" t="str">
        <f>IF(('ФЛК (информационный)'!A837="Неверно!")*('ФЛК (информационный)'!F837=""),"Внести подтверждение к нарушенному информационному ФЛК"," ")</f>
        <v xml:space="preserve"> </v>
      </c>
    </row>
    <row r="838" spans="1:7" ht="102" x14ac:dyDescent="0.2">
      <c r="A838" s="346" t="str">
        <f>IF((SUM('Раздел 1'!D61:E61)=SUM('Раздел 1'!F61:F61)+SUM('Раздел 1'!AH61:AH61)),"","Неверно!")</f>
        <v/>
      </c>
      <c r="B838" s="345" t="s">
        <v>1041</v>
      </c>
      <c r="C838" s="347" t="s">
        <v>1242</v>
      </c>
      <c r="D838" s="347" t="s">
        <v>7790</v>
      </c>
      <c r="E838" s="347" t="str">
        <f>CONCATENATE(SUM('Раздел 1'!D61:E61),"=",SUM('Раздел 1'!F61:F61),"+",SUM('Раздел 1'!AH61:AH61))</f>
        <v>8=4+4</v>
      </c>
      <c r="F838" s="99"/>
      <c r="G838" s="100" t="str">
        <f>IF(('ФЛК (информационный)'!A838="Неверно!")*('ФЛК (информационный)'!F838=""),"Внести подтверждение к нарушенному информационному ФЛК"," ")</f>
        <v xml:space="preserve"> </v>
      </c>
    </row>
    <row r="839" spans="1:7" ht="102" x14ac:dyDescent="0.2">
      <c r="A839" s="346" t="str">
        <f>IF((SUM('Раздел 1'!D62:E62)=SUM('Раздел 1'!F62:F62)+SUM('Раздел 1'!AH62:AH62)),"","Неверно!")</f>
        <v/>
      </c>
      <c r="B839" s="345" t="s">
        <v>1041</v>
      </c>
      <c r="C839" s="347" t="s">
        <v>1243</v>
      </c>
      <c r="D839" s="347" t="s">
        <v>7790</v>
      </c>
      <c r="E839" s="347" t="str">
        <f>CONCATENATE(SUM('Раздел 1'!D62:E62),"=",SUM('Раздел 1'!F62:F62),"+",SUM('Раздел 1'!AH62:AH62))</f>
        <v>645=598+47</v>
      </c>
      <c r="F839" s="99"/>
      <c r="G839" s="100" t="str">
        <f>IF(('ФЛК (информационный)'!A839="Неверно!")*('ФЛК (информационный)'!F839=""),"Внести подтверждение к нарушенному информационному ФЛК"," ")</f>
        <v xml:space="preserve"> </v>
      </c>
    </row>
    <row r="840" spans="1:7" ht="102" x14ac:dyDescent="0.2">
      <c r="A840" s="346" t="str">
        <f>IF((SUM('Раздел 1'!D63:E63)=SUM('Раздел 1'!F63:F63)+SUM('Раздел 1'!AH63:AH63)),"","Неверно!")</f>
        <v/>
      </c>
      <c r="B840" s="345" t="s">
        <v>1041</v>
      </c>
      <c r="C840" s="347" t="s">
        <v>1244</v>
      </c>
      <c r="D840" s="347" t="s">
        <v>7790</v>
      </c>
      <c r="E840" s="347" t="str">
        <f>CONCATENATE(SUM('Раздел 1'!D63:E63),"=",SUM('Раздел 1'!F63:F63),"+",SUM('Раздел 1'!AH63:AH63))</f>
        <v>9=7+2</v>
      </c>
      <c r="F840" s="99"/>
      <c r="G840" s="100" t="str">
        <f>IF(('ФЛК (информационный)'!A840="Неверно!")*('ФЛК (информационный)'!F840=""),"Внести подтверждение к нарушенному информационному ФЛК"," ")</f>
        <v xml:space="preserve"> </v>
      </c>
    </row>
    <row r="841" spans="1:7" ht="102" x14ac:dyDescent="0.2">
      <c r="A841" s="346" t="str">
        <f>IF((SUM('Раздел 1'!D64:E64)=SUM('Раздел 1'!F64:F64)+SUM('Раздел 1'!AH64:AH64)),"","Неверно!")</f>
        <v/>
      </c>
      <c r="B841" s="345" t="s">
        <v>1041</v>
      </c>
      <c r="C841" s="347" t="s">
        <v>1245</v>
      </c>
      <c r="D841" s="347" t="s">
        <v>7790</v>
      </c>
      <c r="E841" s="347" t="str">
        <f>CONCATENATE(SUM('Раздел 1'!D64:E64),"=",SUM('Раздел 1'!F64:F64),"+",SUM('Раздел 1'!AH64:AH64))</f>
        <v>0=0+0</v>
      </c>
      <c r="F841" s="99"/>
      <c r="G841" s="100" t="str">
        <f>IF(('ФЛК (информационный)'!A841="Неверно!")*('ФЛК (информационный)'!F841=""),"Внести подтверждение к нарушенному информационному ФЛК"," ")</f>
        <v xml:space="preserve"> </v>
      </c>
    </row>
    <row r="842" spans="1:7" ht="102" x14ac:dyDescent="0.2">
      <c r="A842" s="346" t="str">
        <f>IF((SUM('Раздел 1'!D65:E65)=SUM('Раздел 1'!F65:F65)+SUM('Раздел 1'!AH65:AH65)),"","Неверно!")</f>
        <v/>
      </c>
      <c r="B842" s="345" t="s">
        <v>1041</v>
      </c>
      <c r="C842" s="347" t="s">
        <v>1246</v>
      </c>
      <c r="D842" s="347" t="s">
        <v>7790</v>
      </c>
      <c r="E842" s="347" t="str">
        <f>CONCATENATE(SUM('Раздел 1'!D65:E65),"=",SUM('Раздел 1'!F65:F65),"+",SUM('Раздел 1'!AH65:AH65))</f>
        <v>0=0+0</v>
      </c>
      <c r="F842" s="99"/>
      <c r="G842" s="100" t="str">
        <f>IF(('ФЛК (информационный)'!A842="Неверно!")*('ФЛК (информационный)'!F842=""),"Внести подтверждение к нарушенному информационному ФЛК"," ")</f>
        <v xml:space="preserve"> </v>
      </c>
    </row>
    <row r="843" spans="1:7" ht="102" x14ac:dyDescent="0.2">
      <c r="A843" s="346" t="str">
        <f>IF((SUM('Раздел 1'!D66:E66)=SUM('Раздел 1'!F66:F66)+SUM('Раздел 1'!AH66:AH66)),"","Неверно!")</f>
        <v/>
      </c>
      <c r="B843" s="345" t="s">
        <v>1041</v>
      </c>
      <c r="C843" s="347" t="s">
        <v>1247</v>
      </c>
      <c r="D843" s="347" t="s">
        <v>7790</v>
      </c>
      <c r="E843" s="347" t="str">
        <f>CONCATENATE(SUM('Раздел 1'!D66:E66),"=",SUM('Раздел 1'!F66:F66),"+",SUM('Раздел 1'!AH66:AH66))</f>
        <v>0=0+0</v>
      </c>
      <c r="F843" s="99"/>
      <c r="G843" s="100" t="str">
        <f>IF(('ФЛК (информационный)'!A843="Неверно!")*('ФЛК (информационный)'!F843=""),"Внести подтверждение к нарушенному информационному ФЛК"," ")</f>
        <v xml:space="preserve"> </v>
      </c>
    </row>
    <row r="844" spans="1:7" ht="102" x14ac:dyDescent="0.2">
      <c r="A844" s="346" t="str">
        <f>IF((SUM('Раздел 1'!D67:E67)=SUM('Раздел 1'!F67:F67)+SUM('Раздел 1'!AH67:AH67)),"","Неверно!")</f>
        <v/>
      </c>
      <c r="B844" s="345" t="s">
        <v>1041</v>
      </c>
      <c r="C844" s="347" t="s">
        <v>1248</v>
      </c>
      <c r="D844" s="347" t="s">
        <v>7790</v>
      </c>
      <c r="E844" s="347" t="str">
        <f>CONCATENATE(SUM('Раздел 1'!D67:E67),"=",SUM('Раздел 1'!F67:F67),"+",SUM('Раздел 1'!AH67:AH67))</f>
        <v>4=2+2</v>
      </c>
      <c r="F844" s="99"/>
      <c r="G844" s="100" t="str">
        <f>IF(('ФЛК (информационный)'!A844="Неверно!")*('ФЛК (информационный)'!F844=""),"Внести подтверждение к нарушенному информационному ФЛК"," ")</f>
        <v xml:space="preserve"> </v>
      </c>
    </row>
    <row r="845" spans="1:7" ht="102" x14ac:dyDescent="0.2">
      <c r="A845" s="346" t="str">
        <f>IF((SUM('Раздел 1'!D68:E68)=SUM('Раздел 1'!F68:F68)+SUM('Раздел 1'!AH68:AH68)),"","Неверно!")</f>
        <v/>
      </c>
      <c r="B845" s="345" t="s">
        <v>1041</v>
      </c>
      <c r="C845" s="347" t="s">
        <v>1249</v>
      </c>
      <c r="D845" s="347" t="s">
        <v>7790</v>
      </c>
      <c r="E845" s="347" t="str">
        <f>CONCATENATE(SUM('Раздел 1'!D68:E68),"=",SUM('Раздел 1'!F68:F68),"+",SUM('Раздел 1'!AH68:AH68))</f>
        <v>1=1+0</v>
      </c>
      <c r="F845" s="99"/>
      <c r="G845" s="100" t="str">
        <f>IF(('ФЛК (информационный)'!A845="Неверно!")*('ФЛК (информационный)'!F845=""),"Внести подтверждение к нарушенному информационному ФЛК"," ")</f>
        <v xml:space="preserve"> </v>
      </c>
    </row>
    <row r="846" spans="1:7" ht="102" x14ac:dyDescent="0.2">
      <c r="A846" s="346" t="str">
        <f>IF((SUM('Раздел 1'!D15:E15)=SUM('Раздел 1'!F15:F15)+SUM('Раздел 1'!AH15:AH15)),"","Неверно!")</f>
        <v/>
      </c>
      <c r="B846" s="345" t="s">
        <v>1041</v>
      </c>
      <c r="C846" s="347" t="s">
        <v>1250</v>
      </c>
      <c r="D846" s="347" t="s">
        <v>7790</v>
      </c>
      <c r="E846" s="347" t="str">
        <f>CONCATENATE(SUM('Раздел 1'!D15:E15),"=",SUM('Раздел 1'!F15:F15),"+",SUM('Раздел 1'!AH15:AH15))</f>
        <v>0=0+0</v>
      </c>
      <c r="F846" s="99"/>
      <c r="G846" s="100" t="str">
        <f>IF(('ФЛК (информационный)'!A846="Неверно!")*('ФЛК (информационный)'!F846=""),"Внести подтверждение к нарушенному информационному ФЛК"," ")</f>
        <v xml:space="preserve"> </v>
      </c>
    </row>
    <row r="847" spans="1:7" ht="102" x14ac:dyDescent="0.2">
      <c r="A847" s="346" t="str">
        <f>IF((SUM('Раздел 1'!D69:E69)=SUM('Раздел 1'!F69:F69)+SUM('Раздел 1'!AH69:AH69)),"","Неверно!")</f>
        <v/>
      </c>
      <c r="B847" s="345" t="s">
        <v>1041</v>
      </c>
      <c r="C847" s="347" t="s">
        <v>0</v>
      </c>
      <c r="D847" s="347" t="s">
        <v>7790</v>
      </c>
      <c r="E847" s="347" t="str">
        <f>CONCATENATE(SUM('Раздел 1'!D69:E69),"=",SUM('Раздел 1'!F69:F69),"+",SUM('Раздел 1'!AH69:AH69))</f>
        <v>0=0+0</v>
      </c>
      <c r="F847" s="99"/>
      <c r="G847" s="100" t="str">
        <f>IF(('ФЛК (информационный)'!A847="Неверно!")*('ФЛК (информационный)'!F847=""),"Внести подтверждение к нарушенному информационному ФЛК"," ")</f>
        <v xml:space="preserve"> </v>
      </c>
    </row>
    <row r="848" spans="1:7" ht="102" x14ac:dyDescent="0.2">
      <c r="A848" s="346" t="str">
        <f>IF((SUM('Раздел 1'!D70:E70)=SUM('Раздел 1'!F70:F70)+SUM('Раздел 1'!AH70:AH70)),"","Неверно!")</f>
        <v/>
      </c>
      <c r="B848" s="345" t="s">
        <v>1041</v>
      </c>
      <c r="C848" s="347" t="s">
        <v>1</v>
      </c>
      <c r="D848" s="347" t="s">
        <v>7790</v>
      </c>
      <c r="E848" s="347" t="str">
        <f>CONCATENATE(SUM('Раздел 1'!D70:E70),"=",SUM('Раздел 1'!F70:F70),"+",SUM('Раздел 1'!AH70:AH70))</f>
        <v>0=0+0</v>
      </c>
      <c r="F848" s="99"/>
      <c r="G848" s="100" t="str">
        <f>IF(('ФЛК (информационный)'!A848="Неверно!")*('ФЛК (информационный)'!F848=""),"Внести подтверждение к нарушенному информационному ФЛК"," ")</f>
        <v xml:space="preserve"> </v>
      </c>
    </row>
    <row r="849" spans="1:7" ht="102" x14ac:dyDescent="0.2">
      <c r="A849" s="346" t="str">
        <f>IF((SUM('Раздел 1'!D71:E71)=SUM('Раздел 1'!F71:F71)+SUM('Раздел 1'!AH71:AH71)),"","Неверно!")</f>
        <v/>
      </c>
      <c r="B849" s="345" t="s">
        <v>1041</v>
      </c>
      <c r="C849" s="347" t="s">
        <v>2</v>
      </c>
      <c r="D849" s="347" t="s">
        <v>7790</v>
      </c>
      <c r="E849" s="347" t="str">
        <f>CONCATENATE(SUM('Раздел 1'!D71:E71),"=",SUM('Раздел 1'!F71:F71),"+",SUM('Раздел 1'!AH71:AH71))</f>
        <v>0=0+0</v>
      </c>
      <c r="F849" s="99"/>
      <c r="G849" s="100" t="str">
        <f>IF(('ФЛК (информационный)'!A849="Неверно!")*('ФЛК (информационный)'!F849=""),"Внести подтверждение к нарушенному информационному ФЛК"," ")</f>
        <v xml:space="preserve"> </v>
      </c>
    </row>
    <row r="850" spans="1:7" ht="102" x14ac:dyDescent="0.2">
      <c r="A850" s="346" t="str">
        <f>IF((SUM('Раздел 1'!D72:E72)=SUM('Раздел 1'!F72:F72)+SUM('Раздел 1'!AH72:AH72)),"","Неверно!")</f>
        <v/>
      </c>
      <c r="B850" s="345" t="s">
        <v>1041</v>
      </c>
      <c r="C850" s="347" t="s">
        <v>3</v>
      </c>
      <c r="D850" s="347" t="s">
        <v>7790</v>
      </c>
      <c r="E850" s="347" t="str">
        <f>CONCATENATE(SUM('Раздел 1'!D72:E72),"=",SUM('Раздел 1'!F72:F72),"+",SUM('Раздел 1'!AH72:AH72))</f>
        <v>0=0+0</v>
      </c>
      <c r="F850" s="99"/>
      <c r="G850" s="100" t="str">
        <f>IF(('ФЛК (информационный)'!A850="Неверно!")*('ФЛК (информационный)'!F850=""),"Внести подтверждение к нарушенному информационному ФЛК"," ")</f>
        <v xml:space="preserve"> </v>
      </c>
    </row>
    <row r="851" spans="1:7" ht="102" x14ac:dyDescent="0.2">
      <c r="A851" s="346" t="str">
        <f>IF((SUM('Раздел 1'!D73:E73)=SUM('Раздел 1'!F73:F73)+SUM('Раздел 1'!AH73:AH73)),"","Неверно!")</f>
        <v/>
      </c>
      <c r="B851" s="345" t="s">
        <v>1041</v>
      </c>
      <c r="C851" s="347" t="s">
        <v>4</v>
      </c>
      <c r="D851" s="347" t="s">
        <v>7790</v>
      </c>
      <c r="E851" s="347" t="str">
        <f>CONCATENATE(SUM('Раздел 1'!D73:E73),"=",SUM('Раздел 1'!F73:F73),"+",SUM('Раздел 1'!AH73:AH73))</f>
        <v>0=0+0</v>
      </c>
      <c r="F851" s="99"/>
      <c r="G851" s="100" t="str">
        <f>IF(('ФЛК (информационный)'!A851="Неверно!")*('ФЛК (информационный)'!F851=""),"Внести подтверждение к нарушенному информационному ФЛК"," ")</f>
        <v xml:space="preserve"> </v>
      </c>
    </row>
    <row r="852" spans="1:7" ht="102" x14ac:dyDescent="0.2">
      <c r="A852" s="346" t="str">
        <f>IF((SUM('Раздел 1'!D74:E74)=SUM('Раздел 1'!F74:F74)+SUM('Раздел 1'!AH74:AH74)),"","Неверно!")</f>
        <v/>
      </c>
      <c r="B852" s="345" t="s">
        <v>1041</v>
      </c>
      <c r="C852" s="347" t="s">
        <v>5</v>
      </c>
      <c r="D852" s="347" t="s">
        <v>7790</v>
      </c>
      <c r="E852" s="347" t="str">
        <f>CONCATENATE(SUM('Раздел 1'!D74:E74),"=",SUM('Раздел 1'!F74:F74),"+",SUM('Раздел 1'!AH74:AH74))</f>
        <v>0=0+0</v>
      </c>
      <c r="F852" s="99"/>
      <c r="G852" s="100" t="str">
        <f>IF(('ФЛК (информационный)'!A852="Неверно!")*('ФЛК (информационный)'!F852=""),"Внести подтверждение к нарушенному информационному ФЛК"," ")</f>
        <v xml:space="preserve"> </v>
      </c>
    </row>
    <row r="853" spans="1:7" ht="102" x14ac:dyDescent="0.2">
      <c r="A853" s="346" t="str">
        <f>IF((SUM('Раздел 1'!D75:E75)=SUM('Раздел 1'!F75:F75)+SUM('Раздел 1'!AH75:AH75)),"","Неверно!")</f>
        <v/>
      </c>
      <c r="B853" s="345" t="s">
        <v>1041</v>
      </c>
      <c r="C853" s="347" t="s">
        <v>6</v>
      </c>
      <c r="D853" s="347" t="s">
        <v>7790</v>
      </c>
      <c r="E853" s="347" t="str">
        <f>CONCATENATE(SUM('Раздел 1'!D75:E75),"=",SUM('Раздел 1'!F75:F75),"+",SUM('Раздел 1'!AH75:AH75))</f>
        <v>0=0+0</v>
      </c>
      <c r="F853" s="99"/>
      <c r="G853" s="100" t="str">
        <f>IF(('ФЛК (информационный)'!A853="Неверно!")*('ФЛК (информационный)'!F853=""),"Внести подтверждение к нарушенному информационному ФЛК"," ")</f>
        <v xml:space="preserve"> </v>
      </c>
    </row>
    <row r="854" spans="1:7" ht="102" x14ac:dyDescent="0.2">
      <c r="A854" s="346" t="str">
        <f>IF((SUM('Раздел 1'!D76:E76)=SUM('Раздел 1'!F76:F76)+SUM('Раздел 1'!AH76:AH76)),"","Неверно!")</f>
        <v/>
      </c>
      <c r="B854" s="345" t="s">
        <v>1041</v>
      </c>
      <c r="C854" s="347" t="s">
        <v>7</v>
      </c>
      <c r="D854" s="347" t="s">
        <v>7790</v>
      </c>
      <c r="E854" s="347" t="str">
        <f>CONCATENATE(SUM('Раздел 1'!D76:E76),"=",SUM('Раздел 1'!F76:F76),"+",SUM('Раздел 1'!AH76:AH76))</f>
        <v>0=0+0</v>
      </c>
      <c r="F854" s="99"/>
      <c r="G854" s="100" t="str">
        <f>IF(('ФЛК (информационный)'!A854="Неверно!")*('ФЛК (информационный)'!F854=""),"Внести подтверждение к нарушенному информационному ФЛК"," ")</f>
        <v xml:space="preserve"> </v>
      </c>
    </row>
    <row r="855" spans="1:7" ht="102" x14ac:dyDescent="0.2">
      <c r="A855" s="346" t="str">
        <f>IF((SUM('Раздел 1'!D77:E77)=SUM('Раздел 1'!F77:F77)+SUM('Раздел 1'!AH77:AH77)),"","Неверно!")</f>
        <v/>
      </c>
      <c r="B855" s="345" t="s">
        <v>1041</v>
      </c>
      <c r="C855" s="347" t="s">
        <v>8</v>
      </c>
      <c r="D855" s="347" t="s">
        <v>7790</v>
      </c>
      <c r="E855" s="347" t="str">
        <f>CONCATENATE(SUM('Раздел 1'!D77:E77),"=",SUM('Раздел 1'!F77:F77),"+",SUM('Раздел 1'!AH77:AH77))</f>
        <v>0=0+0</v>
      </c>
      <c r="F855" s="99"/>
      <c r="G855" s="100" t="str">
        <f>IF(('ФЛК (информационный)'!A855="Неверно!")*('ФЛК (информационный)'!F855=""),"Внести подтверждение к нарушенному информационному ФЛК"," ")</f>
        <v xml:space="preserve"> </v>
      </c>
    </row>
    <row r="856" spans="1:7" ht="102" x14ac:dyDescent="0.2">
      <c r="A856" s="346" t="str">
        <f>IF((SUM('Раздел 1'!D78:E78)=SUM('Раздел 1'!F78:F78)+SUM('Раздел 1'!AH78:AH78)),"","Неверно!")</f>
        <v/>
      </c>
      <c r="B856" s="345" t="s">
        <v>1041</v>
      </c>
      <c r="C856" s="347" t="s">
        <v>9</v>
      </c>
      <c r="D856" s="347" t="s">
        <v>7790</v>
      </c>
      <c r="E856" s="347" t="str">
        <f>CONCATENATE(SUM('Раздел 1'!D78:E78),"=",SUM('Раздел 1'!F78:F78),"+",SUM('Раздел 1'!AH78:AH78))</f>
        <v>0=0+0</v>
      </c>
      <c r="F856" s="99"/>
      <c r="G856" s="100" t="str">
        <f>IF(('ФЛК (информационный)'!A856="Неверно!")*('ФЛК (информационный)'!F856=""),"Внести подтверждение к нарушенному информационному ФЛК"," ")</f>
        <v xml:space="preserve"> </v>
      </c>
    </row>
    <row r="857" spans="1:7" ht="102" x14ac:dyDescent="0.2">
      <c r="A857" s="346" t="str">
        <f>IF((SUM('Раздел 1'!D16:E16)=SUM('Раздел 1'!F16:F16)+SUM('Раздел 1'!AH16:AH16)),"","Неверно!")</f>
        <v/>
      </c>
      <c r="B857" s="345" t="s">
        <v>1041</v>
      </c>
      <c r="C857" s="347" t="s">
        <v>10</v>
      </c>
      <c r="D857" s="347" t="s">
        <v>7790</v>
      </c>
      <c r="E857" s="347" t="str">
        <f>CONCATENATE(SUM('Раздел 1'!D16:E16),"=",SUM('Раздел 1'!F16:F16),"+",SUM('Раздел 1'!AH16:AH16))</f>
        <v>0=0+0</v>
      </c>
      <c r="F857" s="99"/>
      <c r="G857" s="100" t="str">
        <f>IF(('ФЛК (информационный)'!A857="Неверно!")*('ФЛК (информационный)'!F857=""),"Внести подтверждение к нарушенному информационному ФЛК"," ")</f>
        <v xml:space="preserve"> </v>
      </c>
    </row>
    <row r="858" spans="1:7" ht="102" x14ac:dyDescent="0.2">
      <c r="A858" s="346" t="str">
        <f>IF((SUM('Раздел 1'!D79:E79)=SUM('Раздел 1'!F79:F79)+SUM('Раздел 1'!AH79:AH79)),"","Неверно!")</f>
        <v/>
      </c>
      <c r="B858" s="345" t="s">
        <v>1041</v>
      </c>
      <c r="C858" s="347" t="s">
        <v>11</v>
      </c>
      <c r="D858" s="347" t="s">
        <v>7790</v>
      </c>
      <c r="E858" s="347" t="str">
        <f>CONCATENATE(SUM('Раздел 1'!D79:E79),"=",SUM('Раздел 1'!F79:F79),"+",SUM('Раздел 1'!AH79:AH79))</f>
        <v>50=49+1</v>
      </c>
      <c r="F858" s="99"/>
      <c r="G858" s="100" t="str">
        <f>IF(('ФЛК (информационный)'!A858="Неверно!")*('ФЛК (информационный)'!F858=""),"Внести подтверждение к нарушенному информационному ФЛК"," ")</f>
        <v xml:space="preserve"> </v>
      </c>
    </row>
    <row r="859" spans="1:7" ht="102" x14ac:dyDescent="0.2">
      <c r="A859" s="346" t="str">
        <f>IF((SUM('Раздел 1'!D80:E80)=SUM('Раздел 1'!F80:F80)+SUM('Раздел 1'!AH80:AH80)),"","Неверно!")</f>
        <v/>
      </c>
      <c r="B859" s="345" t="s">
        <v>1041</v>
      </c>
      <c r="C859" s="347" t="s">
        <v>12</v>
      </c>
      <c r="D859" s="347" t="s">
        <v>7790</v>
      </c>
      <c r="E859" s="347" t="str">
        <f>CONCATENATE(SUM('Раздел 1'!D80:E80),"=",SUM('Раздел 1'!F80:F80),"+",SUM('Раздел 1'!AH80:AH80))</f>
        <v>0=0+0</v>
      </c>
      <c r="F859" s="99"/>
      <c r="G859" s="100" t="str">
        <f>IF(('ФЛК (информационный)'!A859="Неверно!")*('ФЛК (информационный)'!F859=""),"Внести подтверждение к нарушенному информационному ФЛК"," ")</f>
        <v xml:space="preserve"> </v>
      </c>
    </row>
    <row r="860" spans="1:7" ht="102" x14ac:dyDescent="0.2">
      <c r="A860" s="346" t="str">
        <f>IF((SUM('Раздел 1'!D81:E81)=SUM('Раздел 1'!F81:F81)+SUM('Раздел 1'!AH81:AH81)),"","Неверно!")</f>
        <v/>
      </c>
      <c r="B860" s="345" t="s">
        <v>1041</v>
      </c>
      <c r="C860" s="347" t="s">
        <v>13</v>
      </c>
      <c r="D860" s="347" t="s">
        <v>7790</v>
      </c>
      <c r="E860" s="347" t="str">
        <f>CONCATENATE(SUM('Раздел 1'!D81:E81),"=",SUM('Раздел 1'!F81:F81),"+",SUM('Раздел 1'!AH81:AH81))</f>
        <v>0=0+0</v>
      </c>
      <c r="F860" s="99"/>
      <c r="G860" s="100" t="str">
        <f>IF(('ФЛК (информационный)'!A860="Неверно!")*('ФЛК (информационный)'!F860=""),"Внести подтверждение к нарушенному информационному ФЛК"," ")</f>
        <v xml:space="preserve"> </v>
      </c>
    </row>
    <row r="861" spans="1:7" ht="102" x14ac:dyDescent="0.2">
      <c r="A861" s="346" t="str">
        <f>IF((SUM('Раздел 1'!D82:E82)=SUM('Раздел 1'!F82:F82)+SUM('Раздел 1'!AH82:AH82)),"","Неверно!")</f>
        <v/>
      </c>
      <c r="B861" s="345" t="s">
        <v>1041</v>
      </c>
      <c r="C861" s="347" t="s">
        <v>14</v>
      </c>
      <c r="D861" s="347" t="s">
        <v>7790</v>
      </c>
      <c r="E861" s="347" t="str">
        <f>CONCATENATE(SUM('Раздел 1'!D82:E82),"=",SUM('Раздел 1'!F82:F82),"+",SUM('Раздел 1'!AH82:AH82))</f>
        <v>276=251+25</v>
      </c>
      <c r="F861" s="99"/>
      <c r="G861" s="100" t="str">
        <f>IF(('ФЛК (информационный)'!A861="Неверно!")*('ФЛК (информационный)'!F861=""),"Внести подтверждение к нарушенному информационному ФЛК"," ")</f>
        <v xml:space="preserve"> </v>
      </c>
    </row>
    <row r="862" spans="1:7" ht="102" x14ac:dyDescent="0.2">
      <c r="A862" s="346" t="str">
        <f>IF((SUM('Раздел 1'!D83:E83)=SUM('Раздел 1'!F83:F83)+SUM('Раздел 1'!AH83:AH83)),"","Неверно!")</f>
        <v/>
      </c>
      <c r="B862" s="345" t="s">
        <v>1041</v>
      </c>
      <c r="C862" s="347" t="s">
        <v>15</v>
      </c>
      <c r="D862" s="347" t="s">
        <v>7790</v>
      </c>
      <c r="E862" s="347" t="str">
        <f>CONCATENATE(SUM('Раздел 1'!D83:E83),"=",SUM('Раздел 1'!F83:F83),"+",SUM('Раздел 1'!AH83:AH83))</f>
        <v>0=0+0</v>
      </c>
      <c r="F862" s="99"/>
      <c r="G862" s="100" t="str">
        <f>IF(('ФЛК (информационный)'!A862="Неверно!")*('ФЛК (информационный)'!F862=""),"Внести подтверждение к нарушенному информационному ФЛК"," ")</f>
        <v xml:space="preserve"> </v>
      </c>
    </row>
    <row r="863" spans="1:7" ht="102" x14ac:dyDescent="0.2">
      <c r="A863" s="346" t="str">
        <f>IF((SUM('Раздел 1'!D84:E84)=SUM('Раздел 1'!F84:F84)+SUM('Раздел 1'!AH84:AH84)),"","Неверно!")</f>
        <v/>
      </c>
      <c r="B863" s="345" t="s">
        <v>1041</v>
      </c>
      <c r="C863" s="347" t="s">
        <v>16</v>
      </c>
      <c r="D863" s="347" t="s">
        <v>7790</v>
      </c>
      <c r="E863" s="347" t="str">
        <f>CONCATENATE(SUM('Раздел 1'!D84:E84),"=",SUM('Раздел 1'!F84:F84),"+",SUM('Раздел 1'!AH84:AH84))</f>
        <v>0=0+0</v>
      </c>
      <c r="F863" s="99"/>
      <c r="G863" s="100" t="str">
        <f>IF(('ФЛК (информационный)'!A863="Неверно!")*('ФЛК (информационный)'!F863=""),"Внести подтверждение к нарушенному информационному ФЛК"," ")</f>
        <v xml:space="preserve"> </v>
      </c>
    </row>
    <row r="864" spans="1:7" ht="102" x14ac:dyDescent="0.2">
      <c r="A864" s="346" t="str">
        <f>IF((SUM('Раздел 1'!D85:E85)=SUM('Раздел 1'!F85:F85)+SUM('Раздел 1'!AH85:AH85)),"","Неверно!")</f>
        <v/>
      </c>
      <c r="B864" s="345" t="s">
        <v>1041</v>
      </c>
      <c r="C864" s="347" t="s">
        <v>17</v>
      </c>
      <c r="D864" s="347" t="s">
        <v>7790</v>
      </c>
      <c r="E864" s="347" t="str">
        <f>CONCATENATE(SUM('Раздел 1'!D85:E85),"=",SUM('Раздел 1'!F85:F85),"+",SUM('Раздел 1'!AH85:AH85))</f>
        <v>0=0+0</v>
      </c>
      <c r="F864" s="99"/>
      <c r="G864" s="100" t="str">
        <f>IF(('ФЛК (информационный)'!A864="Неверно!")*('ФЛК (информационный)'!F864=""),"Внести подтверждение к нарушенному информационному ФЛК"," ")</f>
        <v xml:space="preserve"> </v>
      </c>
    </row>
    <row r="865" spans="1:7" ht="102" x14ac:dyDescent="0.2">
      <c r="A865" s="346" t="str">
        <f>IF((SUM('Раздел 1'!D86:E86)=SUM('Раздел 1'!F86:F86)+SUM('Раздел 1'!AH86:AH86)),"","Неверно!")</f>
        <v/>
      </c>
      <c r="B865" s="345" t="s">
        <v>1041</v>
      </c>
      <c r="C865" s="347" t="s">
        <v>18</v>
      </c>
      <c r="D865" s="347" t="s">
        <v>7790</v>
      </c>
      <c r="E865" s="347" t="str">
        <f>CONCATENATE(SUM('Раздел 1'!D86:E86),"=",SUM('Раздел 1'!F86:F86),"+",SUM('Раздел 1'!AH86:AH86))</f>
        <v>3=3+0</v>
      </c>
      <c r="F865" s="99"/>
      <c r="G865" s="100" t="str">
        <f>IF(('ФЛК (информационный)'!A865="Неверно!")*('ФЛК (информационный)'!F865=""),"Внести подтверждение к нарушенному информационному ФЛК"," ")</f>
        <v xml:space="preserve"> </v>
      </c>
    </row>
    <row r="866" spans="1:7" ht="102" x14ac:dyDescent="0.2">
      <c r="A866" s="346" t="str">
        <f>IF((SUM('Раздел 1'!D87:E87)=SUM('Раздел 1'!F87:F87)+SUM('Раздел 1'!AH87:AH87)),"","Неверно!")</f>
        <v/>
      </c>
      <c r="B866" s="345" t="s">
        <v>1041</v>
      </c>
      <c r="C866" s="347" t="s">
        <v>19</v>
      </c>
      <c r="D866" s="347" t="s">
        <v>7790</v>
      </c>
      <c r="E866" s="347" t="str">
        <f>CONCATENATE(SUM('Раздел 1'!D87:E87),"=",SUM('Раздел 1'!F87:F87),"+",SUM('Раздел 1'!AH87:AH87))</f>
        <v>0=0+0</v>
      </c>
      <c r="F866" s="99"/>
      <c r="G866" s="100" t="str">
        <f>IF(('ФЛК (информационный)'!A866="Неверно!")*('ФЛК (информационный)'!F866=""),"Внести подтверждение к нарушенному информационному ФЛК"," ")</f>
        <v xml:space="preserve"> </v>
      </c>
    </row>
    <row r="867" spans="1:7" ht="102" x14ac:dyDescent="0.2">
      <c r="A867" s="346" t="str">
        <f>IF((SUM('Раздел 1'!D88:E88)=SUM('Раздел 1'!F88:F88)+SUM('Раздел 1'!AH88:AH88)),"","Неверно!")</f>
        <v/>
      </c>
      <c r="B867" s="345" t="s">
        <v>1041</v>
      </c>
      <c r="C867" s="347" t="s">
        <v>20</v>
      </c>
      <c r="D867" s="347" t="s">
        <v>7790</v>
      </c>
      <c r="E867" s="347" t="str">
        <f>CONCATENATE(SUM('Раздел 1'!D88:E88),"=",SUM('Раздел 1'!F88:F88),"+",SUM('Раздел 1'!AH88:AH88))</f>
        <v>0=0+0</v>
      </c>
      <c r="F867" s="99"/>
      <c r="G867" s="100" t="str">
        <f>IF(('ФЛК (информационный)'!A867="Неверно!")*('ФЛК (информационный)'!F867=""),"Внести подтверждение к нарушенному информационному ФЛК"," ")</f>
        <v xml:space="preserve"> </v>
      </c>
    </row>
    <row r="868" spans="1:7" ht="102" x14ac:dyDescent="0.2">
      <c r="A868" s="346" t="str">
        <f>IF((SUM('Раздел 1'!D17:E17)=SUM('Раздел 1'!F17:F17)+SUM('Раздел 1'!AH17:AH17)),"","Неверно!")</f>
        <v/>
      </c>
      <c r="B868" s="345" t="s">
        <v>1041</v>
      </c>
      <c r="C868" s="347" t="s">
        <v>21</v>
      </c>
      <c r="D868" s="347" t="s">
        <v>7790</v>
      </c>
      <c r="E868" s="347" t="str">
        <f>CONCATENATE(SUM('Раздел 1'!D17:E17),"=",SUM('Раздел 1'!F17:F17),"+",SUM('Раздел 1'!AH17:AH17))</f>
        <v>0=0+0</v>
      </c>
      <c r="F868" s="99"/>
      <c r="G868" s="100" t="str">
        <f>IF(('ФЛК (информационный)'!A868="Неверно!")*('ФЛК (информационный)'!F868=""),"Внести подтверждение к нарушенному информационному ФЛК"," ")</f>
        <v xml:space="preserve"> </v>
      </c>
    </row>
    <row r="869" spans="1:7" ht="102" x14ac:dyDescent="0.2">
      <c r="A869" s="346" t="str">
        <f>IF((SUM('Раздел 1'!D89:E89)=SUM('Раздел 1'!F89:F89)+SUM('Раздел 1'!AH89:AH89)),"","Неверно!")</f>
        <v/>
      </c>
      <c r="B869" s="345" t="s">
        <v>1041</v>
      </c>
      <c r="C869" s="347" t="s">
        <v>22</v>
      </c>
      <c r="D869" s="347" t="s">
        <v>7790</v>
      </c>
      <c r="E869" s="347" t="str">
        <f>CONCATENATE(SUM('Раздел 1'!D89:E89),"=",SUM('Раздел 1'!F89:F89),"+",SUM('Раздел 1'!AH89:AH89))</f>
        <v>0=0+0</v>
      </c>
      <c r="F869" s="99"/>
      <c r="G869" s="100" t="str">
        <f>IF(('ФЛК (информационный)'!A869="Неверно!")*('ФЛК (информационный)'!F869=""),"Внести подтверждение к нарушенному информационному ФЛК"," ")</f>
        <v xml:space="preserve"> </v>
      </c>
    </row>
    <row r="870" spans="1:7" ht="102" x14ac:dyDescent="0.2">
      <c r="A870" s="346" t="str">
        <f>IF((SUM('Раздел 1'!D90:E90)=SUM('Раздел 1'!F90:F90)+SUM('Раздел 1'!AH90:AH90)),"","Неверно!")</f>
        <v/>
      </c>
      <c r="B870" s="345" t="s">
        <v>1041</v>
      </c>
      <c r="C870" s="347" t="s">
        <v>23</v>
      </c>
      <c r="D870" s="347" t="s">
        <v>7790</v>
      </c>
      <c r="E870" s="347" t="str">
        <f>CONCATENATE(SUM('Раздел 1'!D90:E90),"=",SUM('Раздел 1'!F90:F90),"+",SUM('Раздел 1'!AH90:AH90))</f>
        <v>0=0+0</v>
      </c>
      <c r="F870" s="99"/>
      <c r="G870" s="100" t="str">
        <f>IF(('ФЛК (информационный)'!A870="Неверно!")*('ФЛК (информационный)'!F870=""),"Внести подтверждение к нарушенному информационному ФЛК"," ")</f>
        <v xml:space="preserve"> </v>
      </c>
    </row>
    <row r="871" spans="1:7" ht="102" x14ac:dyDescent="0.2">
      <c r="A871" s="346" t="str">
        <f>IF((SUM('Раздел 1'!D91:E91)=SUM('Раздел 1'!F91:F91)+SUM('Раздел 1'!AH91:AH91)),"","Неверно!")</f>
        <v/>
      </c>
      <c r="B871" s="345" t="s">
        <v>1041</v>
      </c>
      <c r="C871" s="347" t="s">
        <v>24</v>
      </c>
      <c r="D871" s="347" t="s">
        <v>7790</v>
      </c>
      <c r="E871" s="347" t="str">
        <f>CONCATENATE(SUM('Раздел 1'!D91:E91),"=",SUM('Раздел 1'!F91:F91),"+",SUM('Раздел 1'!AH91:AH91))</f>
        <v>0=0+0</v>
      </c>
      <c r="F871" s="99"/>
      <c r="G871" s="100" t="str">
        <f>IF(('ФЛК (информационный)'!A871="Неверно!")*('ФЛК (информационный)'!F871=""),"Внести подтверждение к нарушенному информационному ФЛК"," ")</f>
        <v xml:space="preserve"> </v>
      </c>
    </row>
    <row r="872" spans="1:7" ht="102" x14ac:dyDescent="0.2">
      <c r="A872" s="346" t="str">
        <f>IF((SUM('Раздел 1'!D92:E92)=SUM('Раздел 1'!F92:F92)+SUM('Раздел 1'!AH92:AH92)),"","Неверно!")</f>
        <v/>
      </c>
      <c r="B872" s="345" t="s">
        <v>1041</v>
      </c>
      <c r="C872" s="347" t="s">
        <v>25</v>
      </c>
      <c r="D872" s="347" t="s">
        <v>7790</v>
      </c>
      <c r="E872" s="347" t="str">
        <f>CONCATENATE(SUM('Раздел 1'!D92:E92),"=",SUM('Раздел 1'!F92:F92),"+",SUM('Раздел 1'!AH92:AH92))</f>
        <v>0=0+0</v>
      </c>
      <c r="F872" s="99"/>
      <c r="G872" s="100" t="str">
        <f>IF(('ФЛК (информационный)'!A872="Неверно!")*('ФЛК (информационный)'!F872=""),"Внести подтверждение к нарушенному информационному ФЛК"," ")</f>
        <v xml:space="preserve"> </v>
      </c>
    </row>
    <row r="873" spans="1:7" ht="102" x14ac:dyDescent="0.2">
      <c r="A873" s="346" t="str">
        <f>IF((SUM('Раздел 1'!D93:E93)=SUM('Раздел 1'!F93:F93)+SUM('Раздел 1'!AH93:AH93)),"","Неверно!")</f>
        <v/>
      </c>
      <c r="B873" s="345" t="s">
        <v>1041</v>
      </c>
      <c r="C873" s="347" t="s">
        <v>26</v>
      </c>
      <c r="D873" s="347" t="s">
        <v>7790</v>
      </c>
      <c r="E873" s="347" t="str">
        <f>CONCATENATE(SUM('Раздел 1'!D93:E93),"=",SUM('Раздел 1'!F93:F93),"+",SUM('Раздел 1'!AH93:AH93))</f>
        <v>1=1+0</v>
      </c>
      <c r="F873" s="99"/>
      <c r="G873" s="100" t="str">
        <f>IF(('ФЛК (информационный)'!A873="Неверно!")*('ФЛК (информационный)'!F873=""),"Внести подтверждение к нарушенному информационному ФЛК"," ")</f>
        <v xml:space="preserve"> </v>
      </c>
    </row>
    <row r="874" spans="1:7" ht="102" x14ac:dyDescent="0.2">
      <c r="A874" s="346" t="str">
        <f>IF((SUM('Раздел 1'!D94:E94)=SUM('Раздел 1'!F94:F94)+SUM('Раздел 1'!AH94:AH94)),"","Неверно!")</f>
        <v/>
      </c>
      <c r="B874" s="345" t="s">
        <v>1041</v>
      </c>
      <c r="C874" s="347" t="s">
        <v>27</v>
      </c>
      <c r="D874" s="347" t="s">
        <v>7790</v>
      </c>
      <c r="E874" s="347" t="str">
        <f>CONCATENATE(SUM('Раздел 1'!D94:E94),"=",SUM('Раздел 1'!F94:F94),"+",SUM('Раздел 1'!AH94:AH94))</f>
        <v>11=11+0</v>
      </c>
      <c r="F874" s="99"/>
      <c r="G874" s="100" t="str">
        <f>IF(('ФЛК (информационный)'!A874="Неверно!")*('ФЛК (информационный)'!F874=""),"Внести подтверждение к нарушенному информационному ФЛК"," ")</f>
        <v xml:space="preserve"> </v>
      </c>
    </row>
    <row r="875" spans="1:7" ht="102" x14ac:dyDescent="0.2">
      <c r="A875" s="346" t="str">
        <f>IF((SUM('Раздел 1'!D95:E95)=SUM('Раздел 1'!F95:F95)+SUM('Раздел 1'!AH95:AH95)),"","Неверно!")</f>
        <v/>
      </c>
      <c r="B875" s="345" t="s">
        <v>1041</v>
      </c>
      <c r="C875" s="347" t="s">
        <v>28</v>
      </c>
      <c r="D875" s="347" t="s">
        <v>7790</v>
      </c>
      <c r="E875" s="347" t="str">
        <f>CONCATENATE(SUM('Раздел 1'!D95:E95),"=",SUM('Раздел 1'!F95:F95),"+",SUM('Раздел 1'!AH95:AH95))</f>
        <v>0=0+0</v>
      </c>
      <c r="F875" s="99"/>
      <c r="G875" s="100" t="str">
        <f>IF(('ФЛК (информационный)'!A875="Неверно!")*('ФЛК (информационный)'!F875=""),"Внести подтверждение к нарушенному информационному ФЛК"," ")</f>
        <v xml:space="preserve"> </v>
      </c>
    </row>
    <row r="876" spans="1:7" ht="102" x14ac:dyDescent="0.2">
      <c r="A876" s="346" t="str">
        <f>IF((SUM('Раздел 1'!D96:E96)=SUM('Раздел 1'!F96:F96)+SUM('Раздел 1'!AH96:AH96)),"","Неверно!")</f>
        <v/>
      </c>
      <c r="B876" s="345" t="s">
        <v>1041</v>
      </c>
      <c r="C876" s="347" t="s">
        <v>29</v>
      </c>
      <c r="D876" s="347" t="s">
        <v>7790</v>
      </c>
      <c r="E876" s="347" t="str">
        <f>CONCATENATE(SUM('Раздел 1'!D96:E96),"=",SUM('Раздел 1'!F96:F96),"+",SUM('Раздел 1'!AH96:AH96))</f>
        <v>11=11+0</v>
      </c>
      <c r="F876" s="99"/>
      <c r="G876" s="100" t="str">
        <f>IF(('ФЛК (информационный)'!A876="Неверно!")*('ФЛК (информационный)'!F876=""),"Внести подтверждение к нарушенному информационному ФЛК"," ")</f>
        <v xml:space="preserve"> </v>
      </c>
    </row>
    <row r="877" spans="1:7" ht="102" x14ac:dyDescent="0.2">
      <c r="A877" s="346" t="str">
        <f>IF((SUM('Раздел 1'!D97:E97)=SUM('Раздел 1'!F97:F97)+SUM('Раздел 1'!AH97:AH97)),"","Неверно!")</f>
        <v/>
      </c>
      <c r="B877" s="345" t="s">
        <v>1041</v>
      </c>
      <c r="C877" s="347" t="s">
        <v>30</v>
      </c>
      <c r="D877" s="347" t="s">
        <v>7790</v>
      </c>
      <c r="E877" s="347" t="str">
        <f>CONCATENATE(SUM('Раздел 1'!D97:E97),"=",SUM('Раздел 1'!F97:F97),"+",SUM('Раздел 1'!AH97:AH97))</f>
        <v>0=0+0</v>
      </c>
      <c r="F877" s="99"/>
      <c r="G877" s="100" t="str">
        <f>IF(('ФЛК (информационный)'!A877="Неверно!")*('ФЛК (информационный)'!F877=""),"Внести подтверждение к нарушенному информационному ФЛК"," ")</f>
        <v xml:space="preserve"> </v>
      </c>
    </row>
    <row r="878" spans="1:7" ht="102" x14ac:dyDescent="0.2">
      <c r="A878" s="346" t="str">
        <f>IF((SUM('Раздел 1'!D98:E98)=SUM('Раздел 1'!F98:F98)+SUM('Раздел 1'!AH98:AH98)),"","Неверно!")</f>
        <v/>
      </c>
      <c r="B878" s="345" t="s">
        <v>1041</v>
      </c>
      <c r="C878" s="347" t="s">
        <v>31</v>
      </c>
      <c r="D878" s="347" t="s">
        <v>7790</v>
      </c>
      <c r="E878" s="347" t="str">
        <f>CONCATENATE(SUM('Раздел 1'!D98:E98),"=",SUM('Раздел 1'!F98:F98),"+",SUM('Раздел 1'!AH98:AH98))</f>
        <v>0=0+0</v>
      </c>
      <c r="F878" s="99"/>
      <c r="G878" s="100" t="str">
        <f>IF(('ФЛК (информационный)'!A878="Неверно!")*('ФЛК (информационный)'!F878=""),"Внести подтверждение к нарушенному информационному ФЛК"," ")</f>
        <v xml:space="preserve"> </v>
      </c>
    </row>
    <row r="879" spans="1:7" ht="102" x14ac:dyDescent="0.2">
      <c r="A879" s="346" t="str">
        <f>IF((SUM('Раздел 1'!D18:E18)=SUM('Раздел 1'!F18:F18)+SUM('Раздел 1'!AH18:AH18)),"","Неверно!")</f>
        <v/>
      </c>
      <c r="B879" s="345" t="s">
        <v>1041</v>
      </c>
      <c r="C879" s="347" t="s">
        <v>32</v>
      </c>
      <c r="D879" s="347" t="s">
        <v>7790</v>
      </c>
      <c r="E879" s="347" t="str">
        <f>CONCATENATE(SUM('Раздел 1'!D18:E18),"=",SUM('Раздел 1'!F18:F18),"+",SUM('Раздел 1'!AH18:AH18))</f>
        <v>0=0+0</v>
      </c>
      <c r="F879" s="99"/>
      <c r="G879" s="100" t="str">
        <f>IF(('ФЛК (информационный)'!A879="Неверно!")*('ФЛК (информационный)'!F879=""),"Внести подтверждение к нарушенному информационному ФЛК"," ")</f>
        <v xml:space="preserve"> </v>
      </c>
    </row>
    <row r="880" spans="1:7" ht="102" x14ac:dyDescent="0.2">
      <c r="A880" s="346" t="str">
        <f>IF((SUM('Раздел 1'!D99:E99)=SUM('Раздел 1'!F99:F99)+SUM('Раздел 1'!AH99:AH99)),"","Неверно!")</f>
        <v/>
      </c>
      <c r="B880" s="345" t="s">
        <v>1041</v>
      </c>
      <c r="C880" s="347" t="s">
        <v>33</v>
      </c>
      <c r="D880" s="347" t="s">
        <v>7790</v>
      </c>
      <c r="E880" s="347" t="str">
        <f>CONCATENATE(SUM('Раздел 1'!D99:E99),"=",SUM('Раздел 1'!F99:F99),"+",SUM('Раздел 1'!AH99:AH99))</f>
        <v>1=1+0</v>
      </c>
      <c r="F880" s="99"/>
      <c r="G880" s="100" t="str">
        <f>IF(('ФЛК (информационный)'!A880="Неверно!")*('ФЛК (информационный)'!F880=""),"Внести подтверждение к нарушенному информационному ФЛК"," ")</f>
        <v xml:space="preserve"> </v>
      </c>
    </row>
    <row r="881" spans="1:7" ht="102" x14ac:dyDescent="0.2">
      <c r="A881" s="346" t="str">
        <f>IF((SUM('Раздел 1'!D100:E100)=SUM('Раздел 1'!F100:F100)+SUM('Раздел 1'!AH100:AH100)),"","Неверно!")</f>
        <v/>
      </c>
      <c r="B881" s="345" t="s">
        <v>1041</v>
      </c>
      <c r="C881" s="347" t="s">
        <v>34</v>
      </c>
      <c r="D881" s="347" t="s">
        <v>7790</v>
      </c>
      <c r="E881" s="347" t="str">
        <f>CONCATENATE(SUM('Раздел 1'!D100:E100),"=",SUM('Раздел 1'!F100:F100),"+",SUM('Раздел 1'!AH100:AH100))</f>
        <v>10=10+0</v>
      </c>
      <c r="F881" s="99"/>
      <c r="G881" s="100" t="str">
        <f>IF(('ФЛК (информационный)'!A881="Неверно!")*('ФЛК (информационный)'!F881=""),"Внести подтверждение к нарушенному информационному ФЛК"," ")</f>
        <v xml:space="preserve"> </v>
      </c>
    </row>
    <row r="882" spans="1:7" ht="102" x14ac:dyDescent="0.2">
      <c r="A882" s="346" t="str">
        <f>IF((SUM('Раздел 1'!D101:E101)=SUM('Раздел 1'!F101:F101)+SUM('Раздел 1'!AH101:AH101)),"","Неверно!")</f>
        <v/>
      </c>
      <c r="B882" s="345" t="s">
        <v>1041</v>
      </c>
      <c r="C882" s="347" t="s">
        <v>35</v>
      </c>
      <c r="D882" s="347" t="s">
        <v>7790</v>
      </c>
      <c r="E882" s="347" t="str">
        <f>CONCATENATE(SUM('Раздел 1'!D101:E101),"=",SUM('Раздел 1'!F101:F101),"+",SUM('Раздел 1'!AH101:AH101))</f>
        <v>133=118+15</v>
      </c>
      <c r="F882" s="99"/>
      <c r="G882" s="100" t="str">
        <f>IF(('ФЛК (информационный)'!A882="Неверно!")*('ФЛК (информационный)'!F882=""),"Внести подтверждение к нарушенному информационному ФЛК"," ")</f>
        <v xml:space="preserve"> </v>
      </c>
    </row>
    <row r="883" spans="1:7" ht="102" x14ac:dyDescent="0.2">
      <c r="A883" s="346" t="str">
        <f>IF((SUM('Раздел 1'!D102:E102)=SUM('Раздел 1'!F102:F102)+SUM('Раздел 1'!AH102:AH102)),"","Неверно!")</f>
        <v/>
      </c>
      <c r="B883" s="345" t="s">
        <v>1041</v>
      </c>
      <c r="C883" s="347" t="s">
        <v>36</v>
      </c>
      <c r="D883" s="347" t="s">
        <v>7790</v>
      </c>
      <c r="E883" s="347" t="str">
        <f>CONCATENATE(SUM('Раздел 1'!D102:E102),"=",SUM('Раздел 1'!F102:F102),"+",SUM('Раздел 1'!AH102:AH102))</f>
        <v>3=3+0</v>
      </c>
      <c r="F883" s="99"/>
      <c r="G883" s="100" t="str">
        <f>IF(('ФЛК (информационный)'!A883="Неверно!")*('ФЛК (информационный)'!F883=""),"Внести подтверждение к нарушенному информационному ФЛК"," ")</f>
        <v xml:space="preserve"> </v>
      </c>
    </row>
    <row r="884" spans="1:7" ht="102" x14ac:dyDescent="0.2">
      <c r="A884" s="346" t="str">
        <f>IF((SUM('Раздел 1'!D103:E103)=SUM('Раздел 1'!F103:F103)+SUM('Раздел 1'!AH103:AH103)),"","Неверно!")</f>
        <v/>
      </c>
      <c r="B884" s="345" t="s">
        <v>1041</v>
      </c>
      <c r="C884" s="347" t="s">
        <v>37</v>
      </c>
      <c r="D884" s="347" t="s">
        <v>7790</v>
      </c>
      <c r="E884" s="347" t="str">
        <f>CONCATENATE(SUM('Раздел 1'!D103:E103),"=",SUM('Раздел 1'!F103:F103),"+",SUM('Раздел 1'!AH103:AH103))</f>
        <v>28=25+3</v>
      </c>
      <c r="F884" s="99"/>
      <c r="G884" s="100" t="str">
        <f>IF(('ФЛК (информационный)'!A884="Неверно!")*('ФЛК (информационный)'!F884=""),"Внести подтверждение к нарушенному информационному ФЛК"," ")</f>
        <v xml:space="preserve"> </v>
      </c>
    </row>
    <row r="885" spans="1:7" ht="102" x14ac:dyDescent="0.2">
      <c r="A885" s="346" t="str">
        <f>IF((SUM('Раздел 1'!D104:E104)=SUM('Раздел 1'!F104:F104)+SUM('Раздел 1'!AH104:AH104)),"","Неверно!")</f>
        <v/>
      </c>
      <c r="B885" s="345" t="s">
        <v>1041</v>
      </c>
      <c r="C885" s="347" t="s">
        <v>38</v>
      </c>
      <c r="D885" s="347" t="s">
        <v>7790</v>
      </c>
      <c r="E885" s="347" t="str">
        <f>CONCATENATE(SUM('Раздел 1'!D104:E104),"=",SUM('Раздел 1'!F104:F104),"+",SUM('Раздел 1'!AH104:AH104))</f>
        <v>582=580+2</v>
      </c>
      <c r="F885" s="99"/>
      <c r="G885" s="100" t="str">
        <f>IF(('ФЛК (информационный)'!A885="Неверно!")*('ФЛК (информационный)'!F885=""),"Внести подтверждение к нарушенному информационному ФЛК"," ")</f>
        <v xml:space="preserve"> </v>
      </c>
    </row>
    <row r="886" spans="1:7" ht="102" x14ac:dyDescent="0.2">
      <c r="A886" s="346" t="str">
        <f>IF((SUM('Раздел 1'!D105:E105)=SUM('Раздел 1'!F105:F105)+SUM('Раздел 1'!AH105:AH105)),"","Неверно!")</f>
        <v/>
      </c>
      <c r="B886" s="345" t="s">
        <v>1041</v>
      </c>
      <c r="C886" s="347" t="s">
        <v>39</v>
      </c>
      <c r="D886" s="347" t="s">
        <v>7790</v>
      </c>
      <c r="E886" s="347" t="str">
        <f>CONCATENATE(SUM('Раздел 1'!D105:E105),"=",SUM('Раздел 1'!F105:F105),"+",SUM('Раздел 1'!AH105:AH105))</f>
        <v>3217=3006+211</v>
      </c>
      <c r="F886" s="99"/>
      <c r="G886" s="100" t="str">
        <f>IF(('ФЛК (информационный)'!A886="Неверно!")*('ФЛК (информационный)'!F886=""),"Внести подтверждение к нарушенному информационному ФЛК"," ")</f>
        <v xml:space="preserve"> </v>
      </c>
    </row>
    <row r="887" spans="1:7" ht="102" x14ac:dyDescent="0.2">
      <c r="A887" s="346" t="str">
        <f>IF((SUM('Раздел 1'!D106:E106)=SUM('Раздел 1'!F106:F106)+SUM('Раздел 1'!AH106:AH106)),"","Неверно!")</f>
        <v/>
      </c>
      <c r="B887" s="345" t="s">
        <v>1041</v>
      </c>
      <c r="C887" s="347" t="s">
        <v>40</v>
      </c>
      <c r="D887" s="347" t="s">
        <v>7790</v>
      </c>
      <c r="E887" s="347" t="str">
        <f>CONCATENATE(SUM('Раздел 1'!D106:E106),"=",SUM('Раздел 1'!F106:F106),"+",SUM('Раздел 1'!AH106:AH106))</f>
        <v>40=31+9</v>
      </c>
      <c r="F887" s="99"/>
      <c r="G887" s="100" t="str">
        <f>IF(('ФЛК (информационный)'!A887="Неверно!")*('ФЛК (информационный)'!F887=""),"Внести подтверждение к нарушенному информационному ФЛК"," ")</f>
        <v xml:space="preserve"> </v>
      </c>
    </row>
    <row r="888" spans="1:7" ht="102" x14ac:dyDescent="0.2">
      <c r="A888" s="346" t="str">
        <f>IF((SUM('Раздел 1'!D107:E107)=SUM('Раздел 1'!F107:F107)+SUM('Раздел 1'!AH107:AH107)),"","Неверно!")</f>
        <v/>
      </c>
      <c r="B888" s="345" t="s">
        <v>1041</v>
      </c>
      <c r="C888" s="347" t="s">
        <v>41</v>
      </c>
      <c r="D888" s="347" t="s">
        <v>7790</v>
      </c>
      <c r="E888" s="347" t="str">
        <f>CONCATENATE(SUM('Раздел 1'!D107:E107),"=",SUM('Раздел 1'!F107:F107),"+",SUM('Раздел 1'!AH107:AH107))</f>
        <v>5=3+2</v>
      </c>
      <c r="F888" s="99"/>
      <c r="G888" s="100" t="str">
        <f>IF(('ФЛК (информационный)'!A888="Неверно!")*('ФЛК (информационный)'!F888=""),"Внести подтверждение к нарушенному информационному ФЛК"," ")</f>
        <v xml:space="preserve"> </v>
      </c>
    </row>
    <row r="889" spans="1:7" ht="102" x14ac:dyDescent="0.2">
      <c r="A889" s="346" t="str">
        <f>IF((SUM('Раздел 1'!D108:E108)=SUM('Раздел 1'!F108:F108)+SUM('Раздел 1'!AH108:AH108)),"","Неверно!")</f>
        <v/>
      </c>
      <c r="B889" s="345" t="s">
        <v>1041</v>
      </c>
      <c r="C889" s="347" t="s">
        <v>42</v>
      </c>
      <c r="D889" s="347" t="s">
        <v>7790</v>
      </c>
      <c r="E889" s="347" t="str">
        <f>CONCATENATE(SUM('Раздел 1'!D108:E108),"=",SUM('Раздел 1'!F108:F108),"+",SUM('Раздел 1'!AH108:AH108))</f>
        <v>61=55+6</v>
      </c>
      <c r="F889" s="99"/>
      <c r="G889" s="100" t="str">
        <f>IF(('ФЛК (информационный)'!A889="Неверно!")*('ФЛК (информационный)'!F889=""),"Внести подтверждение к нарушенному информационному ФЛК"," ")</f>
        <v xml:space="preserve"> </v>
      </c>
    </row>
    <row r="890" spans="1:7" ht="38.25" x14ac:dyDescent="0.2">
      <c r="A890" s="346" t="str">
        <f>IF((SUM('Раздел 1'!M72:M72)=0),"","Неверно!")</f>
        <v/>
      </c>
      <c r="B890" s="345" t="s">
        <v>43</v>
      </c>
      <c r="C890" s="347" t="s">
        <v>44</v>
      </c>
      <c r="D890" s="347" t="s">
        <v>8730</v>
      </c>
      <c r="E890" s="347" t="str">
        <f>CONCATENATE(SUM('Раздел 1'!M72:M72),"=",0)</f>
        <v>0=0</v>
      </c>
      <c r="F890" s="99"/>
      <c r="G890" s="100" t="str">
        <f>IF(('ФЛК (информационный)'!A890="Неверно!")*('ФЛК (информационный)'!F890=""),"Внести подтверждение к нарушенному информационному ФЛК"," ")</f>
        <v xml:space="preserve"> </v>
      </c>
    </row>
    <row r="891" spans="1:7" ht="38.25" x14ac:dyDescent="0.2">
      <c r="A891" s="346" t="str">
        <f>IF((SUM('Раздел 1'!M84:M84)=0),"","Неверно!")</f>
        <v/>
      </c>
      <c r="B891" s="345" t="s">
        <v>45</v>
      </c>
      <c r="C891" s="347" t="s">
        <v>46</v>
      </c>
      <c r="D891" s="347" t="s">
        <v>8575</v>
      </c>
      <c r="E891" s="347" t="str">
        <f>CONCATENATE(SUM('Раздел 1'!M84:M84),"=",0)</f>
        <v>0=0</v>
      </c>
      <c r="F891" s="99"/>
      <c r="G891" s="100" t="str">
        <f>IF(('ФЛК (информационный)'!A891="Неверно!")*('ФЛК (информационный)'!F891=""),"Внести подтверждение к нарушенному информационному ФЛК"," ")</f>
        <v xml:space="preserve"> </v>
      </c>
    </row>
    <row r="892" spans="1:7" ht="38.25" x14ac:dyDescent="0.2">
      <c r="A892" s="346" t="str">
        <f>IF((SUM('Раздел 1'!M30:M30)=0),"","Неверно!")</f>
        <v/>
      </c>
      <c r="B892" s="345" t="s">
        <v>47</v>
      </c>
      <c r="C892" s="347" t="s">
        <v>48</v>
      </c>
      <c r="D892" s="347" t="s">
        <v>8626</v>
      </c>
      <c r="E892" s="347" t="str">
        <f>CONCATENATE(SUM('Раздел 1'!M30:M30),"=",0)</f>
        <v>0=0</v>
      </c>
      <c r="F892" s="99"/>
      <c r="G892" s="100" t="str">
        <f>IF(('ФЛК (информационный)'!A892="Неверно!")*('ФЛК (информационный)'!F892=""),"Внести подтверждение к нарушенному информационному ФЛК"," ")</f>
        <v xml:space="preserve"> </v>
      </c>
    </row>
    <row r="893" spans="1:7" ht="38.25" x14ac:dyDescent="0.2">
      <c r="A893" s="346" t="str">
        <f>IF((SUM('Раздел 1'!M76:M76)=0),"","Неверно!")</f>
        <v/>
      </c>
      <c r="B893" s="345" t="s">
        <v>49</v>
      </c>
      <c r="C893" s="347" t="s">
        <v>50</v>
      </c>
      <c r="D893" s="347" t="s">
        <v>8635</v>
      </c>
      <c r="E893" s="347" t="str">
        <f>CONCATENATE(SUM('Раздел 1'!M76:M76),"=",0)</f>
        <v>0=0</v>
      </c>
      <c r="F893" s="99"/>
      <c r="G893" s="100" t="str">
        <f>IF(('ФЛК (информационный)'!A893="Неверно!")*('ФЛК (информационный)'!F893=""),"Внести подтверждение к нарушенному информационному ФЛК"," ")</f>
        <v xml:space="preserve"> </v>
      </c>
    </row>
    <row r="894" spans="1:7" ht="38.25" x14ac:dyDescent="0.2">
      <c r="A894" s="346" t="str">
        <f>IF((SUM('Раздел 1'!M16:M16)=0),"","Неверно!")</f>
        <v/>
      </c>
      <c r="B894" s="345" t="s">
        <v>51</v>
      </c>
      <c r="C894" s="347" t="s">
        <v>52</v>
      </c>
      <c r="D894" s="347" t="s">
        <v>8631</v>
      </c>
      <c r="E894" s="347" t="str">
        <f>CONCATENATE(SUM('Раздел 1'!M16:M16),"=",0)</f>
        <v>0=0</v>
      </c>
      <c r="F894" s="99"/>
      <c r="G894" s="100" t="str">
        <f>IF(('ФЛК (информационный)'!A894="Неверно!")*('ФЛК (информационный)'!F894=""),"Внести подтверждение к нарушенному информационному ФЛК"," ")</f>
        <v xml:space="preserve"> </v>
      </c>
    </row>
    <row r="895" spans="1:7" ht="38.25" x14ac:dyDescent="0.2">
      <c r="A895" s="346" t="str">
        <f>IF((SUM('Раздел 1'!M66:M66)=0),"","Неверно!")</f>
        <v/>
      </c>
      <c r="B895" s="345" t="s">
        <v>53</v>
      </c>
      <c r="C895" s="347" t="s">
        <v>54</v>
      </c>
      <c r="D895" s="347" t="s">
        <v>8569</v>
      </c>
      <c r="E895" s="347" t="str">
        <f>CONCATENATE(SUM('Раздел 1'!M66:M66),"=",0)</f>
        <v>0=0</v>
      </c>
      <c r="F895" s="99"/>
      <c r="G895" s="100" t="str">
        <f>IF(('ФЛК (информационный)'!A895="Неверно!")*('ФЛК (информационный)'!F895=""),"Внести подтверждение к нарушенному информационному ФЛК"," ")</f>
        <v xml:space="preserve"> </v>
      </c>
    </row>
    <row r="896" spans="1:7" ht="38.25" x14ac:dyDescent="0.2">
      <c r="A896" s="346" t="str">
        <f>IF((SUM('Раздел 1'!M92:M92)=0),"","Неверно!")</f>
        <v/>
      </c>
      <c r="B896" s="345" t="s">
        <v>55</v>
      </c>
      <c r="C896" s="347" t="s">
        <v>56</v>
      </c>
      <c r="D896" s="347" t="s">
        <v>8627</v>
      </c>
      <c r="E896" s="347" t="str">
        <f>CONCATENATE(SUM('Раздел 1'!M92:M92),"=",0)</f>
        <v>0=0</v>
      </c>
      <c r="F896" s="99"/>
      <c r="G896" s="100" t="str">
        <f>IF(('ФЛК (информационный)'!A896="Неверно!")*('ФЛК (информационный)'!F896=""),"Внести подтверждение к нарушенному информационному ФЛК"," ")</f>
        <v xml:space="preserve"> </v>
      </c>
    </row>
    <row r="897" spans="1:7" ht="76.5" x14ac:dyDescent="0.2">
      <c r="A897" s="346" t="str">
        <f>IF((SUM('Раздел 1'!AJ209:AJ209)=0),"","Неверно!")</f>
        <v/>
      </c>
      <c r="B897" s="345" t="s">
        <v>57</v>
      </c>
      <c r="C897" s="347" t="s">
        <v>58</v>
      </c>
      <c r="D897" s="347" t="s">
        <v>8680</v>
      </c>
      <c r="E897" s="347" t="str">
        <f>CONCATENATE(SUM('Раздел 1'!AJ209:AJ209),"=",0)</f>
        <v>0=0</v>
      </c>
      <c r="F897" s="99"/>
      <c r="G897" s="100" t="str">
        <f>IF(('ФЛК (информационный)'!A897="Неверно!")*('ФЛК (информационный)'!F897=""),"Внести подтверждение к нарушенному информационному ФЛК"," ")</f>
        <v xml:space="preserve"> </v>
      </c>
    </row>
    <row r="898" spans="1:7" ht="38.25" x14ac:dyDescent="0.2">
      <c r="A898" s="346" t="str">
        <f>IF((SUM('Раздел 1'!M48:M48)=0),"","Неверно!")</f>
        <v>Неверно!</v>
      </c>
      <c r="B898" s="345" t="s">
        <v>59</v>
      </c>
      <c r="C898" s="347" t="s">
        <v>60</v>
      </c>
      <c r="D898" s="347" t="s">
        <v>8613</v>
      </c>
      <c r="E898" s="347" t="str">
        <f>CONCATENATE(SUM('Раздел 1'!M48:M48),"=",0)</f>
        <v>1=0</v>
      </c>
      <c r="F898" s="99"/>
      <c r="G898" s="100" t="str">
        <f>IF(('ФЛК (информационный)'!A898="Неверно!")*('ФЛК (информационный)'!F898=""),"Внести подтверждение к нарушенному информационному ФЛК"," ")</f>
        <v>Внести подтверждение к нарушенному информационному ФЛК</v>
      </c>
    </row>
    <row r="899" spans="1:7" ht="76.5" x14ac:dyDescent="0.2">
      <c r="A899" s="346" t="str">
        <f>IF((SUM('Раздел 1'!AJ257:AJ257)=0),"","Неверно!")</f>
        <v/>
      </c>
      <c r="B899" s="345" t="s">
        <v>61</v>
      </c>
      <c r="C899" s="347" t="s">
        <v>62</v>
      </c>
      <c r="D899" s="347" t="s">
        <v>7996</v>
      </c>
      <c r="E899" s="347" t="str">
        <f>CONCATENATE(SUM('Раздел 1'!AJ257:AJ257),"=",0)</f>
        <v>0=0</v>
      </c>
      <c r="F899" s="99"/>
      <c r="G899" s="100" t="str">
        <f>IF(('ФЛК (информационный)'!A899="Неверно!")*('ФЛК (информационный)'!F899=""),"Внести подтверждение к нарушенному информационному ФЛК"," ")</f>
        <v xml:space="preserve"> </v>
      </c>
    </row>
    <row r="900" spans="1:7" ht="76.5" x14ac:dyDescent="0.2">
      <c r="A900" s="346" t="str">
        <f>IF((SUM('Раздел 1'!AJ258:AJ258)=0),"","Неверно!")</f>
        <v/>
      </c>
      <c r="B900" s="345" t="s">
        <v>61</v>
      </c>
      <c r="C900" s="347" t="s">
        <v>63</v>
      </c>
      <c r="D900" s="347" t="s">
        <v>7996</v>
      </c>
      <c r="E900" s="347" t="str">
        <f>CONCATENATE(SUM('Раздел 1'!AJ258:AJ258),"=",0)</f>
        <v>0=0</v>
      </c>
      <c r="F900" s="99"/>
      <c r="G900" s="100" t="str">
        <f>IF(('ФЛК (информационный)'!A900="Неверно!")*('ФЛК (информационный)'!F900=""),"Внести подтверждение к нарушенному информационному ФЛК"," ")</f>
        <v xml:space="preserve"> </v>
      </c>
    </row>
    <row r="901" spans="1:7" ht="76.5" x14ac:dyDescent="0.2">
      <c r="A901" s="346" t="str">
        <f>IF((SUM('Раздел 1'!AJ259:AJ259)=0),"","Неверно!")</f>
        <v/>
      </c>
      <c r="B901" s="345" t="s">
        <v>61</v>
      </c>
      <c r="C901" s="347" t="s">
        <v>64</v>
      </c>
      <c r="D901" s="347" t="s">
        <v>7996</v>
      </c>
      <c r="E901" s="347" t="str">
        <f>CONCATENATE(SUM('Раздел 1'!AJ259:AJ259),"=",0)</f>
        <v>0=0</v>
      </c>
      <c r="F901" s="99"/>
      <c r="G901" s="100" t="str">
        <f>IF(('ФЛК (информационный)'!A901="Неверно!")*('ФЛК (информационный)'!F901=""),"Внести подтверждение к нарушенному информационному ФЛК"," ")</f>
        <v xml:space="preserve"> </v>
      </c>
    </row>
    <row r="902" spans="1:7" ht="76.5" x14ac:dyDescent="0.2">
      <c r="A902" s="346" t="str">
        <f>IF((SUM('Раздел 1'!AJ260:AJ260)=0),"","Неверно!")</f>
        <v/>
      </c>
      <c r="B902" s="345" t="s">
        <v>61</v>
      </c>
      <c r="C902" s="347" t="s">
        <v>65</v>
      </c>
      <c r="D902" s="347" t="s">
        <v>7996</v>
      </c>
      <c r="E902" s="347" t="str">
        <f>CONCATENATE(SUM('Раздел 1'!AJ260:AJ260),"=",0)</f>
        <v>0=0</v>
      </c>
      <c r="F902" s="99"/>
      <c r="G902" s="100" t="str">
        <f>IF(('ФЛК (информационный)'!A902="Неверно!")*('ФЛК (информационный)'!F902=""),"Внести подтверждение к нарушенному информационному ФЛК"," ")</f>
        <v xml:space="preserve"> </v>
      </c>
    </row>
    <row r="903" spans="1:7" ht="76.5" x14ac:dyDescent="0.2">
      <c r="A903" s="346" t="str">
        <f>IF((SUM('Раздел 1'!AJ261:AJ261)=0),"","Неверно!")</f>
        <v/>
      </c>
      <c r="B903" s="345" t="s">
        <v>61</v>
      </c>
      <c r="C903" s="347" t="s">
        <v>66</v>
      </c>
      <c r="D903" s="347" t="s">
        <v>7996</v>
      </c>
      <c r="E903" s="347" t="str">
        <f>CONCATENATE(SUM('Раздел 1'!AJ261:AJ261),"=",0)</f>
        <v>0=0</v>
      </c>
      <c r="F903" s="99"/>
      <c r="G903" s="100" t="str">
        <f>IF(('ФЛК (информационный)'!A903="Неверно!")*('ФЛК (информационный)'!F903=""),"Внести подтверждение к нарушенному информационному ФЛК"," ")</f>
        <v xml:space="preserve"> </v>
      </c>
    </row>
    <row r="904" spans="1:7" ht="38.25" x14ac:dyDescent="0.2">
      <c r="A904" s="346" t="str">
        <f>IF((SUM('Раздел 1'!M78:M78)=0),"","Неверно!")</f>
        <v/>
      </c>
      <c r="B904" s="345" t="s">
        <v>67</v>
      </c>
      <c r="C904" s="347" t="s">
        <v>68</v>
      </c>
      <c r="D904" s="347" t="s">
        <v>8727</v>
      </c>
      <c r="E904" s="347" t="str">
        <f>CONCATENATE(SUM('Раздел 1'!M78:M78),"=",0)</f>
        <v>0=0</v>
      </c>
      <c r="F904" s="99"/>
      <c r="G904" s="100" t="str">
        <f>IF(('ФЛК (информационный)'!A904="Неверно!")*('ФЛК (информационный)'!F904=""),"Внести подтверждение к нарушенному информационному ФЛК"," ")</f>
        <v xml:space="preserve"> </v>
      </c>
    </row>
    <row r="905" spans="1:7" ht="38.25" x14ac:dyDescent="0.2">
      <c r="A905" s="346" t="str">
        <f>IF((SUM('Раздел 1'!M28:M28)=0),"","Неверно!")</f>
        <v/>
      </c>
      <c r="B905" s="345" t="s">
        <v>69</v>
      </c>
      <c r="C905" s="347" t="s">
        <v>70</v>
      </c>
      <c r="D905" s="347" t="s">
        <v>8640</v>
      </c>
      <c r="E905" s="347" t="str">
        <f>CONCATENATE(SUM('Раздел 1'!M28:M28),"=",0)</f>
        <v>0=0</v>
      </c>
      <c r="F905" s="99"/>
      <c r="G905" s="100" t="str">
        <f>IF(('ФЛК (информационный)'!A905="Неверно!")*('ФЛК (информационный)'!F905=""),"Внести подтверждение к нарушенному информационному ФЛК"," ")</f>
        <v xml:space="preserve"> </v>
      </c>
    </row>
    <row r="906" spans="1:7" ht="38.25" x14ac:dyDescent="0.2">
      <c r="A906" s="346" t="str">
        <f>IF((SUM('Раздел 1'!M17:M17)=0),"","Неверно!")</f>
        <v/>
      </c>
      <c r="B906" s="345" t="s">
        <v>71</v>
      </c>
      <c r="C906" s="347" t="s">
        <v>72</v>
      </c>
      <c r="D906" s="347" t="s">
        <v>8644</v>
      </c>
      <c r="E906" s="347" t="str">
        <f>CONCATENATE(SUM('Раздел 1'!M17:M17),"=",0)</f>
        <v>0=0</v>
      </c>
      <c r="F906" s="99"/>
      <c r="G906" s="100" t="str">
        <f>IF(('ФЛК (информационный)'!A906="Неверно!")*('ФЛК (информационный)'!F906=""),"Внести подтверждение к нарушенному информационному ФЛК"," ")</f>
        <v xml:space="preserve"> </v>
      </c>
    </row>
    <row r="907" spans="1:7" ht="25.5" x14ac:dyDescent="0.2">
      <c r="A907" s="346" t="str">
        <f>IF((SUM('Раздел 1'!Q40:Q40)=0),"","Неверно!")</f>
        <v/>
      </c>
      <c r="B907" s="345" t="s">
        <v>73</v>
      </c>
      <c r="C907" s="347" t="s">
        <v>74</v>
      </c>
      <c r="D907" s="347" t="s">
        <v>8689</v>
      </c>
      <c r="E907" s="347" t="str">
        <f>CONCATENATE(SUM('Раздел 1'!Q40:Q40),"=",0)</f>
        <v>0=0</v>
      </c>
      <c r="F907" s="99"/>
      <c r="G907" s="100" t="str">
        <f>IF(('ФЛК (информационный)'!A907="Неверно!")*('ФЛК (информационный)'!F907=""),"Внести подтверждение к нарушенному информационному ФЛК"," ")</f>
        <v xml:space="preserve"> </v>
      </c>
    </row>
    <row r="908" spans="1:7" ht="38.25" x14ac:dyDescent="0.2">
      <c r="A908" s="346" t="str">
        <f>IF((SUM('Раздел 1'!M47:M47)=0),"","Неверно!")</f>
        <v>Неверно!</v>
      </c>
      <c r="B908" s="345" t="s">
        <v>75</v>
      </c>
      <c r="C908" s="347" t="s">
        <v>76</v>
      </c>
      <c r="D908" s="347" t="s">
        <v>8621</v>
      </c>
      <c r="E908" s="347" t="str">
        <f>CONCATENATE(SUM('Раздел 1'!M47:M47),"=",0)</f>
        <v>1=0</v>
      </c>
      <c r="F908" s="99"/>
      <c r="G908" s="100" t="str">
        <f>IF(('ФЛК (информационный)'!A908="Неверно!")*('ФЛК (информационный)'!F908=""),"Внести подтверждение к нарушенному информационному ФЛК"," ")</f>
        <v>Внести подтверждение к нарушенному информационному ФЛК</v>
      </c>
    </row>
    <row r="909" spans="1:7" ht="38.25" x14ac:dyDescent="0.2">
      <c r="A909" s="346" t="str">
        <f>IF((SUM('Раздел 1'!M75:M75)=0),"","Неверно!")</f>
        <v/>
      </c>
      <c r="B909" s="345" t="s">
        <v>77</v>
      </c>
      <c r="C909" s="347" t="s">
        <v>78</v>
      </c>
      <c r="D909" s="347" t="s">
        <v>8636</v>
      </c>
      <c r="E909" s="347" t="str">
        <f>CONCATENATE(SUM('Раздел 1'!M75:M75),"=",0)</f>
        <v>0=0</v>
      </c>
      <c r="F909" s="99"/>
      <c r="G909" s="100" t="str">
        <f>IF(('ФЛК (информационный)'!A909="Неверно!")*('ФЛК (информационный)'!F909=""),"Внести подтверждение к нарушенному информационному ФЛК"," ")</f>
        <v xml:space="preserve"> </v>
      </c>
    </row>
    <row r="910" spans="1:7" ht="76.5" x14ac:dyDescent="0.2">
      <c r="A910" s="346" t="str">
        <f>IF((SUM('Раздел 1'!AJ35:AJ35)=0),"","Неверно!")</f>
        <v/>
      </c>
      <c r="B910" s="345" t="s">
        <v>79</v>
      </c>
      <c r="C910" s="347" t="s">
        <v>80</v>
      </c>
      <c r="D910" s="347" t="s">
        <v>8685</v>
      </c>
      <c r="E910" s="347" t="str">
        <f>CONCATENATE(SUM('Раздел 1'!AJ35:AJ35),"=",0)</f>
        <v>0=0</v>
      </c>
      <c r="F910" s="99"/>
      <c r="G910" s="100" t="str">
        <f>IF(('ФЛК (информационный)'!A910="Неверно!")*('ФЛК (информационный)'!F910=""),"Внести подтверждение к нарушенному информационному ФЛК"," ")</f>
        <v xml:space="preserve"> </v>
      </c>
    </row>
    <row r="911" spans="1:7" ht="38.25" x14ac:dyDescent="0.2">
      <c r="A911" s="346" t="str">
        <f>IF((SUM('Раздел 1'!M38:M38)=0),"","Неверно!")</f>
        <v/>
      </c>
      <c r="B911" s="345" t="s">
        <v>81</v>
      </c>
      <c r="C911" s="347" t="s">
        <v>82</v>
      </c>
      <c r="D911" s="347" t="s">
        <v>8625</v>
      </c>
      <c r="E911" s="347" t="str">
        <f>CONCATENATE(SUM('Раздел 1'!M38:M38),"=",0)</f>
        <v>0=0</v>
      </c>
      <c r="F911" s="99"/>
      <c r="G911" s="100" t="str">
        <f>IF(('ФЛК (информационный)'!A911="Неверно!")*('ФЛК (информационный)'!F911=""),"Внести подтверждение к нарушенному информационному ФЛК"," ")</f>
        <v xml:space="preserve"> </v>
      </c>
    </row>
    <row r="912" spans="1:7" ht="25.5" x14ac:dyDescent="0.2">
      <c r="A912" s="346" t="str">
        <f>IF((SUM('Разделы 6, 7, 8, 9, 10'!AH33:AH33)=0),"","Неверно!")</f>
        <v/>
      </c>
      <c r="B912" s="345" t="s">
        <v>83</v>
      </c>
      <c r="C912" s="347" t="s">
        <v>84</v>
      </c>
      <c r="D912" s="347" t="s">
        <v>8687</v>
      </c>
      <c r="E912" s="347" t="str">
        <f>CONCATENATE(SUM('Разделы 6, 7, 8, 9, 10'!AH33:AH33),"=",0)</f>
        <v>0=0</v>
      </c>
      <c r="F912" s="99"/>
      <c r="G912" s="100" t="str">
        <f>IF(('ФЛК (информационный)'!A912="Неверно!")*('ФЛК (информационный)'!F912=""),"Внести подтверждение к нарушенному информационному ФЛК"," ")</f>
        <v xml:space="preserve"> </v>
      </c>
    </row>
    <row r="913" spans="1:7" ht="25.5" x14ac:dyDescent="0.2">
      <c r="A913" s="346" t="str">
        <f>IF((SUM('Разделы 6, 7, 8, 9, 10'!AH34:AH34)=0),"","Неверно!")</f>
        <v/>
      </c>
      <c r="B913" s="345" t="s">
        <v>83</v>
      </c>
      <c r="C913" s="347" t="s">
        <v>85</v>
      </c>
      <c r="D913" s="347" t="s">
        <v>8687</v>
      </c>
      <c r="E913" s="347" t="str">
        <f>CONCATENATE(SUM('Разделы 6, 7, 8, 9, 10'!AH34:AH34),"=",0)</f>
        <v>0=0</v>
      </c>
      <c r="F913" s="99"/>
      <c r="G913" s="100" t="str">
        <f>IF(('ФЛК (информационный)'!A913="Неверно!")*('ФЛК (информационный)'!F913=""),"Внести подтверждение к нарушенному информационному ФЛК"," ")</f>
        <v xml:space="preserve"> </v>
      </c>
    </row>
    <row r="914" spans="1:7" ht="38.25" x14ac:dyDescent="0.2">
      <c r="A914" s="346" t="str">
        <f>IF((SUM('Раздел 1'!P244:P244)=0),"","Неверно!")</f>
        <v/>
      </c>
      <c r="B914" s="345" t="s">
        <v>86</v>
      </c>
      <c r="C914" s="347" t="s">
        <v>87</v>
      </c>
      <c r="D914" s="347" t="s">
        <v>8624</v>
      </c>
      <c r="E914" s="347" t="str">
        <f>CONCATENATE(SUM('Раздел 1'!P244:P244),"=",0)</f>
        <v>0=0</v>
      </c>
      <c r="F914" s="99"/>
      <c r="G914" s="100" t="str">
        <f>IF(('ФЛК (информационный)'!A914="Неверно!")*('ФЛК (информационный)'!F914=""),"Внести подтверждение к нарушенному информационному ФЛК"," ")</f>
        <v xml:space="preserve"> </v>
      </c>
    </row>
    <row r="915" spans="1:7" ht="38.25" x14ac:dyDescent="0.2">
      <c r="A915" s="346" t="str">
        <f>IF((SUM('Раздел 1'!M220:M220)=0),"","Неверно!")</f>
        <v/>
      </c>
      <c r="B915" s="345" t="s">
        <v>88</v>
      </c>
      <c r="C915" s="347" t="s">
        <v>89</v>
      </c>
      <c r="D915" s="347" t="s">
        <v>8653</v>
      </c>
      <c r="E915" s="347" t="str">
        <f>CONCATENATE(SUM('Раздел 1'!M220:M220),"=",0)</f>
        <v>0=0</v>
      </c>
      <c r="F915" s="99"/>
      <c r="G915" s="100" t="str">
        <f>IF(('ФЛК (информационный)'!A915="Неверно!")*('ФЛК (информационный)'!F915=""),"Внести подтверждение к нарушенному информационному ФЛК"," ")</f>
        <v xml:space="preserve"> </v>
      </c>
    </row>
    <row r="916" spans="1:7" ht="76.5" x14ac:dyDescent="0.2">
      <c r="A916" s="346" t="str">
        <f>IF((SUM('Раздел 1'!AJ32:AJ32)=0),"","Неверно!")</f>
        <v/>
      </c>
      <c r="B916" s="345" t="s">
        <v>90</v>
      </c>
      <c r="C916" s="347" t="s">
        <v>91</v>
      </c>
      <c r="D916" s="347" t="s">
        <v>8684</v>
      </c>
      <c r="E916" s="347" t="str">
        <f>CONCATENATE(SUM('Раздел 1'!AJ32:AJ32),"=",0)</f>
        <v>0=0</v>
      </c>
      <c r="F916" s="99"/>
      <c r="G916" s="100" t="str">
        <f>IF(('ФЛК (информационный)'!A916="Неверно!")*('ФЛК (информационный)'!F916=""),"Внести подтверждение к нарушенному информационному ФЛК"," ")</f>
        <v xml:space="preserve"> </v>
      </c>
    </row>
    <row r="917" spans="1:7" ht="38.25" x14ac:dyDescent="0.2">
      <c r="A917" s="346" t="str">
        <f>IF((SUM('Раздел 1'!M22:M22)=0),"","Неверно!")</f>
        <v/>
      </c>
      <c r="B917" s="345" t="s">
        <v>92</v>
      </c>
      <c r="C917" s="347" t="s">
        <v>93</v>
      </c>
      <c r="D917" s="347" t="s">
        <v>8643</v>
      </c>
      <c r="E917" s="347" t="str">
        <f>CONCATENATE(SUM('Раздел 1'!M22:M22),"=",0)</f>
        <v>0=0</v>
      </c>
      <c r="F917" s="99"/>
      <c r="G917" s="100" t="str">
        <f>IF(('ФЛК (информационный)'!A917="Неверно!")*('ФЛК (информационный)'!F917=""),"Внести подтверждение к нарушенному информационному ФЛК"," ")</f>
        <v xml:space="preserve"> </v>
      </c>
    </row>
    <row r="918" spans="1:7" ht="25.5" x14ac:dyDescent="0.2">
      <c r="A918" s="346" t="str">
        <f>IF((SUM('Раздел 1'!N233:N233)=0),"","Неверно!")</f>
        <v/>
      </c>
      <c r="B918" s="345" t="s">
        <v>94</v>
      </c>
      <c r="C918" s="347" t="s">
        <v>95</v>
      </c>
      <c r="D918" s="347" t="s">
        <v>7787</v>
      </c>
      <c r="E918" s="347" t="str">
        <f>CONCATENATE(SUM('Раздел 1'!N233:N233),"=",0)</f>
        <v>0=0</v>
      </c>
      <c r="F918" s="99"/>
      <c r="G918" s="100" t="str">
        <f>IF(('ФЛК (информационный)'!A918="Неверно!")*('ФЛК (информационный)'!F918=""),"Внести подтверждение к нарушенному информационному ФЛК"," ")</f>
        <v xml:space="preserve"> </v>
      </c>
    </row>
    <row r="919" spans="1:7" ht="38.25" x14ac:dyDescent="0.2">
      <c r="A919" s="346" t="str">
        <f>IF((SUM('Раздел 1'!M40:M40)=0),"","Неверно!")</f>
        <v/>
      </c>
      <c r="B919" s="345" t="s">
        <v>96</v>
      </c>
      <c r="C919" s="347" t="s">
        <v>97</v>
      </c>
      <c r="D919" s="347" t="s">
        <v>8611</v>
      </c>
      <c r="E919" s="347" t="str">
        <f>CONCATENATE(SUM('Раздел 1'!M40:M40),"=",0)</f>
        <v>0=0</v>
      </c>
      <c r="F919" s="99"/>
      <c r="G919" s="100" t="str">
        <f>IF(('ФЛК (информационный)'!A919="Неверно!")*('ФЛК (информационный)'!F919=""),"Внести подтверждение к нарушенному информационному ФЛК"," ")</f>
        <v xml:space="preserve"> </v>
      </c>
    </row>
    <row r="920" spans="1:7" ht="38.25" x14ac:dyDescent="0.2">
      <c r="A920" s="346" t="str">
        <f>IF((SUM('Раздел 1'!M27:M27)=0),"","Неверно!")</f>
        <v/>
      </c>
      <c r="B920" s="345" t="s">
        <v>98</v>
      </c>
      <c r="C920" s="347" t="s">
        <v>99</v>
      </c>
      <c r="D920" s="347" t="s">
        <v>8641</v>
      </c>
      <c r="E920" s="347" t="str">
        <f>CONCATENATE(SUM('Раздел 1'!M27:M27),"=",0)</f>
        <v>0=0</v>
      </c>
      <c r="F920" s="99"/>
      <c r="G920" s="100" t="str">
        <f>IF(('ФЛК (информационный)'!A920="Неверно!")*('ФЛК (информационный)'!F920=""),"Внести подтверждение к нарушенному информационному ФЛК"," ")</f>
        <v xml:space="preserve"> </v>
      </c>
    </row>
    <row r="921" spans="1:7" ht="38.25" x14ac:dyDescent="0.2">
      <c r="A921" s="346" t="str">
        <f>IF((SUM('Раздел 1'!M30:M30)=0),"","Неверно!")</f>
        <v/>
      </c>
      <c r="B921" s="345" t="s">
        <v>100</v>
      </c>
      <c r="C921" s="347" t="s">
        <v>48</v>
      </c>
      <c r="D921" s="347" t="s">
        <v>8626</v>
      </c>
      <c r="E921" s="347" t="str">
        <f>CONCATENATE(SUM('Раздел 1'!M30:M30),"=",0)</f>
        <v>0=0</v>
      </c>
      <c r="F921" s="99"/>
      <c r="G921" s="100" t="str">
        <f>IF(('ФЛК (информационный)'!A921="Неверно!")*('ФЛК (информационный)'!F921=""),"Внести подтверждение к нарушенному информационному ФЛК"," ")</f>
        <v xml:space="preserve"> </v>
      </c>
    </row>
    <row r="922" spans="1:7" ht="38.25" x14ac:dyDescent="0.2">
      <c r="A922" s="346" t="str">
        <f>IF((SUM('Раздел 1'!M70:M70)=0),"","Неверно!")</f>
        <v/>
      </c>
      <c r="B922" s="345" t="s">
        <v>101</v>
      </c>
      <c r="C922" s="347" t="s">
        <v>102</v>
      </c>
      <c r="D922" s="347" t="s">
        <v>8571</v>
      </c>
      <c r="E922" s="347" t="str">
        <f>CONCATENATE(SUM('Раздел 1'!M70:M70),"=",0)</f>
        <v>0=0</v>
      </c>
      <c r="F922" s="99"/>
      <c r="G922" s="100" t="str">
        <f>IF(('ФЛК (информационный)'!A922="Неверно!")*('ФЛК (информационный)'!F922=""),"Внести подтверждение к нарушенному информационному ФЛК"," ")</f>
        <v xml:space="preserve"> </v>
      </c>
    </row>
    <row r="923" spans="1:7" ht="38.25" x14ac:dyDescent="0.2">
      <c r="A923" s="346" t="str">
        <f>IF((SUM('Раздел 1'!M87:M87)=0),"","Неверно!")</f>
        <v/>
      </c>
      <c r="B923" s="345" t="s">
        <v>103</v>
      </c>
      <c r="C923" s="347" t="s">
        <v>104</v>
      </c>
      <c r="D923" s="347" t="s">
        <v>8592</v>
      </c>
      <c r="E923" s="347" t="str">
        <f>CONCATENATE(SUM('Раздел 1'!M87:M87),"=",0)</f>
        <v>0=0</v>
      </c>
      <c r="F923" s="99"/>
      <c r="G923" s="100" t="str">
        <f>IF(('ФЛК (информационный)'!A923="Неверно!")*('ФЛК (информационный)'!F923=""),"Внести подтверждение к нарушенному информационному ФЛК"," ")</f>
        <v xml:space="preserve"> </v>
      </c>
    </row>
    <row r="924" spans="1:7" ht="25.5" x14ac:dyDescent="0.2">
      <c r="A924" s="346" t="str">
        <f>IF((SUM('Раздел 1'!O34:O34)=0),"","Неверно!")</f>
        <v/>
      </c>
      <c r="B924" s="345" t="s">
        <v>105</v>
      </c>
      <c r="C924" s="347" t="s">
        <v>106</v>
      </c>
      <c r="D924" s="347" t="s">
        <v>8048</v>
      </c>
      <c r="E924" s="347" t="str">
        <f>CONCATENATE(SUM('Раздел 1'!O34:O34),"=",0)</f>
        <v>0=0</v>
      </c>
      <c r="F924" s="99"/>
      <c r="G924" s="100" t="str">
        <f>IF(('ФЛК (информационный)'!A924="Неверно!")*('ФЛК (информационный)'!F924=""),"Внести подтверждение к нарушенному информационному ФЛК"," ")</f>
        <v xml:space="preserve"> </v>
      </c>
    </row>
    <row r="925" spans="1:7" ht="25.5" x14ac:dyDescent="0.2">
      <c r="A925" s="346" t="str">
        <f>IF((SUM('Раздел 1'!M245:M245)=0),"","Неверно!")</f>
        <v/>
      </c>
      <c r="B925" s="345" t="s">
        <v>107</v>
      </c>
      <c r="C925" s="347" t="s">
        <v>108</v>
      </c>
      <c r="D925" s="347" t="s">
        <v>8687</v>
      </c>
      <c r="E925" s="347" t="str">
        <f>CONCATENATE(SUM('Раздел 1'!M245:M245),"=",0)</f>
        <v>0=0</v>
      </c>
      <c r="F925" s="99"/>
      <c r="G925" s="100" t="str">
        <f>IF(('ФЛК (информационный)'!A925="Неверно!")*('ФЛК (информационный)'!F925=""),"Внести подтверждение к нарушенному информационному ФЛК"," ")</f>
        <v xml:space="preserve"> </v>
      </c>
    </row>
    <row r="926" spans="1:7" ht="38.25" x14ac:dyDescent="0.2">
      <c r="A926" s="346" t="str">
        <f>IF((SUM('Раздел 1'!Z19:Z19)=0),"","Неверно!")</f>
        <v/>
      </c>
      <c r="B926" s="345" t="s">
        <v>109</v>
      </c>
      <c r="C926" s="347" t="s">
        <v>110</v>
      </c>
      <c r="D926" s="347" t="s">
        <v>8720</v>
      </c>
      <c r="E926" s="347" t="str">
        <f>CONCATENATE(SUM('Раздел 1'!Z19:Z19),"=",0)</f>
        <v>0=0</v>
      </c>
      <c r="F926" s="99"/>
      <c r="G926" s="100" t="str">
        <f>IF(('ФЛК (информационный)'!A926="Неверно!")*('ФЛК (информационный)'!F926=""),"Внести подтверждение к нарушенному информационному ФЛК"," ")</f>
        <v xml:space="preserve"> </v>
      </c>
    </row>
    <row r="927" spans="1:7" ht="38.25" x14ac:dyDescent="0.2">
      <c r="A927" s="346" t="str">
        <f>IF((SUM('Раздел 1'!M64:M64)=0),"","Неверно!")</f>
        <v/>
      </c>
      <c r="B927" s="345" t="s">
        <v>111</v>
      </c>
      <c r="C927" s="347" t="s">
        <v>112</v>
      </c>
      <c r="D927" s="347" t="s">
        <v>8638</v>
      </c>
      <c r="E927" s="347" t="str">
        <f>CONCATENATE(SUM('Раздел 1'!M64:M64),"=",0)</f>
        <v>0=0</v>
      </c>
      <c r="F927" s="99"/>
      <c r="G927" s="100" t="str">
        <f>IF(('ФЛК (информационный)'!A927="Неверно!")*('ФЛК (информационный)'!F927=""),"Внести подтверждение к нарушенному информационному ФЛК"," ")</f>
        <v xml:space="preserve"> </v>
      </c>
    </row>
    <row r="928" spans="1:7" ht="38.25" x14ac:dyDescent="0.2">
      <c r="A928" s="346" t="str">
        <f>IF((SUM('Раздел 1'!M80:M80)=0),"","Неверно!")</f>
        <v/>
      </c>
      <c r="B928" s="345" t="s">
        <v>113</v>
      </c>
      <c r="C928" s="347" t="s">
        <v>114</v>
      </c>
      <c r="D928" s="347" t="s">
        <v>8726</v>
      </c>
      <c r="E928" s="347" t="str">
        <f>CONCATENATE(SUM('Раздел 1'!M80:M80),"=",0)</f>
        <v>0=0</v>
      </c>
      <c r="F928" s="99"/>
      <c r="G928" s="100" t="str">
        <f>IF(('ФЛК (информационный)'!A928="Неверно!")*('ФЛК (информационный)'!F928=""),"Внести подтверждение к нарушенному информационному ФЛК"," ")</f>
        <v xml:space="preserve"> </v>
      </c>
    </row>
    <row r="929" spans="1:7" ht="25.5" x14ac:dyDescent="0.2">
      <c r="A929" s="346" t="str">
        <f>IF((SUM('Раздел 1'!N66:N66)=0),"","Неверно!")</f>
        <v/>
      </c>
      <c r="B929" s="345" t="s">
        <v>115</v>
      </c>
      <c r="C929" s="347" t="s">
        <v>116</v>
      </c>
      <c r="D929" s="347" t="s">
        <v>8049</v>
      </c>
      <c r="E929" s="347" t="str">
        <f>CONCATENATE(SUM('Раздел 1'!N66:N66),"=",0)</f>
        <v>0=0</v>
      </c>
      <c r="F929" s="99"/>
      <c r="G929" s="100" t="str">
        <f>IF(('ФЛК (информационный)'!A929="Неверно!")*('ФЛК (информационный)'!F929=""),"Внести подтверждение к нарушенному информационному ФЛК"," ")</f>
        <v xml:space="preserve"> </v>
      </c>
    </row>
    <row r="930" spans="1:7" ht="38.25" x14ac:dyDescent="0.2">
      <c r="A930" s="346" t="str">
        <f>IF((SUM('Раздел 1'!M20:M20)=0),"","Неверно!")</f>
        <v/>
      </c>
      <c r="B930" s="345" t="s">
        <v>117</v>
      </c>
      <c r="C930" s="347" t="s">
        <v>118</v>
      </c>
      <c r="D930" s="347" t="s">
        <v>8628</v>
      </c>
      <c r="E930" s="347" t="str">
        <f>CONCATENATE(SUM('Раздел 1'!M20:M20),"=",0)</f>
        <v>0=0</v>
      </c>
      <c r="F930" s="99"/>
      <c r="G930" s="100" t="str">
        <f>IF(('ФЛК (информационный)'!A930="Неверно!")*('ФЛК (информационный)'!F930=""),"Внести подтверждение к нарушенному информационному ФЛК"," ")</f>
        <v xml:space="preserve"> </v>
      </c>
    </row>
    <row r="931" spans="1:7" ht="38.25" x14ac:dyDescent="0.2">
      <c r="A931" s="346" t="str">
        <f>IF((SUM('Раздел 1'!M49:M49)=0),"","Неверно!")</f>
        <v>Неверно!</v>
      </c>
      <c r="B931" s="345" t="s">
        <v>119</v>
      </c>
      <c r="C931" s="347" t="s">
        <v>120</v>
      </c>
      <c r="D931" s="347" t="s">
        <v>8615</v>
      </c>
      <c r="E931" s="347" t="str">
        <f>CONCATENATE(SUM('Раздел 1'!M49:M49),"=",0)</f>
        <v>1=0</v>
      </c>
      <c r="F931" s="99"/>
      <c r="G931" s="100" t="str">
        <f>IF(('ФЛК (информационный)'!A931="Неверно!")*('ФЛК (информационный)'!F931=""),"Внести подтверждение к нарушенному информационному ФЛК"," ")</f>
        <v>Внести подтверждение к нарушенному информационному ФЛК</v>
      </c>
    </row>
    <row r="932" spans="1:7" ht="38.25" x14ac:dyDescent="0.2">
      <c r="A932" s="346" t="str">
        <f>IF((SUM('Раздел 1'!M231:M231)=0),"","Неверно!")</f>
        <v/>
      </c>
      <c r="B932" s="345" t="s">
        <v>121</v>
      </c>
      <c r="C932" s="347" t="s">
        <v>122</v>
      </c>
      <c r="D932" s="347" t="s">
        <v>8724</v>
      </c>
      <c r="E932" s="347" t="str">
        <f>CONCATENATE(SUM('Раздел 1'!M231:M231),"=",0)</f>
        <v>0=0</v>
      </c>
      <c r="F932" s="99"/>
      <c r="G932" s="100" t="str">
        <f>IF(('ФЛК (информационный)'!A932="Неверно!")*('ФЛК (информационный)'!F932=""),"Внести подтверждение к нарушенному информационному ФЛК"," ")</f>
        <v xml:space="preserve"> </v>
      </c>
    </row>
    <row r="933" spans="1:7" ht="38.25" x14ac:dyDescent="0.2">
      <c r="A933" s="346" t="str">
        <f>IF((SUM('Раздел 1'!M53:M53)=0),"","Неверно!")</f>
        <v/>
      </c>
      <c r="B933" s="345" t="s">
        <v>123</v>
      </c>
      <c r="C933" s="347" t="s">
        <v>124</v>
      </c>
      <c r="D933" s="347" t="s">
        <v>7784</v>
      </c>
      <c r="E933" s="347" t="str">
        <f>CONCATENATE(SUM('Раздел 1'!M53:M53),"=",0)</f>
        <v>0=0</v>
      </c>
      <c r="F933" s="99"/>
      <c r="G933" s="100" t="str">
        <f>IF(('ФЛК (информационный)'!A933="Неверно!")*('ФЛК (информационный)'!F933=""),"Внести подтверждение к нарушенному информационному ФЛК"," ")</f>
        <v xml:space="preserve"> </v>
      </c>
    </row>
    <row r="934" spans="1:7" ht="25.5" x14ac:dyDescent="0.2">
      <c r="A934" s="346" t="str">
        <f>IF((SUM('Раздел 1'!Q75:Q75)=0),"","Неверно!")</f>
        <v/>
      </c>
      <c r="B934" s="345" t="s">
        <v>125</v>
      </c>
      <c r="C934" s="347" t="s">
        <v>126</v>
      </c>
      <c r="D934" s="347" t="s">
        <v>8045</v>
      </c>
      <c r="E934" s="347" t="str">
        <f>CONCATENATE(SUM('Раздел 1'!Q75:Q75),"=",0)</f>
        <v>0=0</v>
      </c>
      <c r="F934" s="99"/>
      <c r="G934" s="100" t="str">
        <f>IF(('ФЛК (информационный)'!A934="Неверно!")*('ФЛК (информационный)'!F934=""),"Внести подтверждение к нарушенному информационному ФЛК"," ")</f>
        <v xml:space="preserve"> </v>
      </c>
    </row>
    <row r="935" spans="1:7" ht="38.25" x14ac:dyDescent="0.2">
      <c r="A935" s="346" t="str">
        <f>IF((SUM('Раздел 1'!M35:M35)=0),"","Неверно!")</f>
        <v>Неверно!</v>
      </c>
      <c r="B935" s="345" t="s">
        <v>127</v>
      </c>
      <c r="C935" s="347" t="s">
        <v>128</v>
      </c>
      <c r="D935" s="347" t="s">
        <v>8610</v>
      </c>
      <c r="E935" s="347" t="str">
        <f>CONCATENATE(SUM('Раздел 1'!M35:M35),"=",0)</f>
        <v>2=0</v>
      </c>
      <c r="F935" s="99"/>
      <c r="G935" s="100" t="str">
        <f>IF(('ФЛК (информационный)'!A935="Неверно!")*('ФЛК (информационный)'!F935=""),"Внести подтверждение к нарушенному информационному ФЛК"," ")</f>
        <v>Внести подтверждение к нарушенному информационному ФЛК</v>
      </c>
    </row>
    <row r="936" spans="1:7" ht="38.25" x14ac:dyDescent="0.2">
      <c r="A936" s="346" t="str">
        <f>IF((SUM('Раздел 1'!M13:M13)=0),"","Неверно!")</f>
        <v/>
      </c>
      <c r="B936" s="345" t="s">
        <v>129</v>
      </c>
      <c r="C936" s="347" t="s">
        <v>130</v>
      </c>
      <c r="D936" s="347" t="s">
        <v>8646</v>
      </c>
      <c r="E936" s="347" t="str">
        <f>CONCATENATE(SUM('Раздел 1'!M13:M13),"=",0)</f>
        <v>0=0</v>
      </c>
      <c r="F936" s="99"/>
      <c r="G936" s="100" t="str">
        <f>IF(('ФЛК (информационный)'!A936="Неверно!")*('ФЛК (информационный)'!F936=""),"Внести подтверждение к нарушенному информационному ФЛК"," ")</f>
        <v xml:space="preserve"> </v>
      </c>
    </row>
    <row r="937" spans="1:7" ht="38.25" x14ac:dyDescent="0.2">
      <c r="A937" s="346" t="str">
        <f>IF((SUM('Раздел 1'!M90:M90)=0),"","Неверно!")</f>
        <v/>
      </c>
      <c r="B937" s="345" t="s">
        <v>131</v>
      </c>
      <c r="C937" s="347" t="s">
        <v>132</v>
      </c>
      <c r="D937" s="347" t="s">
        <v>8698</v>
      </c>
      <c r="E937" s="347" t="str">
        <f>CONCATENATE(SUM('Раздел 1'!M90:M90),"=",0)</f>
        <v>0=0</v>
      </c>
      <c r="F937" s="99"/>
      <c r="G937" s="100" t="str">
        <f>IF(('ФЛК (информационный)'!A937="Неверно!")*('ФЛК (информационный)'!F937=""),"Внести подтверждение к нарушенному информационному ФЛК"," ")</f>
        <v xml:space="preserve"> </v>
      </c>
    </row>
    <row r="938" spans="1:7" ht="38.25" x14ac:dyDescent="0.2">
      <c r="A938" s="346" t="str">
        <f>IF((SUM('Раздел 1'!M46:M46)=0),"","Неверно!")</f>
        <v/>
      </c>
      <c r="B938" s="345" t="s">
        <v>133</v>
      </c>
      <c r="C938" s="347" t="s">
        <v>134</v>
      </c>
      <c r="D938" s="347" t="s">
        <v>8733</v>
      </c>
      <c r="E938" s="347" t="str">
        <f>CONCATENATE(SUM('Раздел 1'!M46:M46),"=",0)</f>
        <v>0=0</v>
      </c>
      <c r="F938" s="99"/>
      <c r="G938" s="100" t="str">
        <f>IF(('ФЛК (информационный)'!A938="Неверно!")*('ФЛК (информационный)'!F938=""),"Внести подтверждение к нарушенному информационному ФЛК"," ")</f>
        <v xml:space="preserve"> </v>
      </c>
    </row>
    <row r="939" spans="1:7" ht="38.25" x14ac:dyDescent="0.2">
      <c r="A939" s="346" t="str">
        <f>IF((SUM('Раздел 1'!AB18:AB18)=0),"","Неверно!")</f>
        <v/>
      </c>
      <c r="B939" s="345" t="s">
        <v>135</v>
      </c>
      <c r="C939" s="347" t="s">
        <v>136</v>
      </c>
      <c r="D939" s="347" t="s">
        <v>8721</v>
      </c>
      <c r="E939" s="347" t="str">
        <f>CONCATENATE(SUM('Раздел 1'!AB18:AB18),"=",0)</f>
        <v>0=0</v>
      </c>
      <c r="F939" s="99"/>
      <c r="G939" s="100" t="str">
        <f>IF(('ФЛК (информационный)'!A939="Неверно!")*('ФЛК (информационный)'!F939=""),"Внести подтверждение к нарушенному информационному ФЛК"," ")</f>
        <v xml:space="preserve"> </v>
      </c>
    </row>
    <row r="940" spans="1:7" ht="38.25" x14ac:dyDescent="0.2">
      <c r="A940" s="346" t="str">
        <f>IF((SUM('Раздел 1'!M31:M31)=0),"","Неверно!")</f>
        <v>Неверно!</v>
      </c>
      <c r="B940" s="345" t="s">
        <v>137</v>
      </c>
      <c r="C940" s="347" t="s">
        <v>138</v>
      </c>
      <c r="D940" s="347" t="s">
        <v>8622</v>
      </c>
      <c r="E940" s="347" t="str">
        <f>CONCATENATE(SUM('Раздел 1'!M31:M31),"=",0)</f>
        <v>1=0</v>
      </c>
      <c r="F940" s="99"/>
      <c r="G940" s="100" t="str">
        <f>IF(('ФЛК (информационный)'!A940="Неверно!")*('ФЛК (информационный)'!F940=""),"Внести подтверждение к нарушенному информационному ФЛК"," ")</f>
        <v>Внести подтверждение к нарушенному информационному ФЛК</v>
      </c>
    </row>
    <row r="941" spans="1:7" ht="38.25" x14ac:dyDescent="0.2">
      <c r="A941" s="346" t="str">
        <f>IF((SUM('Раздел 1'!M50:M50)=0),"","Неверно!")</f>
        <v/>
      </c>
      <c r="B941" s="345" t="s">
        <v>139</v>
      </c>
      <c r="C941" s="347" t="s">
        <v>140</v>
      </c>
      <c r="D941" s="347" t="s">
        <v>8616</v>
      </c>
      <c r="E941" s="347" t="str">
        <f>CONCATENATE(SUM('Раздел 1'!M50:M50),"=",0)</f>
        <v>0=0</v>
      </c>
      <c r="F941" s="99"/>
      <c r="G941" s="100" t="str">
        <f>IF(('ФЛК (информационный)'!A941="Неверно!")*('ФЛК (информационный)'!F941=""),"Внести подтверждение к нарушенному информационному ФЛК"," ")</f>
        <v xml:space="preserve"> </v>
      </c>
    </row>
    <row r="942" spans="1:7" ht="76.5" x14ac:dyDescent="0.2">
      <c r="A942" s="346" t="str">
        <f>IF((SUM('Раздел 1'!AJ20:AJ20)=0),"","Неверно!")</f>
        <v/>
      </c>
      <c r="B942" s="345" t="s">
        <v>141</v>
      </c>
      <c r="C942" s="347" t="s">
        <v>142</v>
      </c>
      <c r="D942" s="347" t="s">
        <v>8655</v>
      </c>
      <c r="E942" s="347" t="str">
        <f>CONCATENATE(SUM('Раздел 1'!AJ20:AJ20),"=",0)</f>
        <v>0=0</v>
      </c>
      <c r="F942" s="99"/>
      <c r="G942" s="100" t="str">
        <f>IF(('ФЛК (информационный)'!A942="Неверно!")*('ФЛК (информационный)'!F942=""),"Внести подтверждение к нарушенному информационному ФЛК"," ")</f>
        <v xml:space="preserve"> </v>
      </c>
    </row>
    <row r="943" spans="1:7" ht="38.25" x14ac:dyDescent="0.2">
      <c r="A943" s="346" t="str">
        <f>IF((SUM('Раздел 1'!M14:M14)=0),"","Неверно!")</f>
        <v/>
      </c>
      <c r="B943" s="345" t="s">
        <v>143</v>
      </c>
      <c r="C943" s="347" t="s">
        <v>144</v>
      </c>
      <c r="D943" s="347" t="s">
        <v>8645</v>
      </c>
      <c r="E943" s="347" t="str">
        <f>CONCATENATE(SUM('Раздел 1'!M14:M14),"=",0)</f>
        <v>0=0</v>
      </c>
      <c r="F943" s="99"/>
      <c r="G943" s="100" t="str">
        <f>IF(('ФЛК (информационный)'!A943="Неверно!")*('ФЛК (информационный)'!F943=""),"Внести подтверждение к нарушенному информационному ФЛК"," ")</f>
        <v xml:space="preserve"> </v>
      </c>
    </row>
    <row r="944" spans="1:7" ht="38.25" x14ac:dyDescent="0.2">
      <c r="A944" s="346" t="str">
        <f>IF((SUM('Раздел 1'!M209:M209)=0),"","Неверно!")</f>
        <v>Неверно!</v>
      </c>
      <c r="B944" s="345" t="s">
        <v>145</v>
      </c>
      <c r="C944" s="347" t="s">
        <v>146</v>
      </c>
      <c r="D944" s="347" t="s">
        <v>8650</v>
      </c>
      <c r="E944" s="347" t="str">
        <f>CONCATENATE(SUM('Раздел 1'!M209:M209),"=",0)</f>
        <v>1=0</v>
      </c>
      <c r="F944" s="99"/>
      <c r="G944" s="100" t="str">
        <f>IF(('ФЛК (информационный)'!A944="Неверно!")*('ФЛК (информационный)'!F944=""),"Внести подтверждение к нарушенному информационному ФЛК"," ")</f>
        <v>Внести подтверждение к нарушенному информационному ФЛК</v>
      </c>
    </row>
    <row r="945" spans="1:7" ht="38.25" x14ac:dyDescent="0.2">
      <c r="A945" s="346" t="str">
        <f>IF((SUM('Раздел 1'!M52:M52)=0),"","Неверно!")</f>
        <v/>
      </c>
      <c r="B945" s="345" t="s">
        <v>147</v>
      </c>
      <c r="C945" s="347" t="s">
        <v>148</v>
      </c>
      <c r="D945" s="347" t="s">
        <v>7785</v>
      </c>
      <c r="E945" s="347" t="str">
        <f>CONCATENATE(SUM('Раздел 1'!M52:M52),"=",0)</f>
        <v>0=0</v>
      </c>
      <c r="F945" s="99"/>
      <c r="G945" s="100" t="str">
        <f>IF(('ФЛК (информационный)'!A945="Неверно!")*('ФЛК (информационный)'!F945=""),"Внести подтверждение к нарушенному информационному ФЛК"," ")</f>
        <v xml:space="preserve"> </v>
      </c>
    </row>
    <row r="946" spans="1:7" ht="38.25" x14ac:dyDescent="0.2">
      <c r="A946" s="346" t="str">
        <f>IF((SUM('Раздел 1'!M88:M88)=0),"","Неверно!")</f>
        <v/>
      </c>
      <c r="B946" s="345" t="s">
        <v>149</v>
      </c>
      <c r="C946" s="347" t="s">
        <v>150</v>
      </c>
      <c r="D946" s="347" t="s">
        <v>8593</v>
      </c>
      <c r="E946" s="347" t="str">
        <f>CONCATENATE(SUM('Раздел 1'!M88:M88),"=",0)</f>
        <v>0=0</v>
      </c>
      <c r="F946" s="99"/>
      <c r="G946" s="100" t="str">
        <f>IF(('ФЛК (информационный)'!A946="Неверно!")*('ФЛК (информационный)'!F946=""),"Внести подтверждение к нарушенному информационному ФЛК"," ")</f>
        <v xml:space="preserve"> </v>
      </c>
    </row>
    <row r="947" spans="1:7" ht="38.25" x14ac:dyDescent="0.2">
      <c r="A947" s="346" t="str">
        <f>IF((SUM('Раздел 1'!M85:M85)=0),"","Неверно!")</f>
        <v/>
      </c>
      <c r="B947" s="345" t="s">
        <v>151</v>
      </c>
      <c r="C947" s="347" t="s">
        <v>152</v>
      </c>
      <c r="D947" s="347" t="s">
        <v>8634</v>
      </c>
      <c r="E947" s="347" t="str">
        <f>CONCATENATE(SUM('Раздел 1'!M85:M85),"=",0)</f>
        <v>0=0</v>
      </c>
      <c r="F947" s="99"/>
      <c r="G947" s="100" t="str">
        <f>IF(('ФЛК (информационный)'!A947="Неверно!")*('ФЛК (информационный)'!F947=""),"Внести подтверждение к нарушенному информационному ФЛК"," ")</f>
        <v xml:space="preserve"> </v>
      </c>
    </row>
    <row r="948" spans="1:7" ht="38.25" x14ac:dyDescent="0.2">
      <c r="A948" s="346" t="str">
        <f>IF((SUM('Раздел 1'!M242:M242)=0),"","Неверно!")</f>
        <v/>
      </c>
      <c r="B948" s="345" t="s">
        <v>153</v>
      </c>
      <c r="C948" s="347" t="s">
        <v>154</v>
      </c>
      <c r="D948" s="347" t="s">
        <v>8701</v>
      </c>
      <c r="E948" s="347" t="str">
        <f>CONCATENATE(SUM('Раздел 1'!M242:M242),"=",0)</f>
        <v>0=0</v>
      </c>
      <c r="F948" s="99"/>
      <c r="G948" s="100" t="str">
        <f>IF(('ФЛК (информационный)'!A948="Неверно!")*('ФЛК (информационный)'!F948=""),"Внести подтверждение к нарушенному информационному ФЛК"," ")</f>
        <v xml:space="preserve"> </v>
      </c>
    </row>
    <row r="949" spans="1:7" ht="38.25" x14ac:dyDescent="0.2">
      <c r="A949" s="346" t="str">
        <f>IF((SUM('Раздел 1'!M249:M249)=0),"","Неверно!")</f>
        <v>Неверно!</v>
      </c>
      <c r="B949" s="345" t="s">
        <v>155</v>
      </c>
      <c r="C949" s="347" t="s">
        <v>156</v>
      </c>
      <c r="D949" s="347" t="s">
        <v>7795</v>
      </c>
      <c r="E949" s="347" t="str">
        <f>CONCATENATE(SUM('Раздел 1'!M249:M249),"=",0)</f>
        <v>52=0</v>
      </c>
      <c r="F949" s="99"/>
      <c r="G949" s="100" t="str">
        <f>IF(('ФЛК (информационный)'!A949="Неверно!")*('ФЛК (информационный)'!F949=""),"Внести подтверждение к нарушенному информационному ФЛК"," ")</f>
        <v>Внести подтверждение к нарушенному информационному ФЛК</v>
      </c>
    </row>
    <row r="950" spans="1:7" ht="76.5" x14ac:dyDescent="0.2">
      <c r="A950" s="346" t="str">
        <f>IF((SUM('Раздел 1'!AJ26:AJ26)=0),"","Неверно!")</f>
        <v/>
      </c>
      <c r="B950" s="345" t="s">
        <v>157</v>
      </c>
      <c r="C950" s="347" t="s">
        <v>158</v>
      </c>
      <c r="D950" s="347" t="s">
        <v>8681</v>
      </c>
      <c r="E950" s="347" t="str">
        <f>CONCATENATE(SUM('Раздел 1'!AJ26:AJ26),"=",0)</f>
        <v>0=0</v>
      </c>
      <c r="F950" s="99"/>
      <c r="G950" s="100" t="str">
        <f>IF(('ФЛК (информационный)'!A950="Неверно!")*('ФЛК (информационный)'!F950=""),"Внести подтверждение к нарушенному информационному ФЛК"," ")</f>
        <v xml:space="preserve"> </v>
      </c>
    </row>
    <row r="951" spans="1:7" ht="38.25" x14ac:dyDescent="0.2">
      <c r="A951" s="346" t="str">
        <f>IF((SUM('Раздел 1'!M244:M244)=0),"","Неверно!")</f>
        <v>Неверно!</v>
      </c>
      <c r="B951" s="345" t="s">
        <v>159</v>
      </c>
      <c r="C951" s="347" t="s">
        <v>160</v>
      </c>
      <c r="D951" s="347" t="s">
        <v>7789</v>
      </c>
      <c r="E951" s="347" t="str">
        <f>CONCATENATE(SUM('Раздел 1'!M244:M244),"=",0)</f>
        <v>1=0</v>
      </c>
      <c r="F951" s="99"/>
      <c r="G951" s="100" t="str">
        <f>IF(('ФЛК (информационный)'!A951="Неверно!")*('ФЛК (информационный)'!F951=""),"Внести подтверждение к нарушенному информационному ФЛК"," ")</f>
        <v>Внести подтверждение к нарушенному информационному ФЛК</v>
      </c>
    </row>
    <row r="952" spans="1:7" ht="38.25" x14ac:dyDescent="0.2">
      <c r="A952" s="346" t="str">
        <f>IF((SUM('Раздел 1'!M83:M83)=0),"","Неверно!")</f>
        <v/>
      </c>
      <c r="B952" s="345" t="s">
        <v>161</v>
      </c>
      <c r="C952" s="347" t="s">
        <v>162</v>
      </c>
      <c r="D952" s="347" t="s">
        <v>8725</v>
      </c>
      <c r="E952" s="347" t="str">
        <f>CONCATENATE(SUM('Раздел 1'!M83:M83),"=",0)</f>
        <v>0=0</v>
      </c>
      <c r="F952" s="99"/>
      <c r="G952" s="100" t="str">
        <f>IF(('ФЛК (информационный)'!A952="Неверно!")*('ФЛК (информационный)'!F952=""),"Внести подтверждение к нарушенному информационному ФЛК"," ")</f>
        <v xml:space="preserve"> </v>
      </c>
    </row>
    <row r="953" spans="1:7" ht="38.25" x14ac:dyDescent="0.2">
      <c r="A953" s="346" t="str">
        <f>IF((SUM('Раздел 1'!M243:M243)=0),"","Неверно!")</f>
        <v/>
      </c>
      <c r="B953" s="345" t="s">
        <v>163</v>
      </c>
      <c r="C953" s="347" t="s">
        <v>164</v>
      </c>
      <c r="D953" s="347" t="s">
        <v>8633</v>
      </c>
      <c r="E953" s="347" t="str">
        <f>CONCATENATE(SUM('Раздел 1'!M243:M243),"=",0)</f>
        <v>0=0</v>
      </c>
      <c r="F953" s="99"/>
      <c r="G953" s="100" t="str">
        <f>IF(('ФЛК (информационный)'!A953="Неверно!")*('ФЛК (информационный)'!F953=""),"Внести подтверждение к нарушенному информационному ФЛК"," ")</f>
        <v xml:space="preserve"> </v>
      </c>
    </row>
    <row r="954" spans="1:7" ht="38.25" x14ac:dyDescent="0.2">
      <c r="A954" s="346" t="str">
        <f>IF((SUM('Раздел 1'!M219:M219)=0),"","Неверно!")</f>
        <v/>
      </c>
      <c r="B954" s="345" t="s">
        <v>165</v>
      </c>
      <c r="C954" s="347" t="s">
        <v>166</v>
      </c>
      <c r="D954" s="347" t="s">
        <v>8652</v>
      </c>
      <c r="E954" s="347" t="str">
        <f>CONCATENATE(SUM('Раздел 1'!M219:M219),"=",0)</f>
        <v>0=0</v>
      </c>
      <c r="F954" s="99"/>
      <c r="G954" s="100" t="str">
        <f>IF(('ФЛК (информационный)'!A954="Неверно!")*('ФЛК (информационный)'!F954=""),"Внести подтверждение к нарушенному информационному ФЛК"," ")</f>
        <v xml:space="preserve"> </v>
      </c>
    </row>
    <row r="955" spans="1:7" ht="38.25" x14ac:dyDescent="0.2">
      <c r="A955" s="346" t="str">
        <f>IF((SUM('Раздел 1'!M71:M71)=0),"","Неверно!")</f>
        <v/>
      </c>
      <c r="B955" s="345" t="s">
        <v>167</v>
      </c>
      <c r="C955" s="347" t="s">
        <v>168</v>
      </c>
      <c r="D955" s="347" t="s">
        <v>8731</v>
      </c>
      <c r="E955" s="347" t="str">
        <f>CONCATENATE(SUM('Раздел 1'!M71:M71),"=",0)</f>
        <v>0=0</v>
      </c>
      <c r="F955" s="99"/>
      <c r="G955" s="100" t="str">
        <f>IF(('ФЛК (информационный)'!A955="Неверно!")*('ФЛК (информационный)'!F955=""),"Внести подтверждение к нарушенному информационному ФЛК"," ")</f>
        <v xml:space="preserve"> </v>
      </c>
    </row>
    <row r="956" spans="1:7" ht="38.25" x14ac:dyDescent="0.2">
      <c r="A956" s="346" t="str">
        <f>IF((SUM('Раздел 1'!M248:M248)=0),"","Неверно!")</f>
        <v/>
      </c>
      <c r="B956" s="345" t="s">
        <v>169</v>
      </c>
      <c r="C956" s="347" t="s">
        <v>170</v>
      </c>
      <c r="D956" s="347" t="s">
        <v>8619</v>
      </c>
      <c r="E956" s="347" t="str">
        <f>CONCATENATE(SUM('Раздел 1'!M248:M248),"=",0)</f>
        <v>0=0</v>
      </c>
      <c r="F956" s="99"/>
      <c r="G956" s="100" t="str">
        <f>IF(('ФЛК (информационный)'!A956="Неверно!")*('ФЛК (информационный)'!F956=""),"Внести подтверждение к нарушенному информационному ФЛК"," ")</f>
        <v xml:space="preserve"> </v>
      </c>
    </row>
    <row r="957" spans="1:7" ht="38.25" x14ac:dyDescent="0.2">
      <c r="A957" s="346" t="str">
        <f>IF((SUM('Раздел 1'!M77:M77)=0),"","Неверно!")</f>
        <v/>
      </c>
      <c r="B957" s="345" t="s">
        <v>171</v>
      </c>
      <c r="C957" s="347" t="s">
        <v>172</v>
      </c>
      <c r="D957" s="347" t="s">
        <v>8572</v>
      </c>
      <c r="E957" s="347" t="str">
        <f>CONCATENATE(SUM('Раздел 1'!M77:M77),"=",0)</f>
        <v>0=0</v>
      </c>
      <c r="F957" s="99"/>
      <c r="G957" s="100" t="str">
        <f>IF(('ФЛК (информационный)'!A957="Неверно!")*('ФЛК (информационный)'!F957=""),"Внести подтверждение к нарушенному информационному ФЛК"," ")</f>
        <v xml:space="preserve"> </v>
      </c>
    </row>
    <row r="958" spans="1:7" ht="38.25" x14ac:dyDescent="0.2">
      <c r="A958" s="346" t="str">
        <f>IF((SUM('Раздел 1'!Z223:Z223)=0),"","Неверно!")</f>
        <v/>
      </c>
      <c r="B958" s="345" t="s">
        <v>173</v>
      </c>
      <c r="C958" s="347" t="s">
        <v>174</v>
      </c>
      <c r="D958" s="347" t="s">
        <v>8594</v>
      </c>
      <c r="E958" s="347" t="str">
        <f>CONCATENATE(SUM('Раздел 1'!Z223:Z223),"=",0)</f>
        <v>0=0</v>
      </c>
      <c r="F958" s="99"/>
      <c r="G958" s="100" t="str">
        <f>IF(('ФЛК (информационный)'!A958="Неверно!")*('ФЛК (информационный)'!F958=""),"Внести подтверждение к нарушенному информационному ФЛК"," ")</f>
        <v xml:space="preserve"> </v>
      </c>
    </row>
    <row r="959" spans="1:7" ht="38.25" x14ac:dyDescent="0.2">
      <c r="A959" s="346" t="str">
        <f>IF((SUM('Раздел 1'!R204:R204)=0),"","Неверно!")</f>
        <v/>
      </c>
      <c r="B959" s="345" t="s">
        <v>175</v>
      </c>
      <c r="C959" s="347" t="s">
        <v>176</v>
      </c>
      <c r="D959" s="347" t="s">
        <v>8710</v>
      </c>
      <c r="E959" s="347" t="str">
        <f>CONCATENATE(SUM('Раздел 1'!R204:R204),"=",0)</f>
        <v>0=0</v>
      </c>
      <c r="F959" s="99"/>
      <c r="G959" s="100" t="str">
        <f>IF(('ФЛК (информационный)'!A959="Неверно!")*('ФЛК (информационный)'!F959=""),"Внести подтверждение к нарушенному информационному ФЛК"," ")</f>
        <v xml:space="preserve"> </v>
      </c>
    </row>
    <row r="960" spans="1:7" ht="38.25" x14ac:dyDescent="0.2">
      <c r="A960" s="346" t="str">
        <f>IF((SUM('Раздел 1'!M34:M34)=0),"","Неверно!")</f>
        <v/>
      </c>
      <c r="B960" s="345" t="s">
        <v>177</v>
      </c>
      <c r="C960" s="347" t="s">
        <v>178</v>
      </c>
      <c r="D960" s="347" t="s">
        <v>8609</v>
      </c>
      <c r="E960" s="347" t="str">
        <f>CONCATENATE(SUM('Раздел 1'!M34:M34),"=",0)</f>
        <v>0=0</v>
      </c>
      <c r="F960" s="99"/>
      <c r="G960" s="100" t="str">
        <f>IF(('ФЛК (информационный)'!A960="Неверно!")*('ФЛК (информационный)'!F960=""),"Внести подтверждение к нарушенному информационному ФЛК"," ")</f>
        <v xml:space="preserve"> </v>
      </c>
    </row>
    <row r="961" spans="1:7" ht="38.25" x14ac:dyDescent="0.2">
      <c r="A961" s="346" t="str">
        <f>IF((SUM('Раздел 1'!M73:M73)=0),"","Неверно!")</f>
        <v/>
      </c>
      <c r="B961" s="345" t="s">
        <v>179</v>
      </c>
      <c r="C961" s="347" t="s">
        <v>180</v>
      </c>
      <c r="D961" s="347" t="s">
        <v>8729</v>
      </c>
      <c r="E961" s="347" t="str">
        <f>CONCATENATE(SUM('Раздел 1'!M73:M73),"=",0)</f>
        <v>0=0</v>
      </c>
      <c r="F961" s="99"/>
      <c r="G961" s="100" t="str">
        <f>IF(('ФЛК (информационный)'!A961="Неверно!")*('ФЛК (информационный)'!F961=""),"Внести подтверждение к нарушенному информационному ФЛК"," ")</f>
        <v xml:space="preserve"> </v>
      </c>
    </row>
    <row r="962" spans="1:7" ht="38.25" x14ac:dyDescent="0.2">
      <c r="A962" s="346" t="str">
        <f>IF((SUM('Раздел 1'!M65:M65)=0),"","Неверно!")</f>
        <v/>
      </c>
      <c r="B962" s="345" t="s">
        <v>181</v>
      </c>
      <c r="C962" s="347" t="s">
        <v>182</v>
      </c>
      <c r="D962" s="347" t="s">
        <v>8620</v>
      </c>
      <c r="E962" s="347" t="str">
        <f>CONCATENATE(SUM('Раздел 1'!M65:M65),"=",0)</f>
        <v>0=0</v>
      </c>
      <c r="F962" s="99"/>
      <c r="G962" s="100" t="str">
        <f>IF(('ФЛК (информационный)'!A962="Неверно!")*('ФЛК (информационный)'!F962=""),"Внести подтверждение к нарушенному информационному ФЛК"," ")</f>
        <v xml:space="preserve"> </v>
      </c>
    </row>
    <row r="963" spans="1:7" ht="38.25" x14ac:dyDescent="0.2">
      <c r="A963" s="346" t="str">
        <f>IF((SUM('Раздел 1'!M89:M89)=0),"","Неверно!")</f>
        <v/>
      </c>
      <c r="B963" s="345" t="s">
        <v>183</v>
      </c>
      <c r="C963" s="347" t="s">
        <v>184</v>
      </c>
      <c r="D963" s="347" t="s">
        <v>8605</v>
      </c>
      <c r="E963" s="347" t="str">
        <f>CONCATENATE(SUM('Раздел 1'!M89:M89),"=",0)</f>
        <v>0=0</v>
      </c>
      <c r="F963" s="99"/>
      <c r="G963" s="100" t="str">
        <f>IF(('ФЛК (информационный)'!A963="Неверно!")*('ФЛК (информационный)'!F963=""),"Внести подтверждение к нарушенному информационному ФЛК"," ")</f>
        <v xml:space="preserve"> </v>
      </c>
    </row>
    <row r="964" spans="1:7" ht="38.25" x14ac:dyDescent="0.2">
      <c r="A964" s="346" t="str">
        <f>IF((SUM('Раздел 1'!M57:M57)=0),"","Неверно!")</f>
        <v/>
      </c>
      <c r="B964" s="345" t="s">
        <v>185</v>
      </c>
      <c r="C964" s="347" t="s">
        <v>186</v>
      </c>
      <c r="D964" s="347" t="s">
        <v>7783</v>
      </c>
      <c r="E964" s="347" t="str">
        <f>CONCATENATE(SUM('Раздел 1'!M57:M57),"=",0)</f>
        <v>0=0</v>
      </c>
      <c r="F964" s="99"/>
      <c r="G964" s="100" t="str">
        <f>IF(('ФЛК (информационный)'!A964="Неверно!")*('ФЛК (информационный)'!F964=""),"Внести подтверждение к нарушенному информационному ФЛК"," ")</f>
        <v xml:space="preserve"> </v>
      </c>
    </row>
    <row r="965" spans="1:7" ht="25.5" x14ac:dyDescent="0.2">
      <c r="A965" s="346" t="str">
        <f>IF((SUM('Раздел 1'!Q74:Q74)=0),"","Неверно!")</f>
        <v/>
      </c>
      <c r="B965" s="345" t="s">
        <v>187</v>
      </c>
      <c r="C965" s="347" t="s">
        <v>188</v>
      </c>
      <c r="D965" s="347" t="s">
        <v>8043</v>
      </c>
      <c r="E965" s="347" t="str">
        <f>CONCATENATE(SUM('Раздел 1'!Q74:Q74),"=",0)</f>
        <v>0=0</v>
      </c>
      <c r="F965" s="99"/>
      <c r="G965" s="100" t="str">
        <f>IF(('ФЛК (информационный)'!A965="Неверно!")*('ФЛК (информационный)'!F965=""),"Внести подтверждение к нарушенному информационному ФЛК"," ")</f>
        <v xml:space="preserve"> </v>
      </c>
    </row>
    <row r="966" spans="1:7" ht="25.5" x14ac:dyDescent="0.2">
      <c r="A966" s="346" t="str">
        <f>IF((SUM('Раздел 1'!O51:O51)=0),"","Неверно!")</f>
        <v/>
      </c>
      <c r="B966" s="345" t="s">
        <v>189</v>
      </c>
      <c r="C966" s="347" t="s">
        <v>190</v>
      </c>
      <c r="D966" s="347" t="s">
        <v>7782</v>
      </c>
      <c r="E966" s="347" t="str">
        <f>CONCATENATE(SUM('Раздел 1'!O51:O51),"=",0)</f>
        <v>0=0</v>
      </c>
      <c r="F966" s="99"/>
      <c r="G966" s="100" t="str">
        <f>IF(('ФЛК (информационный)'!A966="Неверно!")*('ФЛК (информационный)'!F966=""),"Внести подтверждение к нарушенному информационному ФЛК"," ")</f>
        <v xml:space="preserve"> </v>
      </c>
    </row>
    <row r="967" spans="1:7" ht="38.25" x14ac:dyDescent="0.2">
      <c r="A967" s="346" t="str">
        <f>IF((SUM('Раздел 1'!M246:M246)=0),"","Неверно!")</f>
        <v/>
      </c>
      <c r="B967" s="345" t="s">
        <v>191</v>
      </c>
      <c r="C967" s="347" t="s">
        <v>192</v>
      </c>
      <c r="D967" s="347" t="s">
        <v>8654</v>
      </c>
      <c r="E967" s="347" t="str">
        <f>CONCATENATE(SUM('Раздел 1'!M246:M246),"=",0)</f>
        <v>0=0</v>
      </c>
      <c r="F967" s="99"/>
      <c r="G967" s="100" t="str">
        <f>IF(('ФЛК (информационный)'!A967="Неверно!")*('ФЛК (информационный)'!F967=""),"Внести подтверждение к нарушенному информационному ФЛК"," ")</f>
        <v xml:space="preserve"> </v>
      </c>
    </row>
    <row r="968" spans="1:7" ht="38.25" x14ac:dyDescent="0.2">
      <c r="A968" s="346" t="str">
        <f>IF((SUM('Раздел 1'!M74:M74)=0),"","Неверно!")</f>
        <v/>
      </c>
      <c r="B968" s="345" t="s">
        <v>193</v>
      </c>
      <c r="C968" s="347" t="s">
        <v>194</v>
      </c>
      <c r="D968" s="347" t="s">
        <v>8728</v>
      </c>
      <c r="E968" s="347" t="str">
        <f>CONCATENATE(SUM('Раздел 1'!M74:M74),"=",0)</f>
        <v>0=0</v>
      </c>
      <c r="F968" s="99"/>
      <c r="G968" s="100" t="str">
        <f>IF(('ФЛК (информационный)'!A968="Неверно!")*('ФЛК (информационный)'!F968=""),"Внести подтверждение к нарушенному информационному ФЛК"," ")</f>
        <v xml:space="preserve"> </v>
      </c>
    </row>
    <row r="969" spans="1:7" ht="38.25" x14ac:dyDescent="0.2">
      <c r="A969" s="346" t="str">
        <f>IF((SUM('Раздел 1'!AI19:AI19)=0),"","Неверно!")</f>
        <v/>
      </c>
      <c r="B969" s="345" t="s">
        <v>195</v>
      </c>
      <c r="C969" s="347" t="s">
        <v>196</v>
      </c>
      <c r="D969" s="347" t="s">
        <v>197</v>
      </c>
      <c r="E969" s="347" t="str">
        <f>CONCATENATE(SUM('Раздел 1'!AI19:AI19),"=",0)</f>
        <v>0=0</v>
      </c>
      <c r="F969" s="99"/>
      <c r="G969" s="100" t="str">
        <f>IF(('ФЛК (информационный)'!A969="Неверно!")*('ФЛК (информационный)'!F969=""),"Внести подтверждение к нарушенному информационному ФЛК"," ")</f>
        <v xml:space="preserve"> </v>
      </c>
    </row>
    <row r="970" spans="1:7" ht="38.25" x14ac:dyDescent="0.2">
      <c r="A970" s="346" t="str">
        <f>IF((SUM('Раздел 1'!AI109:AI109)=0),"","Неверно!")</f>
        <v/>
      </c>
      <c r="B970" s="345" t="s">
        <v>195</v>
      </c>
      <c r="C970" s="347" t="s">
        <v>198</v>
      </c>
      <c r="D970" s="347" t="s">
        <v>197</v>
      </c>
      <c r="E970" s="347" t="str">
        <f>CONCATENATE(SUM('Раздел 1'!AI109:AI109),"=",0)</f>
        <v>0=0</v>
      </c>
      <c r="F970" s="99"/>
      <c r="G970" s="100" t="str">
        <f>IF(('ФЛК (информационный)'!A970="Неверно!")*('ФЛК (информационный)'!F970=""),"Внести подтверждение к нарушенному информационному ФЛК"," ")</f>
        <v xml:space="preserve"> </v>
      </c>
    </row>
    <row r="971" spans="1:7" ht="38.25" x14ac:dyDescent="0.2">
      <c r="A971" s="346" t="str">
        <f>IF((SUM('Раздел 1'!AI110:AI110)=0),"","Неверно!")</f>
        <v/>
      </c>
      <c r="B971" s="345" t="s">
        <v>195</v>
      </c>
      <c r="C971" s="347" t="s">
        <v>199</v>
      </c>
      <c r="D971" s="347" t="s">
        <v>197</v>
      </c>
      <c r="E971" s="347" t="str">
        <f>CONCATENATE(SUM('Раздел 1'!AI110:AI110),"=",0)</f>
        <v>0=0</v>
      </c>
      <c r="F971" s="99"/>
      <c r="G971" s="100" t="str">
        <f>IF(('ФЛК (информационный)'!A971="Неверно!")*('ФЛК (информационный)'!F971=""),"Внести подтверждение к нарушенному информационному ФЛК"," ")</f>
        <v xml:space="preserve"> </v>
      </c>
    </row>
    <row r="972" spans="1:7" ht="38.25" x14ac:dyDescent="0.2">
      <c r="A972" s="346" t="str">
        <f>IF((SUM('Раздел 1'!AI111:AI111)=0),"","Неверно!")</f>
        <v/>
      </c>
      <c r="B972" s="345" t="s">
        <v>195</v>
      </c>
      <c r="C972" s="347" t="s">
        <v>200</v>
      </c>
      <c r="D972" s="347" t="s">
        <v>197</v>
      </c>
      <c r="E972" s="347" t="str">
        <f>CONCATENATE(SUM('Раздел 1'!AI111:AI111),"=",0)</f>
        <v>0=0</v>
      </c>
      <c r="F972" s="99"/>
      <c r="G972" s="100" t="str">
        <f>IF(('ФЛК (информационный)'!A972="Неверно!")*('ФЛК (информационный)'!F972=""),"Внести подтверждение к нарушенному информационному ФЛК"," ")</f>
        <v xml:space="preserve"> </v>
      </c>
    </row>
    <row r="973" spans="1:7" ht="38.25" x14ac:dyDescent="0.2">
      <c r="A973" s="346" t="str">
        <f>IF((SUM('Раздел 1'!AI112:AI112)=0),"","Неверно!")</f>
        <v/>
      </c>
      <c r="B973" s="345" t="s">
        <v>195</v>
      </c>
      <c r="C973" s="347" t="s">
        <v>201</v>
      </c>
      <c r="D973" s="347" t="s">
        <v>197</v>
      </c>
      <c r="E973" s="347" t="str">
        <f>CONCATENATE(SUM('Раздел 1'!AI112:AI112),"=",0)</f>
        <v>0=0</v>
      </c>
      <c r="F973" s="99"/>
      <c r="G973" s="100" t="str">
        <f>IF(('ФЛК (информационный)'!A973="Неверно!")*('ФЛК (информационный)'!F973=""),"Внести подтверждение к нарушенному информационному ФЛК"," ")</f>
        <v xml:space="preserve"> </v>
      </c>
    </row>
    <row r="974" spans="1:7" ht="38.25" x14ac:dyDescent="0.2">
      <c r="A974" s="346" t="str">
        <f>IF((SUM('Раздел 1'!AI113:AI113)=0),"","Неверно!")</f>
        <v/>
      </c>
      <c r="B974" s="345" t="s">
        <v>195</v>
      </c>
      <c r="C974" s="347" t="s">
        <v>202</v>
      </c>
      <c r="D974" s="347" t="s">
        <v>197</v>
      </c>
      <c r="E974" s="347" t="str">
        <f>CONCATENATE(SUM('Раздел 1'!AI113:AI113),"=",0)</f>
        <v>0=0</v>
      </c>
      <c r="F974" s="99"/>
      <c r="G974" s="100" t="str">
        <f>IF(('ФЛК (информационный)'!A974="Неверно!")*('ФЛК (информационный)'!F974=""),"Внести подтверждение к нарушенному информационному ФЛК"," ")</f>
        <v xml:space="preserve"> </v>
      </c>
    </row>
    <row r="975" spans="1:7" ht="38.25" x14ac:dyDescent="0.2">
      <c r="A975" s="346" t="str">
        <f>IF((SUM('Раздел 1'!AI114:AI114)=0),"","Неверно!")</f>
        <v/>
      </c>
      <c r="B975" s="345" t="s">
        <v>195</v>
      </c>
      <c r="C975" s="347" t="s">
        <v>203</v>
      </c>
      <c r="D975" s="347" t="s">
        <v>197</v>
      </c>
      <c r="E975" s="347" t="str">
        <f>CONCATENATE(SUM('Раздел 1'!AI114:AI114),"=",0)</f>
        <v>0=0</v>
      </c>
      <c r="F975" s="99"/>
      <c r="G975" s="100" t="str">
        <f>IF(('ФЛК (информационный)'!A975="Неверно!")*('ФЛК (информационный)'!F975=""),"Внести подтверждение к нарушенному информационному ФЛК"," ")</f>
        <v xml:space="preserve"> </v>
      </c>
    </row>
    <row r="976" spans="1:7" ht="38.25" x14ac:dyDescent="0.2">
      <c r="A976" s="346" t="str">
        <f>IF((SUM('Раздел 1'!AI115:AI115)=0),"","Неверно!")</f>
        <v/>
      </c>
      <c r="B976" s="345" t="s">
        <v>195</v>
      </c>
      <c r="C976" s="347" t="s">
        <v>204</v>
      </c>
      <c r="D976" s="347" t="s">
        <v>197</v>
      </c>
      <c r="E976" s="347" t="str">
        <f>CONCATENATE(SUM('Раздел 1'!AI115:AI115),"=",0)</f>
        <v>0=0</v>
      </c>
      <c r="F976" s="99"/>
      <c r="G976" s="100" t="str">
        <f>IF(('ФЛК (информационный)'!A976="Неверно!")*('ФЛК (информационный)'!F976=""),"Внести подтверждение к нарушенному информационному ФЛК"," ")</f>
        <v xml:space="preserve"> </v>
      </c>
    </row>
    <row r="977" spans="1:7" ht="38.25" x14ac:dyDescent="0.2">
      <c r="A977" s="346" t="str">
        <f>IF((SUM('Раздел 1'!AI116:AI116)=0),"","Неверно!")</f>
        <v/>
      </c>
      <c r="B977" s="345" t="s">
        <v>195</v>
      </c>
      <c r="C977" s="347" t="s">
        <v>205</v>
      </c>
      <c r="D977" s="347" t="s">
        <v>197</v>
      </c>
      <c r="E977" s="347" t="str">
        <f>CONCATENATE(SUM('Раздел 1'!AI116:AI116),"=",0)</f>
        <v>0=0</v>
      </c>
      <c r="F977" s="99"/>
      <c r="G977" s="100" t="str">
        <f>IF(('ФЛК (информационный)'!A977="Неверно!")*('ФЛК (информационный)'!F977=""),"Внести подтверждение к нарушенному информационному ФЛК"," ")</f>
        <v xml:space="preserve"> </v>
      </c>
    </row>
    <row r="978" spans="1:7" ht="38.25" x14ac:dyDescent="0.2">
      <c r="A978" s="346" t="str">
        <f>IF((SUM('Раздел 1'!AI117:AI117)=0),"","Неверно!")</f>
        <v/>
      </c>
      <c r="B978" s="345" t="s">
        <v>195</v>
      </c>
      <c r="C978" s="347" t="s">
        <v>206</v>
      </c>
      <c r="D978" s="347" t="s">
        <v>197</v>
      </c>
      <c r="E978" s="347" t="str">
        <f>CONCATENATE(SUM('Раздел 1'!AI117:AI117),"=",0)</f>
        <v>0=0</v>
      </c>
      <c r="F978" s="99"/>
      <c r="G978" s="100" t="str">
        <f>IF(('ФЛК (информационный)'!A978="Неверно!")*('ФЛК (информационный)'!F978=""),"Внести подтверждение к нарушенному информационному ФЛК"," ")</f>
        <v xml:space="preserve"> </v>
      </c>
    </row>
    <row r="979" spans="1:7" ht="38.25" x14ac:dyDescent="0.2">
      <c r="A979" s="346" t="str">
        <f>IF((SUM('Раздел 1'!AI118:AI118)=0),"","Неверно!")</f>
        <v/>
      </c>
      <c r="B979" s="345" t="s">
        <v>195</v>
      </c>
      <c r="C979" s="347" t="s">
        <v>207</v>
      </c>
      <c r="D979" s="347" t="s">
        <v>197</v>
      </c>
      <c r="E979" s="347" t="str">
        <f>CONCATENATE(SUM('Раздел 1'!AI118:AI118),"=",0)</f>
        <v>0=0</v>
      </c>
      <c r="F979" s="99"/>
      <c r="G979" s="100" t="str">
        <f>IF(('ФЛК (информационный)'!A979="Неверно!")*('ФЛК (информационный)'!F979=""),"Внести подтверждение к нарушенному информационному ФЛК"," ")</f>
        <v xml:space="preserve"> </v>
      </c>
    </row>
    <row r="980" spans="1:7" ht="38.25" x14ac:dyDescent="0.2">
      <c r="A980" s="346" t="str">
        <f>IF((SUM('Раздел 1'!AI20:AI20)=0),"","Неверно!")</f>
        <v/>
      </c>
      <c r="B980" s="345" t="s">
        <v>195</v>
      </c>
      <c r="C980" s="347" t="s">
        <v>208</v>
      </c>
      <c r="D980" s="347" t="s">
        <v>197</v>
      </c>
      <c r="E980" s="347" t="str">
        <f>CONCATENATE(SUM('Раздел 1'!AI20:AI20),"=",0)</f>
        <v>0=0</v>
      </c>
      <c r="F980" s="99"/>
      <c r="G980" s="100" t="str">
        <f>IF(('ФЛК (информационный)'!A980="Неверно!")*('ФЛК (информационный)'!F980=""),"Внести подтверждение к нарушенному информационному ФЛК"," ")</f>
        <v xml:space="preserve"> </v>
      </c>
    </row>
    <row r="981" spans="1:7" ht="38.25" x14ac:dyDescent="0.2">
      <c r="A981" s="346" t="str">
        <f>IF((SUM('Раздел 1'!AI119:AI119)=0),"","Неверно!")</f>
        <v/>
      </c>
      <c r="B981" s="345" t="s">
        <v>195</v>
      </c>
      <c r="C981" s="347" t="s">
        <v>209</v>
      </c>
      <c r="D981" s="347" t="s">
        <v>197</v>
      </c>
      <c r="E981" s="347" t="str">
        <f>CONCATENATE(SUM('Раздел 1'!AI119:AI119),"=",0)</f>
        <v>0=0</v>
      </c>
      <c r="F981" s="99"/>
      <c r="G981" s="100" t="str">
        <f>IF(('ФЛК (информационный)'!A981="Неверно!")*('ФЛК (информационный)'!F981=""),"Внести подтверждение к нарушенному информационному ФЛК"," ")</f>
        <v xml:space="preserve"> </v>
      </c>
    </row>
    <row r="982" spans="1:7" ht="38.25" x14ac:dyDescent="0.2">
      <c r="A982" s="346" t="str">
        <f>IF((SUM('Раздел 1'!AI120:AI120)=0),"","Неверно!")</f>
        <v/>
      </c>
      <c r="B982" s="345" t="s">
        <v>195</v>
      </c>
      <c r="C982" s="347" t="s">
        <v>210</v>
      </c>
      <c r="D982" s="347" t="s">
        <v>197</v>
      </c>
      <c r="E982" s="347" t="str">
        <f>CONCATENATE(SUM('Раздел 1'!AI120:AI120),"=",0)</f>
        <v>0=0</v>
      </c>
      <c r="F982" s="99"/>
      <c r="G982" s="100" t="str">
        <f>IF(('ФЛК (информационный)'!A982="Неверно!")*('ФЛК (информационный)'!F982=""),"Внести подтверждение к нарушенному информационному ФЛК"," ")</f>
        <v xml:space="preserve"> </v>
      </c>
    </row>
    <row r="983" spans="1:7" ht="38.25" x14ac:dyDescent="0.2">
      <c r="A983" s="346" t="str">
        <f>IF((SUM('Раздел 1'!AI121:AI121)=0),"","Неверно!")</f>
        <v/>
      </c>
      <c r="B983" s="345" t="s">
        <v>195</v>
      </c>
      <c r="C983" s="347" t="s">
        <v>211</v>
      </c>
      <c r="D983" s="347" t="s">
        <v>197</v>
      </c>
      <c r="E983" s="347" t="str">
        <f>CONCATENATE(SUM('Раздел 1'!AI121:AI121),"=",0)</f>
        <v>0=0</v>
      </c>
      <c r="F983" s="99"/>
      <c r="G983" s="100" t="str">
        <f>IF(('ФЛК (информационный)'!A983="Неверно!")*('ФЛК (информационный)'!F983=""),"Внести подтверждение к нарушенному информационному ФЛК"," ")</f>
        <v xml:space="preserve"> </v>
      </c>
    </row>
    <row r="984" spans="1:7" ht="38.25" x14ac:dyDescent="0.2">
      <c r="A984" s="346" t="str">
        <f>IF((SUM('Раздел 1'!AI122:AI122)=0),"","Неверно!")</f>
        <v/>
      </c>
      <c r="B984" s="345" t="s">
        <v>195</v>
      </c>
      <c r="C984" s="347" t="s">
        <v>212</v>
      </c>
      <c r="D984" s="347" t="s">
        <v>197</v>
      </c>
      <c r="E984" s="347" t="str">
        <f>CONCATENATE(SUM('Раздел 1'!AI122:AI122),"=",0)</f>
        <v>0=0</v>
      </c>
      <c r="F984" s="99"/>
      <c r="G984" s="100" t="str">
        <f>IF(('ФЛК (информационный)'!A984="Неверно!")*('ФЛК (информационный)'!F984=""),"Внести подтверждение к нарушенному информационному ФЛК"," ")</f>
        <v xml:space="preserve"> </v>
      </c>
    </row>
    <row r="985" spans="1:7" ht="38.25" x14ac:dyDescent="0.2">
      <c r="A985" s="346" t="str">
        <f>IF((SUM('Раздел 1'!AI123:AI123)=0),"","Неверно!")</f>
        <v/>
      </c>
      <c r="B985" s="345" t="s">
        <v>195</v>
      </c>
      <c r="C985" s="347" t="s">
        <v>213</v>
      </c>
      <c r="D985" s="347" t="s">
        <v>197</v>
      </c>
      <c r="E985" s="347" t="str">
        <f>CONCATENATE(SUM('Раздел 1'!AI123:AI123),"=",0)</f>
        <v>0=0</v>
      </c>
      <c r="F985" s="99"/>
      <c r="G985" s="100" t="str">
        <f>IF(('ФЛК (информационный)'!A985="Неверно!")*('ФЛК (информационный)'!F985=""),"Внести подтверждение к нарушенному информационному ФЛК"," ")</f>
        <v xml:space="preserve"> </v>
      </c>
    </row>
    <row r="986" spans="1:7" ht="38.25" x14ac:dyDescent="0.2">
      <c r="A986" s="346" t="str">
        <f>IF((SUM('Раздел 1'!AI124:AI124)=0),"","Неверно!")</f>
        <v/>
      </c>
      <c r="B986" s="345" t="s">
        <v>195</v>
      </c>
      <c r="C986" s="347" t="s">
        <v>214</v>
      </c>
      <c r="D986" s="347" t="s">
        <v>197</v>
      </c>
      <c r="E986" s="347" t="str">
        <f>CONCATENATE(SUM('Раздел 1'!AI124:AI124),"=",0)</f>
        <v>0=0</v>
      </c>
      <c r="F986" s="99"/>
      <c r="G986" s="100" t="str">
        <f>IF(('ФЛК (информационный)'!A986="Неверно!")*('ФЛК (информационный)'!F986=""),"Внести подтверждение к нарушенному информационному ФЛК"," ")</f>
        <v xml:space="preserve"> </v>
      </c>
    </row>
    <row r="987" spans="1:7" ht="38.25" x14ac:dyDescent="0.2">
      <c r="A987" s="346" t="str">
        <f>IF((SUM('Раздел 1'!AI125:AI125)=0),"","Неверно!")</f>
        <v/>
      </c>
      <c r="B987" s="345" t="s">
        <v>195</v>
      </c>
      <c r="C987" s="347" t="s">
        <v>215</v>
      </c>
      <c r="D987" s="347" t="s">
        <v>197</v>
      </c>
      <c r="E987" s="347" t="str">
        <f>CONCATENATE(SUM('Раздел 1'!AI125:AI125),"=",0)</f>
        <v>0=0</v>
      </c>
      <c r="F987" s="99"/>
      <c r="G987" s="100" t="str">
        <f>IF(('ФЛК (информационный)'!A987="Неверно!")*('ФЛК (информационный)'!F987=""),"Внести подтверждение к нарушенному информационному ФЛК"," ")</f>
        <v xml:space="preserve"> </v>
      </c>
    </row>
    <row r="988" spans="1:7" ht="38.25" x14ac:dyDescent="0.2">
      <c r="A988" s="346" t="str">
        <f>IF((SUM('Раздел 1'!AI126:AI126)=0),"","Неверно!")</f>
        <v/>
      </c>
      <c r="B988" s="345" t="s">
        <v>195</v>
      </c>
      <c r="C988" s="347" t="s">
        <v>216</v>
      </c>
      <c r="D988" s="347" t="s">
        <v>197</v>
      </c>
      <c r="E988" s="347" t="str">
        <f>CONCATENATE(SUM('Раздел 1'!AI126:AI126),"=",0)</f>
        <v>0=0</v>
      </c>
      <c r="F988" s="99"/>
      <c r="G988" s="100" t="str">
        <f>IF(('ФЛК (информационный)'!A988="Неверно!")*('ФЛК (информационный)'!F988=""),"Внести подтверждение к нарушенному информационному ФЛК"," ")</f>
        <v xml:space="preserve"> </v>
      </c>
    </row>
    <row r="989" spans="1:7" ht="38.25" x14ac:dyDescent="0.2">
      <c r="A989" s="346" t="str">
        <f>IF((SUM('Раздел 1'!AI127:AI127)=0),"","Неверно!")</f>
        <v/>
      </c>
      <c r="B989" s="345" t="s">
        <v>195</v>
      </c>
      <c r="C989" s="347" t="s">
        <v>217</v>
      </c>
      <c r="D989" s="347" t="s">
        <v>197</v>
      </c>
      <c r="E989" s="347" t="str">
        <f>CONCATENATE(SUM('Раздел 1'!AI127:AI127),"=",0)</f>
        <v>0=0</v>
      </c>
      <c r="F989" s="99"/>
      <c r="G989" s="100" t="str">
        <f>IF(('ФЛК (информационный)'!A989="Неверно!")*('ФЛК (информационный)'!F989=""),"Внести подтверждение к нарушенному информационному ФЛК"," ")</f>
        <v xml:space="preserve"> </v>
      </c>
    </row>
    <row r="990" spans="1:7" ht="38.25" x14ac:dyDescent="0.2">
      <c r="A990" s="346" t="str">
        <f>IF((SUM('Раздел 1'!AI128:AI128)=0),"","Неверно!")</f>
        <v/>
      </c>
      <c r="B990" s="345" t="s">
        <v>195</v>
      </c>
      <c r="C990" s="347" t="s">
        <v>218</v>
      </c>
      <c r="D990" s="347" t="s">
        <v>197</v>
      </c>
      <c r="E990" s="347" t="str">
        <f>CONCATENATE(SUM('Раздел 1'!AI128:AI128),"=",0)</f>
        <v>0=0</v>
      </c>
      <c r="F990" s="99"/>
      <c r="G990" s="100" t="str">
        <f>IF(('ФЛК (информационный)'!A990="Неверно!")*('ФЛК (информационный)'!F990=""),"Внести подтверждение к нарушенному информационному ФЛК"," ")</f>
        <v xml:space="preserve"> </v>
      </c>
    </row>
    <row r="991" spans="1:7" ht="38.25" x14ac:dyDescent="0.2">
      <c r="A991" s="346" t="str">
        <f>IF((SUM('Раздел 1'!AI21:AI21)=0),"","Неверно!")</f>
        <v/>
      </c>
      <c r="B991" s="345" t="s">
        <v>195</v>
      </c>
      <c r="C991" s="347" t="s">
        <v>219</v>
      </c>
      <c r="D991" s="347" t="s">
        <v>197</v>
      </c>
      <c r="E991" s="347" t="str">
        <f>CONCATENATE(SUM('Раздел 1'!AI21:AI21),"=",0)</f>
        <v>0=0</v>
      </c>
      <c r="F991" s="99"/>
      <c r="G991" s="100" t="str">
        <f>IF(('ФЛК (информационный)'!A991="Неверно!")*('ФЛК (информационный)'!F991=""),"Внести подтверждение к нарушенному информационному ФЛК"," ")</f>
        <v xml:space="preserve"> </v>
      </c>
    </row>
    <row r="992" spans="1:7" ht="38.25" x14ac:dyDescent="0.2">
      <c r="A992" s="346" t="str">
        <f>IF((SUM('Раздел 1'!AI129:AI129)=0),"","Неверно!")</f>
        <v/>
      </c>
      <c r="B992" s="345" t="s">
        <v>195</v>
      </c>
      <c r="C992" s="347" t="s">
        <v>220</v>
      </c>
      <c r="D992" s="347" t="s">
        <v>197</v>
      </c>
      <c r="E992" s="347" t="str">
        <f>CONCATENATE(SUM('Раздел 1'!AI129:AI129),"=",0)</f>
        <v>0=0</v>
      </c>
      <c r="F992" s="99"/>
      <c r="G992" s="100" t="str">
        <f>IF(('ФЛК (информационный)'!A992="Неверно!")*('ФЛК (информационный)'!F992=""),"Внести подтверждение к нарушенному информационному ФЛК"," ")</f>
        <v xml:space="preserve"> </v>
      </c>
    </row>
    <row r="993" spans="1:7" ht="38.25" x14ac:dyDescent="0.2">
      <c r="A993" s="346" t="str">
        <f>IF((SUM('Раздел 1'!AI130:AI130)=0),"","Неверно!")</f>
        <v/>
      </c>
      <c r="B993" s="345" t="s">
        <v>195</v>
      </c>
      <c r="C993" s="347" t="s">
        <v>221</v>
      </c>
      <c r="D993" s="347" t="s">
        <v>197</v>
      </c>
      <c r="E993" s="347" t="str">
        <f>CONCATENATE(SUM('Раздел 1'!AI130:AI130),"=",0)</f>
        <v>0=0</v>
      </c>
      <c r="F993" s="99"/>
      <c r="G993" s="100" t="str">
        <f>IF(('ФЛК (информационный)'!A993="Неверно!")*('ФЛК (информационный)'!F993=""),"Внести подтверждение к нарушенному информационному ФЛК"," ")</f>
        <v xml:space="preserve"> </v>
      </c>
    </row>
    <row r="994" spans="1:7" ht="38.25" x14ac:dyDescent="0.2">
      <c r="A994" s="346" t="str">
        <f>IF((SUM('Раздел 1'!AI131:AI131)=0),"","Неверно!")</f>
        <v/>
      </c>
      <c r="B994" s="345" t="s">
        <v>195</v>
      </c>
      <c r="C994" s="347" t="s">
        <v>222</v>
      </c>
      <c r="D994" s="347" t="s">
        <v>197</v>
      </c>
      <c r="E994" s="347" t="str">
        <f>CONCATENATE(SUM('Раздел 1'!AI131:AI131),"=",0)</f>
        <v>0=0</v>
      </c>
      <c r="F994" s="99"/>
      <c r="G994" s="100" t="str">
        <f>IF(('ФЛК (информационный)'!A994="Неверно!")*('ФЛК (информационный)'!F994=""),"Внести подтверждение к нарушенному информационному ФЛК"," ")</f>
        <v xml:space="preserve"> </v>
      </c>
    </row>
    <row r="995" spans="1:7" ht="38.25" x14ac:dyDescent="0.2">
      <c r="A995" s="346" t="str">
        <f>IF((SUM('Раздел 1'!AI132:AI132)=0),"","Неверно!")</f>
        <v/>
      </c>
      <c r="B995" s="345" t="s">
        <v>195</v>
      </c>
      <c r="C995" s="347" t="s">
        <v>223</v>
      </c>
      <c r="D995" s="347" t="s">
        <v>197</v>
      </c>
      <c r="E995" s="347" t="str">
        <f>CONCATENATE(SUM('Раздел 1'!AI132:AI132),"=",0)</f>
        <v>0=0</v>
      </c>
      <c r="F995" s="99"/>
      <c r="G995" s="100" t="str">
        <f>IF(('ФЛК (информационный)'!A995="Неверно!")*('ФЛК (информационный)'!F995=""),"Внести подтверждение к нарушенному информационному ФЛК"," ")</f>
        <v xml:space="preserve"> </v>
      </c>
    </row>
    <row r="996" spans="1:7" ht="38.25" x14ac:dyDescent="0.2">
      <c r="A996" s="346" t="str">
        <f>IF((SUM('Раздел 1'!AI133:AI133)=0),"","Неверно!")</f>
        <v/>
      </c>
      <c r="B996" s="345" t="s">
        <v>195</v>
      </c>
      <c r="C996" s="347" t="s">
        <v>224</v>
      </c>
      <c r="D996" s="347" t="s">
        <v>197</v>
      </c>
      <c r="E996" s="347" t="str">
        <f>CONCATENATE(SUM('Раздел 1'!AI133:AI133),"=",0)</f>
        <v>0=0</v>
      </c>
      <c r="F996" s="99"/>
      <c r="G996" s="100" t="str">
        <f>IF(('ФЛК (информационный)'!A996="Неверно!")*('ФЛК (информационный)'!F996=""),"Внести подтверждение к нарушенному информационному ФЛК"," ")</f>
        <v xml:space="preserve"> </v>
      </c>
    </row>
    <row r="997" spans="1:7" ht="38.25" x14ac:dyDescent="0.2">
      <c r="A997" s="346" t="str">
        <f>IF((SUM('Раздел 1'!AI134:AI134)=0),"","Неверно!")</f>
        <v/>
      </c>
      <c r="B997" s="345" t="s">
        <v>195</v>
      </c>
      <c r="C997" s="347" t="s">
        <v>225</v>
      </c>
      <c r="D997" s="347" t="s">
        <v>197</v>
      </c>
      <c r="E997" s="347" t="str">
        <f>CONCATENATE(SUM('Раздел 1'!AI134:AI134),"=",0)</f>
        <v>0=0</v>
      </c>
      <c r="F997" s="99"/>
      <c r="G997" s="100" t="str">
        <f>IF(('ФЛК (информационный)'!A997="Неверно!")*('ФЛК (информационный)'!F997=""),"Внести подтверждение к нарушенному информационному ФЛК"," ")</f>
        <v xml:space="preserve"> </v>
      </c>
    </row>
    <row r="998" spans="1:7" ht="38.25" x14ac:dyDescent="0.2">
      <c r="A998" s="346" t="str">
        <f>IF((SUM('Раздел 1'!AI135:AI135)=0),"","Неверно!")</f>
        <v/>
      </c>
      <c r="B998" s="345" t="s">
        <v>195</v>
      </c>
      <c r="C998" s="347" t="s">
        <v>226</v>
      </c>
      <c r="D998" s="347" t="s">
        <v>197</v>
      </c>
      <c r="E998" s="347" t="str">
        <f>CONCATENATE(SUM('Раздел 1'!AI135:AI135),"=",0)</f>
        <v>0=0</v>
      </c>
      <c r="F998" s="99"/>
      <c r="G998" s="100" t="str">
        <f>IF(('ФЛК (информационный)'!A998="Неверно!")*('ФЛК (информационный)'!F998=""),"Внести подтверждение к нарушенному информационному ФЛК"," ")</f>
        <v xml:space="preserve"> </v>
      </c>
    </row>
    <row r="999" spans="1:7" ht="38.25" x14ac:dyDescent="0.2">
      <c r="A999" s="346" t="str">
        <f>IF((SUM('Раздел 1'!AI136:AI136)=0),"","Неверно!")</f>
        <v/>
      </c>
      <c r="B999" s="345" t="s">
        <v>195</v>
      </c>
      <c r="C999" s="347" t="s">
        <v>227</v>
      </c>
      <c r="D999" s="347" t="s">
        <v>197</v>
      </c>
      <c r="E999" s="347" t="str">
        <f>CONCATENATE(SUM('Раздел 1'!AI136:AI136),"=",0)</f>
        <v>0=0</v>
      </c>
      <c r="F999" s="99"/>
      <c r="G999" s="100" t="str">
        <f>IF(('ФЛК (информационный)'!A999="Неверно!")*('ФЛК (информационный)'!F999=""),"Внести подтверждение к нарушенному информационному ФЛК"," ")</f>
        <v xml:space="preserve"> </v>
      </c>
    </row>
    <row r="1000" spans="1:7" ht="38.25" x14ac:dyDescent="0.2">
      <c r="A1000" s="346" t="str">
        <f>IF((SUM('Раздел 1'!AI137:AI137)=0),"","Неверно!")</f>
        <v/>
      </c>
      <c r="B1000" s="345" t="s">
        <v>195</v>
      </c>
      <c r="C1000" s="347" t="s">
        <v>228</v>
      </c>
      <c r="D1000" s="347" t="s">
        <v>197</v>
      </c>
      <c r="E1000" s="347" t="str">
        <f>CONCATENATE(SUM('Раздел 1'!AI137:AI137),"=",0)</f>
        <v>0=0</v>
      </c>
      <c r="F1000" s="99"/>
      <c r="G1000" s="100" t="str">
        <f>IF(('ФЛК (информационный)'!A1000="Неверно!")*('ФЛК (информационный)'!F1000=""),"Внести подтверждение к нарушенному информационному ФЛК"," ")</f>
        <v xml:space="preserve"> </v>
      </c>
    </row>
    <row r="1001" spans="1:7" ht="38.25" x14ac:dyDescent="0.2">
      <c r="A1001" s="346" t="str">
        <f>IF((SUM('Раздел 1'!AI138:AI138)=0),"","Неверно!")</f>
        <v/>
      </c>
      <c r="B1001" s="345" t="s">
        <v>195</v>
      </c>
      <c r="C1001" s="347" t="s">
        <v>229</v>
      </c>
      <c r="D1001" s="347" t="s">
        <v>197</v>
      </c>
      <c r="E1001" s="347" t="str">
        <f>CONCATENATE(SUM('Раздел 1'!AI138:AI138),"=",0)</f>
        <v>0=0</v>
      </c>
      <c r="F1001" s="99"/>
      <c r="G1001" s="100" t="str">
        <f>IF(('ФЛК (информационный)'!A1001="Неверно!")*('ФЛК (информационный)'!F1001=""),"Внести подтверждение к нарушенному информационному ФЛК"," ")</f>
        <v xml:space="preserve"> </v>
      </c>
    </row>
    <row r="1002" spans="1:7" ht="38.25" x14ac:dyDescent="0.2">
      <c r="A1002" s="346" t="str">
        <f>IF((SUM('Раздел 1'!AI22:AI22)=0),"","Неверно!")</f>
        <v/>
      </c>
      <c r="B1002" s="345" t="s">
        <v>195</v>
      </c>
      <c r="C1002" s="347" t="s">
        <v>230</v>
      </c>
      <c r="D1002" s="347" t="s">
        <v>197</v>
      </c>
      <c r="E1002" s="347" t="str">
        <f>CONCATENATE(SUM('Раздел 1'!AI22:AI22),"=",0)</f>
        <v>0=0</v>
      </c>
      <c r="F1002" s="99"/>
      <c r="G1002" s="100" t="str">
        <f>IF(('ФЛК (информационный)'!A1002="Неверно!")*('ФЛК (информационный)'!F1002=""),"Внести подтверждение к нарушенному информационному ФЛК"," ")</f>
        <v xml:space="preserve"> </v>
      </c>
    </row>
    <row r="1003" spans="1:7" ht="38.25" x14ac:dyDescent="0.2">
      <c r="A1003" s="346" t="str">
        <f>IF((SUM('Раздел 1'!AI139:AI139)=0),"","Неверно!")</f>
        <v/>
      </c>
      <c r="B1003" s="345" t="s">
        <v>195</v>
      </c>
      <c r="C1003" s="347" t="s">
        <v>231</v>
      </c>
      <c r="D1003" s="347" t="s">
        <v>197</v>
      </c>
      <c r="E1003" s="347" t="str">
        <f>CONCATENATE(SUM('Раздел 1'!AI139:AI139),"=",0)</f>
        <v>0=0</v>
      </c>
      <c r="F1003" s="99"/>
      <c r="G1003" s="100" t="str">
        <f>IF(('ФЛК (информационный)'!A1003="Неверно!")*('ФЛК (информационный)'!F1003=""),"Внести подтверждение к нарушенному информационному ФЛК"," ")</f>
        <v xml:space="preserve"> </v>
      </c>
    </row>
    <row r="1004" spans="1:7" ht="38.25" x14ac:dyDescent="0.2">
      <c r="A1004" s="346" t="str">
        <f>IF((SUM('Раздел 1'!AI140:AI140)=0),"","Неверно!")</f>
        <v/>
      </c>
      <c r="B1004" s="345" t="s">
        <v>195</v>
      </c>
      <c r="C1004" s="347" t="s">
        <v>232</v>
      </c>
      <c r="D1004" s="347" t="s">
        <v>197</v>
      </c>
      <c r="E1004" s="347" t="str">
        <f>CONCATENATE(SUM('Раздел 1'!AI140:AI140),"=",0)</f>
        <v>0=0</v>
      </c>
      <c r="F1004" s="99"/>
      <c r="G1004" s="100" t="str">
        <f>IF(('ФЛК (информационный)'!A1004="Неверно!")*('ФЛК (информационный)'!F1004=""),"Внести подтверждение к нарушенному информационному ФЛК"," ")</f>
        <v xml:space="preserve"> </v>
      </c>
    </row>
    <row r="1005" spans="1:7" ht="38.25" x14ac:dyDescent="0.2">
      <c r="A1005" s="346" t="str">
        <f>IF((SUM('Раздел 1'!AI141:AI141)=0),"","Неверно!")</f>
        <v/>
      </c>
      <c r="B1005" s="345" t="s">
        <v>195</v>
      </c>
      <c r="C1005" s="347" t="s">
        <v>233</v>
      </c>
      <c r="D1005" s="347" t="s">
        <v>197</v>
      </c>
      <c r="E1005" s="347" t="str">
        <f>CONCATENATE(SUM('Раздел 1'!AI141:AI141),"=",0)</f>
        <v>0=0</v>
      </c>
      <c r="F1005" s="99"/>
      <c r="G1005" s="100" t="str">
        <f>IF(('ФЛК (информационный)'!A1005="Неверно!")*('ФЛК (информационный)'!F1005=""),"Внести подтверждение к нарушенному информационному ФЛК"," ")</f>
        <v xml:space="preserve"> </v>
      </c>
    </row>
    <row r="1006" spans="1:7" ht="38.25" x14ac:dyDescent="0.2">
      <c r="A1006" s="346" t="str">
        <f>IF((SUM('Раздел 1'!AI142:AI142)=0),"","Неверно!")</f>
        <v/>
      </c>
      <c r="B1006" s="345" t="s">
        <v>195</v>
      </c>
      <c r="C1006" s="347" t="s">
        <v>234</v>
      </c>
      <c r="D1006" s="347" t="s">
        <v>197</v>
      </c>
      <c r="E1006" s="347" t="str">
        <f>CONCATENATE(SUM('Раздел 1'!AI142:AI142),"=",0)</f>
        <v>0=0</v>
      </c>
      <c r="F1006" s="99"/>
      <c r="G1006" s="100" t="str">
        <f>IF(('ФЛК (информационный)'!A1006="Неверно!")*('ФЛК (информационный)'!F1006=""),"Внести подтверждение к нарушенному информационному ФЛК"," ")</f>
        <v xml:space="preserve"> </v>
      </c>
    </row>
    <row r="1007" spans="1:7" ht="38.25" x14ac:dyDescent="0.2">
      <c r="A1007" s="346" t="str">
        <f>IF((SUM('Раздел 1'!AI143:AI143)=0),"","Неверно!")</f>
        <v/>
      </c>
      <c r="B1007" s="345" t="s">
        <v>195</v>
      </c>
      <c r="C1007" s="347" t="s">
        <v>235</v>
      </c>
      <c r="D1007" s="347" t="s">
        <v>197</v>
      </c>
      <c r="E1007" s="347" t="str">
        <f>CONCATENATE(SUM('Раздел 1'!AI143:AI143),"=",0)</f>
        <v>0=0</v>
      </c>
      <c r="F1007" s="99"/>
      <c r="G1007" s="100" t="str">
        <f>IF(('ФЛК (информационный)'!A1007="Неверно!")*('ФЛК (информационный)'!F1007=""),"Внести подтверждение к нарушенному информационному ФЛК"," ")</f>
        <v xml:space="preserve"> </v>
      </c>
    </row>
    <row r="1008" spans="1:7" ht="38.25" x14ac:dyDescent="0.2">
      <c r="A1008" s="346" t="str">
        <f>IF((SUM('Раздел 1'!AI144:AI144)=0),"","Неверно!")</f>
        <v/>
      </c>
      <c r="B1008" s="345" t="s">
        <v>195</v>
      </c>
      <c r="C1008" s="347" t="s">
        <v>236</v>
      </c>
      <c r="D1008" s="347" t="s">
        <v>197</v>
      </c>
      <c r="E1008" s="347" t="str">
        <f>CONCATENATE(SUM('Раздел 1'!AI144:AI144),"=",0)</f>
        <v>0=0</v>
      </c>
      <c r="F1008" s="99"/>
      <c r="G1008" s="100" t="str">
        <f>IF(('ФЛК (информационный)'!A1008="Неверно!")*('ФЛК (информационный)'!F1008=""),"Внести подтверждение к нарушенному информационному ФЛК"," ")</f>
        <v xml:space="preserve"> </v>
      </c>
    </row>
    <row r="1009" spans="1:7" ht="38.25" x14ac:dyDescent="0.2">
      <c r="A1009" s="346" t="str">
        <f>IF((SUM('Раздел 1'!AI145:AI145)=0),"","Неверно!")</f>
        <v/>
      </c>
      <c r="B1009" s="345" t="s">
        <v>195</v>
      </c>
      <c r="C1009" s="347" t="s">
        <v>237</v>
      </c>
      <c r="D1009" s="347" t="s">
        <v>197</v>
      </c>
      <c r="E1009" s="347" t="str">
        <f>CONCATENATE(SUM('Раздел 1'!AI145:AI145),"=",0)</f>
        <v>0=0</v>
      </c>
      <c r="F1009" s="99"/>
      <c r="G1009" s="100" t="str">
        <f>IF(('ФЛК (информационный)'!A1009="Неверно!")*('ФЛК (информационный)'!F1009=""),"Внести подтверждение к нарушенному информационному ФЛК"," ")</f>
        <v xml:space="preserve"> </v>
      </c>
    </row>
    <row r="1010" spans="1:7" ht="38.25" x14ac:dyDescent="0.2">
      <c r="A1010" s="346" t="str">
        <f>IF((SUM('Раздел 1'!AI146:AI146)=0),"","Неверно!")</f>
        <v/>
      </c>
      <c r="B1010" s="345" t="s">
        <v>195</v>
      </c>
      <c r="C1010" s="347" t="s">
        <v>238</v>
      </c>
      <c r="D1010" s="347" t="s">
        <v>197</v>
      </c>
      <c r="E1010" s="347" t="str">
        <f>CONCATENATE(SUM('Раздел 1'!AI146:AI146),"=",0)</f>
        <v>0=0</v>
      </c>
      <c r="F1010" s="99"/>
      <c r="G1010" s="100" t="str">
        <f>IF(('ФЛК (информационный)'!A1010="Неверно!")*('ФЛК (информационный)'!F1010=""),"Внести подтверждение к нарушенному информационному ФЛК"," ")</f>
        <v xml:space="preserve"> </v>
      </c>
    </row>
    <row r="1011" spans="1:7" ht="38.25" x14ac:dyDescent="0.2">
      <c r="A1011" s="346" t="str">
        <f>IF((SUM('Раздел 1'!AI147:AI147)=0),"","Неверно!")</f>
        <v/>
      </c>
      <c r="B1011" s="345" t="s">
        <v>195</v>
      </c>
      <c r="C1011" s="347" t="s">
        <v>239</v>
      </c>
      <c r="D1011" s="347" t="s">
        <v>197</v>
      </c>
      <c r="E1011" s="347" t="str">
        <f>CONCATENATE(SUM('Раздел 1'!AI147:AI147),"=",0)</f>
        <v>0=0</v>
      </c>
      <c r="F1011" s="99"/>
      <c r="G1011" s="100" t="str">
        <f>IF(('ФЛК (информационный)'!A1011="Неверно!")*('ФЛК (информационный)'!F1011=""),"Внести подтверждение к нарушенному информационному ФЛК"," ")</f>
        <v xml:space="preserve"> </v>
      </c>
    </row>
    <row r="1012" spans="1:7" ht="38.25" x14ac:dyDescent="0.2">
      <c r="A1012" s="346" t="str">
        <f>IF((SUM('Раздел 1'!AI148:AI148)=0),"","Неверно!")</f>
        <v/>
      </c>
      <c r="B1012" s="345" t="s">
        <v>195</v>
      </c>
      <c r="C1012" s="347" t="s">
        <v>240</v>
      </c>
      <c r="D1012" s="347" t="s">
        <v>197</v>
      </c>
      <c r="E1012" s="347" t="str">
        <f>CONCATENATE(SUM('Раздел 1'!AI148:AI148),"=",0)</f>
        <v>0=0</v>
      </c>
      <c r="F1012" s="99"/>
      <c r="G1012" s="100" t="str">
        <f>IF(('ФЛК (информационный)'!A1012="Неверно!")*('ФЛК (информационный)'!F1012=""),"Внести подтверждение к нарушенному информационному ФЛК"," ")</f>
        <v xml:space="preserve"> </v>
      </c>
    </row>
    <row r="1013" spans="1:7" ht="38.25" x14ac:dyDescent="0.2">
      <c r="A1013" s="346" t="str">
        <f>IF((SUM('Раздел 1'!AI23:AI23)=0),"","Неверно!")</f>
        <v/>
      </c>
      <c r="B1013" s="345" t="s">
        <v>195</v>
      </c>
      <c r="C1013" s="347" t="s">
        <v>241</v>
      </c>
      <c r="D1013" s="347" t="s">
        <v>197</v>
      </c>
      <c r="E1013" s="347" t="str">
        <f>CONCATENATE(SUM('Раздел 1'!AI23:AI23),"=",0)</f>
        <v>0=0</v>
      </c>
      <c r="F1013" s="99"/>
      <c r="G1013" s="100" t="str">
        <f>IF(('ФЛК (информационный)'!A1013="Неверно!")*('ФЛК (информационный)'!F1013=""),"Внести подтверждение к нарушенному информационному ФЛК"," ")</f>
        <v xml:space="preserve"> </v>
      </c>
    </row>
    <row r="1014" spans="1:7" ht="38.25" x14ac:dyDescent="0.2">
      <c r="A1014" s="346" t="str">
        <f>IF((SUM('Раздел 1'!AI149:AI149)=0),"","Неверно!")</f>
        <v/>
      </c>
      <c r="B1014" s="345" t="s">
        <v>195</v>
      </c>
      <c r="C1014" s="347" t="s">
        <v>242</v>
      </c>
      <c r="D1014" s="347" t="s">
        <v>197</v>
      </c>
      <c r="E1014" s="347" t="str">
        <f>CONCATENATE(SUM('Раздел 1'!AI149:AI149),"=",0)</f>
        <v>0=0</v>
      </c>
      <c r="F1014" s="99"/>
      <c r="G1014" s="100" t="str">
        <f>IF(('ФЛК (информационный)'!A1014="Неверно!")*('ФЛК (информационный)'!F1014=""),"Внести подтверждение к нарушенному информационному ФЛК"," ")</f>
        <v xml:space="preserve"> </v>
      </c>
    </row>
    <row r="1015" spans="1:7" ht="38.25" x14ac:dyDescent="0.2">
      <c r="A1015" s="346" t="str">
        <f>IF((SUM('Раздел 1'!AI150:AI150)=0),"","Неверно!")</f>
        <v/>
      </c>
      <c r="B1015" s="345" t="s">
        <v>195</v>
      </c>
      <c r="C1015" s="347" t="s">
        <v>243</v>
      </c>
      <c r="D1015" s="347" t="s">
        <v>197</v>
      </c>
      <c r="E1015" s="347" t="str">
        <f>CONCATENATE(SUM('Раздел 1'!AI150:AI150),"=",0)</f>
        <v>0=0</v>
      </c>
      <c r="F1015" s="99"/>
      <c r="G1015" s="100" t="str">
        <f>IF(('ФЛК (информационный)'!A1015="Неверно!")*('ФЛК (информационный)'!F1015=""),"Внести подтверждение к нарушенному информационному ФЛК"," ")</f>
        <v xml:space="preserve"> </v>
      </c>
    </row>
    <row r="1016" spans="1:7" ht="38.25" x14ac:dyDescent="0.2">
      <c r="A1016" s="346" t="str">
        <f>IF((SUM('Раздел 1'!AI151:AI151)=0),"","Неверно!")</f>
        <v/>
      </c>
      <c r="B1016" s="345" t="s">
        <v>195</v>
      </c>
      <c r="C1016" s="347" t="s">
        <v>244</v>
      </c>
      <c r="D1016" s="347" t="s">
        <v>197</v>
      </c>
      <c r="E1016" s="347" t="str">
        <f>CONCATENATE(SUM('Раздел 1'!AI151:AI151),"=",0)</f>
        <v>0=0</v>
      </c>
      <c r="F1016" s="99"/>
      <c r="G1016" s="100" t="str">
        <f>IF(('ФЛК (информационный)'!A1016="Неверно!")*('ФЛК (информационный)'!F1016=""),"Внести подтверждение к нарушенному информационному ФЛК"," ")</f>
        <v xml:space="preserve"> </v>
      </c>
    </row>
    <row r="1017" spans="1:7" ht="38.25" x14ac:dyDescent="0.2">
      <c r="A1017" s="346" t="str">
        <f>IF((SUM('Раздел 1'!AI152:AI152)=0),"","Неверно!")</f>
        <v/>
      </c>
      <c r="B1017" s="345" t="s">
        <v>195</v>
      </c>
      <c r="C1017" s="347" t="s">
        <v>245</v>
      </c>
      <c r="D1017" s="347" t="s">
        <v>197</v>
      </c>
      <c r="E1017" s="347" t="str">
        <f>CONCATENATE(SUM('Раздел 1'!AI152:AI152),"=",0)</f>
        <v>0=0</v>
      </c>
      <c r="F1017" s="99"/>
      <c r="G1017" s="100" t="str">
        <f>IF(('ФЛК (информационный)'!A1017="Неверно!")*('ФЛК (информационный)'!F1017=""),"Внести подтверждение к нарушенному информационному ФЛК"," ")</f>
        <v xml:space="preserve"> </v>
      </c>
    </row>
    <row r="1018" spans="1:7" ht="38.25" x14ac:dyDescent="0.2">
      <c r="A1018" s="346" t="str">
        <f>IF((SUM('Раздел 1'!AI153:AI153)=0),"","Неверно!")</f>
        <v/>
      </c>
      <c r="B1018" s="345" t="s">
        <v>195</v>
      </c>
      <c r="C1018" s="347" t="s">
        <v>246</v>
      </c>
      <c r="D1018" s="347" t="s">
        <v>197</v>
      </c>
      <c r="E1018" s="347" t="str">
        <f>CONCATENATE(SUM('Раздел 1'!AI153:AI153),"=",0)</f>
        <v>0=0</v>
      </c>
      <c r="F1018" s="99"/>
      <c r="G1018" s="100" t="str">
        <f>IF(('ФЛК (информационный)'!A1018="Неверно!")*('ФЛК (информационный)'!F1018=""),"Внести подтверждение к нарушенному информационному ФЛК"," ")</f>
        <v xml:space="preserve"> </v>
      </c>
    </row>
    <row r="1019" spans="1:7" ht="38.25" x14ac:dyDescent="0.2">
      <c r="A1019" s="346" t="str">
        <f>IF((SUM('Раздел 1'!AI154:AI154)=0),"","Неверно!")</f>
        <v/>
      </c>
      <c r="B1019" s="345" t="s">
        <v>195</v>
      </c>
      <c r="C1019" s="347" t="s">
        <v>247</v>
      </c>
      <c r="D1019" s="347" t="s">
        <v>197</v>
      </c>
      <c r="E1019" s="347" t="str">
        <f>CONCATENATE(SUM('Раздел 1'!AI154:AI154),"=",0)</f>
        <v>0=0</v>
      </c>
      <c r="F1019" s="99"/>
      <c r="G1019" s="100" t="str">
        <f>IF(('ФЛК (информационный)'!A1019="Неверно!")*('ФЛК (информационный)'!F1019=""),"Внести подтверждение к нарушенному информационному ФЛК"," ")</f>
        <v xml:space="preserve"> </v>
      </c>
    </row>
    <row r="1020" spans="1:7" ht="38.25" x14ac:dyDescent="0.2">
      <c r="A1020" s="346" t="str">
        <f>IF((SUM('Раздел 1'!AI155:AI155)=0),"","Неверно!")</f>
        <v/>
      </c>
      <c r="B1020" s="345" t="s">
        <v>195</v>
      </c>
      <c r="C1020" s="347" t="s">
        <v>248</v>
      </c>
      <c r="D1020" s="347" t="s">
        <v>197</v>
      </c>
      <c r="E1020" s="347" t="str">
        <f>CONCATENATE(SUM('Раздел 1'!AI155:AI155),"=",0)</f>
        <v>0=0</v>
      </c>
      <c r="F1020" s="99"/>
      <c r="G1020" s="100" t="str">
        <f>IF(('ФЛК (информационный)'!A1020="Неверно!")*('ФЛК (информационный)'!F1020=""),"Внести подтверждение к нарушенному информационному ФЛК"," ")</f>
        <v xml:space="preserve"> </v>
      </c>
    </row>
    <row r="1021" spans="1:7" ht="38.25" x14ac:dyDescent="0.2">
      <c r="A1021" s="346" t="str">
        <f>IF((SUM('Раздел 1'!AI156:AI156)=0),"","Неверно!")</f>
        <v/>
      </c>
      <c r="B1021" s="345" t="s">
        <v>195</v>
      </c>
      <c r="C1021" s="347" t="s">
        <v>249</v>
      </c>
      <c r="D1021" s="347" t="s">
        <v>197</v>
      </c>
      <c r="E1021" s="347" t="str">
        <f>CONCATENATE(SUM('Раздел 1'!AI156:AI156),"=",0)</f>
        <v>0=0</v>
      </c>
      <c r="F1021" s="99"/>
      <c r="G1021" s="100" t="str">
        <f>IF(('ФЛК (информационный)'!A1021="Неверно!")*('ФЛК (информационный)'!F1021=""),"Внести подтверждение к нарушенному информационному ФЛК"," ")</f>
        <v xml:space="preserve"> </v>
      </c>
    </row>
    <row r="1022" spans="1:7" ht="38.25" x14ac:dyDescent="0.2">
      <c r="A1022" s="346" t="str">
        <f>IF((SUM('Раздел 1'!AI157:AI157)=0),"","Неверно!")</f>
        <v/>
      </c>
      <c r="B1022" s="345" t="s">
        <v>195</v>
      </c>
      <c r="C1022" s="347" t="s">
        <v>250</v>
      </c>
      <c r="D1022" s="347" t="s">
        <v>197</v>
      </c>
      <c r="E1022" s="347" t="str">
        <f>CONCATENATE(SUM('Раздел 1'!AI157:AI157),"=",0)</f>
        <v>0=0</v>
      </c>
      <c r="F1022" s="99"/>
      <c r="G1022" s="100" t="str">
        <f>IF(('ФЛК (информационный)'!A1022="Неверно!")*('ФЛК (информационный)'!F1022=""),"Внести подтверждение к нарушенному информационному ФЛК"," ")</f>
        <v xml:space="preserve"> </v>
      </c>
    </row>
    <row r="1023" spans="1:7" ht="38.25" x14ac:dyDescent="0.2">
      <c r="A1023" s="346" t="str">
        <f>IF((SUM('Раздел 1'!AI158:AI158)=0),"","Неверно!")</f>
        <v/>
      </c>
      <c r="B1023" s="345" t="s">
        <v>195</v>
      </c>
      <c r="C1023" s="347" t="s">
        <v>251</v>
      </c>
      <c r="D1023" s="347" t="s">
        <v>197</v>
      </c>
      <c r="E1023" s="347" t="str">
        <f>CONCATENATE(SUM('Раздел 1'!AI158:AI158),"=",0)</f>
        <v>0=0</v>
      </c>
      <c r="F1023" s="99"/>
      <c r="G1023" s="100" t="str">
        <f>IF(('ФЛК (информационный)'!A1023="Неверно!")*('ФЛК (информационный)'!F1023=""),"Внести подтверждение к нарушенному информационному ФЛК"," ")</f>
        <v xml:space="preserve"> </v>
      </c>
    </row>
    <row r="1024" spans="1:7" ht="38.25" x14ac:dyDescent="0.2">
      <c r="A1024" s="346" t="str">
        <f>IF((SUM('Раздел 1'!AI24:AI24)=0),"","Неверно!")</f>
        <v/>
      </c>
      <c r="B1024" s="345" t="s">
        <v>195</v>
      </c>
      <c r="C1024" s="347" t="s">
        <v>252</v>
      </c>
      <c r="D1024" s="347" t="s">
        <v>197</v>
      </c>
      <c r="E1024" s="347" t="str">
        <f>CONCATENATE(SUM('Раздел 1'!AI24:AI24),"=",0)</f>
        <v>0=0</v>
      </c>
      <c r="F1024" s="99"/>
      <c r="G1024" s="100" t="str">
        <f>IF(('ФЛК (информационный)'!A1024="Неверно!")*('ФЛК (информационный)'!F1024=""),"Внести подтверждение к нарушенному информационному ФЛК"," ")</f>
        <v xml:space="preserve"> </v>
      </c>
    </row>
    <row r="1025" spans="1:7" ht="38.25" x14ac:dyDescent="0.2">
      <c r="A1025" s="346" t="str">
        <f>IF((SUM('Раздел 1'!AI159:AI159)=0),"","Неверно!")</f>
        <v/>
      </c>
      <c r="B1025" s="345" t="s">
        <v>195</v>
      </c>
      <c r="C1025" s="347" t="s">
        <v>253</v>
      </c>
      <c r="D1025" s="347" t="s">
        <v>197</v>
      </c>
      <c r="E1025" s="347" t="str">
        <f>CONCATENATE(SUM('Раздел 1'!AI159:AI159),"=",0)</f>
        <v>0=0</v>
      </c>
      <c r="F1025" s="99"/>
      <c r="G1025" s="100" t="str">
        <f>IF(('ФЛК (информационный)'!A1025="Неверно!")*('ФЛК (информационный)'!F1025=""),"Внести подтверждение к нарушенному информационному ФЛК"," ")</f>
        <v xml:space="preserve"> </v>
      </c>
    </row>
    <row r="1026" spans="1:7" ht="38.25" x14ac:dyDescent="0.2">
      <c r="A1026" s="346" t="str">
        <f>IF((SUM('Раздел 1'!AI160:AI160)=0),"","Неверно!")</f>
        <v/>
      </c>
      <c r="B1026" s="345" t="s">
        <v>195</v>
      </c>
      <c r="C1026" s="347" t="s">
        <v>254</v>
      </c>
      <c r="D1026" s="347" t="s">
        <v>197</v>
      </c>
      <c r="E1026" s="347" t="str">
        <f>CONCATENATE(SUM('Раздел 1'!AI160:AI160),"=",0)</f>
        <v>0=0</v>
      </c>
      <c r="F1026" s="99"/>
      <c r="G1026" s="100" t="str">
        <f>IF(('ФЛК (информационный)'!A1026="Неверно!")*('ФЛК (информационный)'!F1026=""),"Внести подтверждение к нарушенному информационному ФЛК"," ")</f>
        <v xml:space="preserve"> </v>
      </c>
    </row>
    <row r="1027" spans="1:7" ht="38.25" x14ac:dyDescent="0.2">
      <c r="A1027" s="346" t="str">
        <f>IF((SUM('Раздел 1'!AI161:AI161)=0),"","Неверно!")</f>
        <v/>
      </c>
      <c r="B1027" s="345" t="s">
        <v>195</v>
      </c>
      <c r="C1027" s="347" t="s">
        <v>255</v>
      </c>
      <c r="D1027" s="347" t="s">
        <v>197</v>
      </c>
      <c r="E1027" s="347" t="str">
        <f>CONCATENATE(SUM('Раздел 1'!AI161:AI161),"=",0)</f>
        <v>0=0</v>
      </c>
      <c r="F1027" s="99"/>
      <c r="G1027" s="100" t="str">
        <f>IF(('ФЛК (информационный)'!A1027="Неверно!")*('ФЛК (информационный)'!F1027=""),"Внести подтверждение к нарушенному информационному ФЛК"," ")</f>
        <v xml:space="preserve"> </v>
      </c>
    </row>
    <row r="1028" spans="1:7" ht="38.25" x14ac:dyDescent="0.2">
      <c r="A1028" s="346" t="str">
        <f>IF((SUM('Раздел 1'!AI162:AI162)=0),"","Неверно!")</f>
        <v/>
      </c>
      <c r="B1028" s="345" t="s">
        <v>195</v>
      </c>
      <c r="C1028" s="347" t="s">
        <v>256</v>
      </c>
      <c r="D1028" s="347" t="s">
        <v>197</v>
      </c>
      <c r="E1028" s="347" t="str">
        <f>CONCATENATE(SUM('Раздел 1'!AI162:AI162),"=",0)</f>
        <v>0=0</v>
      </c>
      <c r="F1028" s="99"/>
      <c r="G1028" s="100" t="str">
        <f>IF(('ФЛК (информационный)'!A1028="Неверно!")*('ФЛК (информационный)'!F1028=""),"Внести подтверждение к нарушенному информационному ФЛК"," ")</f>
        <v xml:space="preserve"> </v>
      </c>
    </row>
    <row r="1029" spans="1:7" ht="38.25" x14ac:dyDescent="0.2">
      <c r="A1029" s="346" t="str">
        <f>IF((SUM('Раздел 1'!AI163:AI163)=0),"","Неверно!")</f>
        <v/>
      </c>
      <c r="B1029" s="345" t="s">
        <v>195</v>
      </c>
      <c r="C1029" s="347" t="s">
        <v>257</v>
      </c>
      <c r="D1029" s="347" t="s">
        <v>197</v>
      </c>
      <c r="E1029" s="347" t="str">
        <f>CONCATENATE(SUM('Раздел 1'!AI163:AI163),"=",0)</f>
        <v>0=0</v>
      </c>
      <c r="F1029" s="99"/>
      <c r="G1029" s="100" t="str">
        <f>IF(('ФЛК (информационный)'!A1029="Неверно!")*('ФЛК (информационный)'!F1029=""),"Внести подтверждение к нарушенному информационному ФЛК"," ")</f>
        <v xml:space="preserve"> </v>
      </c>
    </row>
    <row r="1030" spans="1:7" ht="38.25" x14ac:dyDescent="0.2">
      <c r="A1030" s="346" t="str">
        <f>IF((SUM('Раздел 1'!AI164:AI164)=0),"","Неверно!")</f>
        <v/>
      </c>
      <c r="B1030" s="345" t="s">
        <v>195</v>
      </c>
      <c r="C1030" s="347" t="s">
        <v>258</v>
      </c>
      <c r="D1030" s="347" t="s">
        <v>197</v>
      </c>
      <c r="E1030" s="347" t="str">
        <f>CONCATENATE(SUM('Раздел 1'!AI164:AI164),"=",0)</f>
        <v>0=0</v>
      </c>
      <c r="F1030" s="99"/>
      <c r="G1030" s="100" t="str">
        <f>IF(('ФЛК (информационный)'!A1030="Неверно!")*('ФЛК (информационный)'!F1030=""),"Внести подтверждение к нарушенному информационному ФЛК"," ")</f>
        <v xml:space="preserve"> </v>
      </c>
    </row>
    <row r="1031" spans="1:7" ht="38.25" x14ac:dyDescent="0.2">
      <c r="A1031" s="346" t="str">
        <f>IF((SUM('Раздел 1'!AI165:AI165)=0),"","Неверно!")</f>
        <v/>
      </c>
      <c r="B1031" s="345" t="s">
        <v>195</v>
      </c>
      <c r="C1031" s="347" t="s">
        <v>259</v>
      </c>
      <c r="D1031" s="347" t="s">
        <v>197</v>
      </c>
      <c r="E1031" s="347" t="str">
        <f>CONCATENATE(SUM('Раздел 1'!AI165:AI165),"=",0)</f>
        <v>0=0</v>
      </c>
      <c r="F1031" s="99"/>
      <c r="G1031" s="100" t="str">
        <f>IF(('ФЛК (информационный)'!A1031="Неверно!")*('ФЛК (информационный)'!F1031=""),"Внести подтверждение к нарушенному информационному ФЛК"," ")</f>
        <v xml:space="preserve"> </v>
      </c>
    </row>
    <row r="1032" spans="1:7" ht="38.25" x14ac:dyDescent="0.2">
      <c r="A1032" s="346" t="str">
        <f>IF((SUM('Раздел 1'!AI166:AI166)=0),"","Неверно!")</f>
        <v/>
      </c>
      <c r="B1032" s="345" t="s">
        <v>195</v>
      </c>
      <c r="C1032" s="347" t="s">
        <v>260</v>
      </c>
      <c r="D1032" s="347" t="s">
        <v>197</v>
      </c>
      <c r="E1032" s="347" t="str">
        <f>CONCATENATE(SUM('Раздел 1'!AI166:AI166),"=",0)</f>
        <v>0=0</v>
      </c>
      <c r="F1032" s="99"/>
      <c r="G1032" s="100" t="str">
        <f>IF(('ФЛК (информационный)'!A1032="Неверно!")*('ФЛК (информационный)'!F1032=""),"Внести подтверждение к нарушенному информационному ФЛК"," ")</f>
        <v xml:space="preserve"> </v>
      </c>
    </row>
    <row r="1033" spans="1:7" ht="38.25" x14ac:dyDescent="0.2">
      <c r="A1033" s="346" t="str">
        <f>IF((SUM('Раздел 1'!AI167:AI167)=0),"","Неверно!")</f>
        <v/>
      </c>
      <c r="B1033" s="345" t="s">
        <v>195</v>
      </c>
      <c r="C1033" s="347" t="s">
        <v>261</v>
      </c>
      <c r="D1033" s="347" t="s">
        <v>197</v>
      </c>
      <c r="E1033" s="347" t="str">
        <f>CONCATENATE(SUM('Раздел 1'!AI167:AI167),"=",0)</f>
        <v>0=0</v>
      </c>
      <c r="F1033" s="99"/>
      <c r="G1033" s="100" t="str">
        <f>IF(('ФЛК (информационный)'!A1033="Неверно!")*('ФЛК (информационный)'!F1033=""),"Внести подтверждение к нарушенному информационному ФЛК"," ")</f>
        <v xml:space="preserve"> </v>
      </c>
    </row>
    <row r="1034" spans="1:7" ht="38.25" x14ac:dyDescent="0.2">
      <c r="A1034" s="346" t="str">
        <f>IF((SUM('Раздел 1'!AI168:AI168)=0),"","Неверно!")</f>
        <v/>
      </c>
      <c r="B1034" s="345" t="s">
        <v>195</v>
      </c>
      <c r="C1034" s="347" t="s">
        <v>262</v>
      </c>
      <c r="D1034" s="347" t="s">
        <v>197</v>
      </c>
      <c r="E1034" s="347" t="str">
        <f>CONCATENATE(SUM('Раздел 1'!AI168:AI168),"=",0)</f>
        <v>0=0</v>
      </c>
      <c r="F1034" s="99"/>
      <c r="G1034" s="100" t="str">
        <f>IF(('ФЛК (информационный)'!A1034="Неверно!")*('ФЛК (информационный)'!F1034=""),"Внести подтверждение к нарушенному информационному ФЛК"," ")</f>
        <v xml:space="preserve"> </v>
      </c>
    </row>
    <row r="1035" spans="1:7" ht="38.25" x14ac:dyDescent="0.2">
      <c r="A1035" s="346" t="str">
        <f>IF((SUM('Раздел 1'!AI25:AI25)=0),"","Неверно!")</f>
        <v/>
      </c>
      <c r="B1035" s="345" t="s">
        <v>195</v>
      </c>
      <c r="C1035" s="347" t="s">
        <v>263</v>
      </c>
      <c r="D1035" s="347" t="s">
        <v>197</v>
      </c>
      <c r="E1035" s="347" t="str">
        <f>CONCATENATE(SUM('Раздел 1'!AI25:AI25),"=",0)</f>
        <v>0=0</v>
      </c>
      <c r="F1035" s="99"/>
      <c r="G1035" s="100" t="str">
        <f>IF(('ФЛК (информационный)'!A1035="Неверно!")*('ФЛК (информационный)'!F1035=""),"Внести подтверждение к нарушенному информационному ФЛК"," ")</f>
        <v xml:space="preserve"> </v>
      </c>
    </row>
    <row r="1036" spans="1:7" ht="38.25" x14ac:dyDescent="0.2">
      <c r="A1036" s="346" t="str">
        <f>IF((SUM('Раздел 1'!AI169:AI169)=0),"","Неверно!")</f>
        <v/>
      </c>
      <c r="B1036" s="345" t="s">
        <v>195</v>
      </c>
      <c r="C1036" s="347" t="s">
        <v>264</v>
      </c>
      <c r="D1036" s="347" t="s">
        <v>197</v>
      </c>
      <c r="E1036" s="347" t="str">
        <f>CONCATENATE(SUM('Раздел 1'!AI169:AI169),"=",0)</f>
        <v>0=0</v>
      </c>
      <c r="F1036" s="99"/>
      <c r="G1036" s="100" t="str">
        <f>IF(('ФЛК (информационный)'!A1036="Неверно!")*('ФЛК (информационный)'!F1036=""),"Внести подтверждение к нарушенному информационному ФЛК"," ")</f>
        <v xml:space="preserve"> </v>
      </c>
    </row>
    <row r="1037" spans="1:7" ht="38.25" x14ac:dyDescent="0.2">
      <c r="A1037" s="346" t="str">
        <f>IF((SUM('Раздел 1'!AI170:AI170)=0),"","Неверно!")</f>
        <v/>
      </c>
      <c r="B1037" s="345" t="s">
        <v>195</v>
      </c>
      <c r="C1037" s="347" t="s">
        <v>265</v>
      </c>
      <c r="D1037" s="347" t="s">
        <v>197</v>
      </c>
      <c r="E1037" s="347" t="str">
        <f>CONCATENATE(SUM('Раздел 1'!AI170:AI170),"=",0)</f>
        <v>0=0</v>
      </c>
      <c r="F1037" s="99"/>
      <c r="G1037" s="100" t="str">
        <f>IF(('ФЛК (информационный)'!A1037="Неверно!")*('ФЛК (информационный)'!F1037=""),"Внести подтверждение к нарушенному информационному ФЛК"," ")</f>
        <v xml:space="preserve"> </v>
      </c>
    </row>
    <row r="1038" spans="1:7" ht="38.25" x14ac:dyDescent="0.2">
      <c r="A1038" s="346" t="str">
        <f>IF((SUM('Раздел 1'!AI171:AI171)=0),"","Неверно!")</f>
        <v/>
      </c>
      <c r="B1038" s="345" t="s">
        <v>195</v>
      </c>
      <c r="C1038" s="347" t="s">
        <v>266</v>
      </c>
      <c r="D1038" s="347" t="s">
        <v>197</v>
      </c>
      <c r="E1038" s="347" t="str">
        <f>CONCATENATE(SUM('Раздел 1'!AI171:AI171),"=",0)</f>
        <v>0=0</v>
      </c>
      <c r="F1038" s="99"/>
      <c r="G1038" s="100" t="str">
        <f>IF(('ФЛК (информационный)'!A1038="Неверно!")*('ФЛК (информационный)'!F1038=""),"Внести подтверждение к нарушенному информационному ФЛК"," ")</f>
        <v xml:space="preserve"> </v>
      </c>
    </row>
    <row r="1039" spans="1:7" ht="38.25" x14ac:dyDescent="0.2">
      <c r="A1039" s="346" t="str">
        <f>IF((SUM('Раздел 1'!AI172:AI172)=0),"","Неверно!")</f>
        <v/>
      </c>
      <c r="B1039" s="345" t="s">
        <v>195</v>
      </c>
      <c r="C1039" s="347" t="s">
        <v>267</v>
      </c>
      <c r="D1039" s="347" t="s">
        <v>197</v>
      </c>
      <c r="E1039" s="347" t="str">
        <f>CONCATENATE(SUM('Раздел 1'!AI172:AI172),"=",0)</f>
        <v>0=0</v>
      </c>
      <c r="F1039" s="99"/>
      <c r="G1039" s="100" t="str">
        <f>IF(('ФЛК (информационный)'!A1039="Неверно!")*('ФЛК (информационный)'!F1039=""),"Внести подтверждение к нарушенному информационному ФЛК"," ")</f>
        <v xml:space="preserve"> </v>
      </c>
    </row>
    <row r="1040" spans="1:7" ht="38.25" x14ac:dyDescent="0.2">
      <c r="A1040" s="346" t="str">
        <f>IF((SUM('Раздел 1'!AI173:AI173)=0),"","Неверно!")</f>
        <v/>
      </c>
      <c r="B1040" s="345" t="s">
        <v>195</v>
      </c>
      <c r="C1040" s="347" t="s">
        <v>2320</v>
      </c>
      <c r="D1040" s="347" t="s">
        <v>197</v>
      </c>
      <c r="E1040" s="347" t="str">
        <f>CONCATENATE(SUM('Раздел 1'!AI173:AI173),"=",0)</f>
        <v>0=0</v>
      </c>
      <c r="F1040" s="99"/>
      <c r="G1040" s="100" t="str">
        <f>IF(('ФЛК (информационный)'!A1040="Неверно!")*('ФЛК (информационный)'!F1040=""),"Внести подтверждение к нарушенному информационному ФЛК"," ")</f>
        <v xml:space="preserve"> </v>
      </c>
    </row>
    <row r="1041" spans="1:7" ht="38.25" x14ac:dyDescent="0.2">
      <c r="A1041" s="346" t="str">
        <f>IF((SUM('Раздел 1'!AI174:AI174)=0),"","Неверно!")</f>
        <v/>
      </c>
      <c r="B1041" s="345" t="s">
        <v>195</v>
      </c>
      <c r="C1041" s="347" t="s">
        <v>268</v>
      </c>
      <c r="D1041" s="347" t="s">
        <v>197</v>
      </c>
      <c r="E1041" s="347" t="str">
        <f>CONCATENATE(SUM('Раздел 1'!AI174:AI174),"=",0)</f>
        <v>0=0</v>
      </c>
      <c r="F1041" s="99"/>
      <c r="G1041" s="100" t="str">
        <f>IF(('ФЛК (информационный)'!A1041="Неверно!")*('ФЛК (информационный)'!F1041=""),"Внести подтверждение к нарушенному информационному ФЛК"," ")</f>
        <v xml:space="preserve"> </v>
      </c>
    </row>
    <row r="1042" spans="1:7" ht="38.25" x14ac:dyDescent="0.2">
      <c r="A1042" s="346" t="str">
        <f>IF((SUM('Раздел 1'!AI175:AI175)=0),"","Неверно!")</f>
        <v/>
      </c>
      <c r="B1042" s="345" t="s">
        <v>195</v>
      </c>
      <c r="C1042" s="347" t="s">
        <v>269</v>
      </c>
      <c r="D1042" s="347" t="s">
        <v>197</v>
      </c>
      <c r="E1042" s="347" t="str">
        <f>CONCATENATE(SUM('Раздел 1'!AI175:AI175),"=",0)</f>
        <v>0=0</v>
      </c>
      <c r="F1042" s="99"/>
      <c r="G1042" s="100" t="str">
        <f>IF(('ФЛК (информационный)'!A1042="Неверно!")*('ФЛК (информационный)'!F1042=""),"Внести подтверждение к нарушенному информационному ФЛК"," ")</f>
        <v xml:space="preserve"> </v>
      </c>
    </row>
    <row r="1043" spans="1:7" ht="38.25" x14ac:dyDescent="0.2">
      <c r="A1043" s="346" t="str">
        <f>IF((SUM('Раздел 1'!AI176:AI176)=0),"","Неверно!")</f>
        <v/>
      </c>
      <c r="B1043" s="345" t="s">
        <v>195</v>
      </c>
      <c r="C1043" s="347" t="s">
        <v>270</v>
      </c>
      <c r="D1043" s="347" t="s">
        <v>197</v>
      </c>
      <c r="E1043" s="347" t="str">
        <f>CONCATENATE(SUM('Раздел 1'!AI176:AI176),"=",0)</f>
        <v>0=0</v>
      </c>
      <c r="F1043" s="99"/>
      <c r="G1043" s="100" t="str">
        <f>IF(('ФЛК (информационный)'!A1043="Неверно!")*('ФЛК (информационный)'!F1043=""),"Внести подтверждение к нарушенному информационному ФЛК"," ")</f>
        <v xml:space="preserve"> </v>
      </c>
    </row>
    <row r="1044" spans="1:7" ht="38.25" x14ac:dyDescent="0.2">
      <c r="A1044" s="346" t="str">
        <f>IF((SUM('Раздел 1'!AI177:AI177)=0),"","Неверно!")</f>
        <v/>
      </c>
      <c r="B1044" s="345" t="s">
        <v>195</v>
      </c>
      <c r="C1044" s="347" t="s">
        <v>271</v>
      </c>
      <c r="D1044" s="347" t="s">
        <v>197</v>
      </c>
      <c r="E1044" s="347" t="str">
        <f>CONCATENATE(SUM('Раздел 1'!AI177:AI177),"=",0)</f>
        <v>0=0</v>
      </c>
      <c r="F1044" s="99"/>
      <c r="G1044" s="100" t="str">
        <f>IF(('ФЛК (информационный)'!A1044="Неверно!")*('ФЛК (информационный)'!F1044=""),"Внести подтверждение к нарушенному информационному ФЛК"," ")</f>
        <v xml:space="preserve"> </v>
      </c>
    </row>
    <row r="1045" spans="1:7" ht="38.25" x14ac:dyDescent="0.2">
      <c r="A1045" s="346" t="str">
        <f>IF((SUM('Раздел 1'!AI178:AI178)=0),"","Неверно!")</f>
        <v/>
      </c>
      <c r="B1045" s="345" t="s">
        <v>195</v>
      </c>
      <c r="C1045" s="347" t="s">
        <v>272</v>
      </c>
      <c r="D1045" s="347" t="s">
        <v>197</v>
      </c>
      <c r="E1045" s="347" t="str">
        <f>CONCATENATE(SUM('Раздел 1'!AI178:AI178),"=",0)</f>
        <v>0=0</v>
      </c>
      <c r="F1045" s="99"/>
      <c r="G1045" s="100" t="str">
        <f>IF(('ФЛК (информационный)'!A1045="Неверно!")*('ФЛК (информационный)'!F1045=""),"Внести подтверждение к нарушенному информационному ФЛК"," ")</f>
        <v xml:space="preserve"> </v>
      </c>
    </row>
    <row r="1046" spans="1:7" ht="38.25" x14ac:dyDescent="0.2">
      <c r="A1046" s="346" t="str">
        <f>IF((SUM('Раздел 1'!AI26:AI26)=0),"","Неверно!")</f>
        <v/>
      </c>
      <c r="B1046" s="345" t="s">
        <v>195</v>
      </c>
      <c r="C1046" s="347" t="s">
        <v>273</v>
      </c>
      <c r="D1046" s="347" t="s">
        <v>197</v>
      </c>
      <c r="E1046" s="347" t="str">
        <f>CONCATENATE(SUM('Раздел 1'!AI26:AI26),"=",0)</f>
        <v>0=0</v>
      </c>
      <c r="F1046" s="99"/>
      <c r="G1046" s="100" t="str">
        <f>IF(('ФЛК (информационный)'!A1046="Неверно!")*('ФЛК (информационный)'!F1046=""),"Внести подтверждение к нарушенному информационному ФЛК"," ")</f>
        <v xml:space="preserve"> </v>
      </c>
    </row>
    <row r="1047" spans="1:7" ht="38.25" x14ac:dyDescent="0.2">
      <c r="A1047" s="346" t="str">
        <f>IF((SUM('Раздел 1'!AI179:AI179)=0),"","Неверно!")</f>
        <v/>
      </c>
      <c r="B1047" s="345" t="s">
        <v>195</v>
      </c>
      <c r="C1047" s="347" t="s">
        <v>274</v>
      </c>
      <c r="D1047" s="347" t="s">
        <v>197</v>
      </c>
      <c r="E1047" s="347" t="str">
        <f>CONCATENATE(SUM('Раздел 1'!AI179:AI179),"=",0)</f>
        <v>0=0</v>
      </c>
      <c r="F1047" s="99"/>
      <c r="G1047" s="100" t="str">
        <f>IF(('ФЛК (информационный)'!A1047="Неверно!")*('ФЛК (информационный)'!F1047=""),"Внести подтверждение к нарушенному информационному ФЛК"," ")</f>
        <v xml:space="preserve"> </v>
      </c>
    </row>
    <row r="1048" spans="1:7" ht="38.25" x14ac:dyDescent="0.2">
      <c r="A1048" s="346" t="str">
        <f>IF((SUM('Раздел 1'!AI180:AI180)=0),"","Неверно!")</f>
        <v/>
      </c>
      <c r="B1048" s="345" t="s">
        <v>195</v>
      </c>
      <c r="C1048" s="347" t="s">
        <v>275</v>
      </c>
      <c r="D1048" s="347" t="s">
        <v>197</v>
      </c>
      <c r="E1048" s="347" t="str">
        <f>CONCATENATE(SUM('Раздел 1'!AI180:AI180),"=",0)</f>
        <v>0=0</v>
      </c>
      <c r="F1048" s="99"/>
      <c r="G1048" s="100" t="str">
        <f>IF(('ФЛК (информационный)'!A1048="Неверно!")*('ФЛК (информационный)'!F1048=""),"Внести подтверждение к нарушенному информационному ФЛК"," ")</f>
        <v xml:space="preserve"> </v>
      </c>
    </row>
    <row r="1049" spans="1:7" ht="38.25" x14ac:dyDescent="0.2">
      <c r="A1049" s="346" t="str">
        <f>IF((SUM('Раздел 1'!AI181:AI181)=0),"","Неверно!")</f>
        <v/>
      </c>
      <c r="B1049" s="345" t="s">
        <v>195</v>
      </c>
      <c r="C1049" s="347" t="s">
        <v>276</v>
      </c>
      <c r="D1049" s="347" t="s">
        <v>197</v>
      </c>
      <c r="E1049" s="347" t="str">
        <f>CONCATENATE(SUM('Раздел 1'!AI181:AI181),"=",0)</f>
        <v>0=0</v>
      </c>
      <c r="F1049" s="99"/>
      <c r="G1049" s="100" t="str">
        <f>IF(('ФЛК (информационный)'!A1049="Неверно!")*('ФЛК (информационный)'!F1049=""),"Внести подтверждение к нарушенному информационному ФЛК"," ")</f>
        <v xml:space="preserve"> </v>
      </c>
    </row>
    <row r="1050" spans="1:7" ht="38.25" x14ac:dyDescent="0.2">
      <c r="A1050" s="346" t="str">
        <f>IF((SUM('Раздел 1'!AI182:AI182)=0),"","Неверно!")</f>
        <v/>
      </c>
      <c r="B1050" s="345" t="s">
        <v>195</v>
      </c>
      <c r="C1050" s="347" t="s">
        <v>277</v>
      </c>
      <c r="D1050" s="347" t="s">
        <v>197</v>
      </c>
      <c r="E1050" s="347" t="str">
        <f>CONCATENATE(SUM('Раздел 1'!AI182:AI182),"=",0)</f>
        <v>0=0</v>
      </c>
      <c r="F1050" s="99"/>
      <c r="G1050" s="100" t="str">
        <f>IF(('ФЛК (информационный)'!A1050="Неверно!")*('ФЛК (информационный)'!F1050=""),"Внести подтверждение к нарушенному информационному ФЛК"," ")</f>
        <v xml:space="preserve"> </v>
      </c>
    </row>
    <row r="1051" spans="1:7" ht="38.25" x14ac:dyDescent="0.2">
      <c r="A1051" s="346" t="str">
        <f>IF((SUM('Раздел 1'!AI183:AI183)=0),"","Неверно!")</f>
        <v/>
      </c>
      <c r="B1051" s="345" t="s">
        <v>195</v>
      </c>
      <c r="C1051" s="347" t="s">
        <v>278</v>
      </c>
      <c r="D1051" s="347" t="s">
        <v>197</v>
      </c>
      <c r="E1051" s="347" t="str">
        <f>CONCATENATE(SUM('Раздел 1'!AI183:AI183),"=",0)</f>
        <v>0=0</v>
      </c>
      <c r="F1051" s="99"/>
      <c r="G1051" s="100" t="str">
        <f>IF(('ФЛК (информационный)'!A1051="Неверно!")*('ФЛК (информационный)'!F1051=""),"Внести подтверждение к нарушенному информационному ФЛК"," ")</f>
        <v xml:space="preserve"> </v>
      </c>
    </row>
    <row r="1052" spans="1:7" ht="38.25" x14ac:dyDescent="0.2">
      <c r="A1052" s="346" t="str">
        <f>IF((SUM('Раздел 1'!AI184:AI184)=0),"","Неверно!")</f>
        <v/>
      </c>
      <c r="B1052" s="345" t="s">
        <v>195</v>
      </c>
      <c r="C1052" s="347" t="s">
        <v>279</v>
      </c>
      <c r="D1052" s="347" t="s">
        <v>197</v>
      </c>
      <c r="E1052" s="347" t="str">
        <f>CONCATENATE(SUM('Раздел 1'!AI184:AI184),"=",0)</f>
        <v>0=0</v>
      </c>
      <c r="F1052" s="99"/>
      <c r="G1052" s="100" t="str">
        <f>IF(('ФЛК (информационный)'!A1052="Неверно!")*('ФЛК (информационный)'!F1052=""),"Внести подтверждение к нарушенному информационному ФЛК"," ")</f>
        <v xml:space="preserve"> </v>
      </c>
    </row>
    <row r="1053" spans="1:7" ht="38.25" x14ac:dyDescent="0.2">
      <c r="A1053" s="346" t="str">
        <f>IF((SUM('Раздел 1'!AI185:AI185)=0),"","Неверно!")</f>
        <v/>
      </c>
      <c r="B1053" s="345" t="s">
        <v>195</v>
      </c>
      <c r="C1053" s="347" t="s">
        <v>280</v>
      </c>
      <c r="D1053" s="347" t="s">
        <v>197</v>
      </c>
      <c r="E1053" s="347" t="str">
        <f>CONCATENATE(SUM('Раздел 1'!AI185:AI185),"=",0)</f>
        <v>0=0</v>
      </c>
      <c r="F1053" s="99"/>
      <c r="G1053" s="100" t="str">
        <f>IF(('ФЛК (информационный)'!A1053="Неверно!")*('ФЛК (информационный)'!F1053=""),"Внести подтверждение к нарушенному информационному ФЛК"," ")</f>
        <v xml:space="preserve"> </v>
      </c>
    </row>
    <row r="1054" spans="1:7" ht="38.25" x14ac:dyDescent="0.2">
      <c r="A1054" s="346" t="str">
        <f>IF((SUM('Раздел 1'!AI186:AI186)=0),"","Неверно!")</f>
        <v/>
      </c>
      <c r="B1054" s="345" t="s">
        <v>195</v>
      </c>
      <c r="C1054" s="347" t="s">
        <v>281</v>
      </c>
      <c r="D1054" s="347" t="s">
        <v>197</v>
      </c>
      <c r="E1054" s="347" t="str">
        <f>CONCATENATE(SUM('Раздел 1'!AI186:AI186),"=",0)</f>
        <v>0=0</v>
      </c>
      <c r="F1054" s="99"/>
      <c r="G1054" s="100" t="str">
        <f>IF(('ФЛК (информационный)'!A1054="Неверно!")*('ФЛК (информационный)'!F1054=""),"Внести подтверждение к нарушенному информационному ФЛК"," ")</f>
        <v xml:space="preserve"> </v>
      </c>
    </row>
    <row r="1055" spans="1:7" ht="38.25" x14ac:dyDescent="0.2">
      <c r="A1055" s="346" t="str">
        <f>IF((SUM('Раздел 1'!AI187:AI187)=0),"","Неверно!")</f>
        <v/>
      </c>
      <c r="B1055" s="345" t="s">
        <v>195</v>
      </c>
      <c r="C1055" s="347" t="s">
        <v>282</v>
      </c>
      <c r="D1055" s="347" t="s">
        <v>197</v>
      </c>
      <c r="E1055" s="347" t="str">
        <f>CONCATENATE(SUM('Раздел 1'!AI187:AI187),"=",0)</f>
        <v>0=0</v>
      </c>
      <c r="F1055" s="99"/>
      <c r="G1055" s="100" t="str">
        <f>IF(('ФЛК (информационный)'!A1055="Неверно!")*('ФЛК (информационный)'!F1055=""),"Внести подтверждение к нарушенному информационному ФЛК"," ")</f>
        <v xml:space="preserve"> </v>
      </c>
    </row>
    <row r="1056" spans="1:7" ht="38.25" x14ac:dyDescent="0.2">
      <c r="A1056" s="346" t="str">
        <f>IF((SUM('Раздел 1'!AI188:AI188)=0),"","Неверно!")</f>
        <v/>
      </c>
      <c r="B1056" s="345" t="s">
        <v>195</v>
      </c>
      <c r="C1056" s="347" t="s">
        <v>283</v>
      </c>
      <c r="D1056" s="347" t="s">
        <v>197</v>
      </c>
      <c r="E1056" s="347" t="str">
        <f>CONCATENATE(SUM('Раздел 1'!AI188:AI188),"=",0)</f>
        <v>0=0</v>
      </c>
      <c r="F1056" s="99"/>
      <c r="G1056" s="100" t="str">
        <f>IF(('ФЛК (информационный)'!A1056="Неверно!")*('ФЛК (информационный)'!F1056=""),"Внести подтверждение к нарушенному информационному ФЛК"," ")</f>
        <v xml:space="preserve"> </v>
      </c>
    </row>
    <row r="1057" spans="1:7" ht="38.25" x14ac:dyDescent="0.2">
      <c r="A1057" s="346" t="str">
        <f>IF((SUM('Раздел 1'!AI27:AI27)=0),"","Неверно!")</f>
        <v/>
      </c>
      <c r="B1057" s="345" t="s">
        <v>195</v>
      </c>
      <c r="C1057" s="347" t="s">
        <v>284</v>
      </c>
      <c r="D1057" s="347" t="s">
        <v>197</v>
      </c>
      <c r="E1057" s="347" t="str">
        <f>CONCATENATE(SUM('Раздел 1'!AI27:AI27),"=",0)</f>
        <v>0=0</v>
      </c>
      <c r="F1057" s="99"/>
      <c r="G1057" s="100" t="str">
        <f>IF(('ФЛК (информационный)'!A1057="Неверно!")*('ФЛК (информационный)'!F1057=""),"Внести подтверждение к нарушенному информационному ФЛК"," ")</f>
        <v xml:space="preserve"> </v>
      </c>
    </row>
    <row r="1058" spans="1:7" ht="38.25" x14ac:dyDescent="0.2">
      <c r="A1058" s="346" t="str">
        <f>IF((SUM('Раздел 1'!AI189:AI189)=0),"","Неверно!")</f>
        <v/>
      </c>
      <c r="B1058" s="345" t="s">
        <v>195</v>
      </c>
      <c r="C1058" s="347" t="s">
        <v>285</v>
      </c>
      <c r="D1058" s="347" t="s">
        <v>197</v>
      </c>
      <c r="E1058" s="347" t="str">
        <f>CONCATENATE(SUM('Раздел 1'!AI189:AI189),"=",0)</f>
        <v>0=0</v>
      </c>
      <c r="F1058" s="99"/>
      <c r="G1058" s="100" t="str">
        <f>IF(('ФЛК (информационный)'!A1058="Неверно!")*('ФЛК (информационный)'!F1058=""),"Внести подтверждение к нарушенному информационному ФЛК"," ")</f>
        <v xml:space="preserve"> </v>
      </c>
    </row>
    <row r="1059" spans="1:7" ht="38.25" x14ac:dyDescent="0.2">
      <c r="A1059" s="346" t="str">
        <f>IF((SUM('Раздел 1'!AI190:AI190)=0),"","Неверно!")</f>
        <v/>
      </c>
      <c r="B1059" s="345" t="s">
        <v>195</v>
      </c>
      <c r="C1059" s="347" t="s">
        <v>286</v>
      </c>
      <c r="D1059" s="347" t="s">
        <v>197</v>
      </c>
      <c r="E1059" s="347" t="str">
        <f>CONCATENATE(SUM('Раздел 1'!AI190:AI190),"=",0)</f>
        <v>0=0</v>
      </c>
      <c r="F1059" s="99"/>
      <c r="G1059" s="100" t="str">
        <f>IF(('ФЛК (информационный)'!A1059="Неверно!")*('ФЛК (информационный)'!F1059=""),"Внести подтверждение к нарушенному информационному ФЛК"," ")</f>
        <v xml:space="preserve"> </v>
      </c>
    </row>
    <row r="1060" spans="1:7" ht="38.25" x14ac:dyDescent="0.2">
      <c r="A1060" s="346" t="str">
        <f>IF((SUM('Раздел 1'!AI191:AI191)=0),"","Неверно!")</f>
        <v/>
      </c>
      <c r="B1060" s="345" t="s">
        <v>195</v>
      </c>
      <c r="C1060" s="347" t="s">
        <v>287</v>
      </c>
      <c r="D1060" s="347" t="s">
        <v>197</v>
      </c>
      <c r="E1060" s="347" t="str">
        <f>CONCATENATE(SUM('Раздел 1'!AI191:AI191),"=",0)</f>
        <v>0=0</v>
      </c>
      <c r="F1060" s="99"/>
      <c r="G1060" s="100" t="str">
        <f>IF(('ФЛК (информационный)'!A1060="Неверно!")*('ФЛК (информационный)'!F1060=""),"Внести подтверждение к нарушенному информационному ФЛК"," ")</f>
        <v xml:space="preserve"> </v>
      </c>
    </row>
    <row r="1061" spans="1:7" ht="38.25" x14ac:dyDescent="0.2">
      <c r="A1061" s="346" t="str">
        <f>IF((SUM('Раздел 1'!AI192:AI192)=0),"","Неверно!")</f>
        <v/>
      </c>
      <c r="B1061" s="345" t="s">
        <v>195</v>
      </c>
      <c r="C1061" s="347" t="s">
        <v>288</v>
      </c>
      <c r="D1061" s="347" t="s">
        <v>197</v>
      </c>
      <c r="E1061" s="347" t="str">
        <f>CONCATENATE(SUM('Раздел 1'!AI192:AI192),"=",0)</f>
        <v>0=0</v>
      </c>
      <c r="F1061" s="99"/>
      <c r="G1061" s="100" t="str">
        <f>IF(('ФЛК (информационный)'!A1061="Неверно!")*('ФЛК (информационный)'!F1061=""),"Внести подтверждение к нарушенному информационному ФЛК"," ")</f>
        <v xml:space="preserve"> </v>
      </c>
    </row>
    <row r="1062" spans="1:7" ht="38.25" x14ac:dyDescent="0.2">
      <c r="A1062" s="346" t="str">
        <f>IF((SUM('Раздел 1'!AI193:AI193)=0),"","Неверно!")</f>
        <v/>
      </c>
      <c r="B1062" s="345" t="s">
        <v>195</v>
      </c>
      <c r="C1062" s="347" t="s">
        <v>289</v>
      </c>
      <c r="D1062" s="347" t="s">
        <v>197</v>
      </c>
      <c r="E1062" s="347" t="str">
        <f>CONCATENATE(SUM('Раздел 1'!AI193:AI193),"=",0)</f>
        <v>0=0</v>
      </c>
      <c r="F1062" s="99"/>
      <c r="G1062" s="100" t="str">
        <f>IF(('ФЛК (информационный)'!A1062="Неверно!")*('ФЛК (информационный)'!F1062=""),"Внести подтверждение к нарушенному информационному ФЛК"," ")</f>
        <v xml:space="preserve"> </v>
      </c>
    </row>
    <row r="1063" spans="1:7" ht="38.25" x14ac:dyDescent="0.2">
      <c r="A1063" s="346" t="str">
        <f>IF((SUM('Раздел 1'!AI194:AI194)=0),"","Неверно!")</f>
        <v/>
      </c>
      <c r="B1063" s="345" t="s">
        <v>195</v>
      </c>
      <c r="C1063" s="347" t="s">
        <v>290</v>
      </c>
      <c r="D1063" s="347" t="s">
        <v>197</v>
      </c>
      <c r="E1063" s="347" t="str">
        <f>CONCATENATE(SUM('Раздел 1'!AI194:AI194),"=",0)</f>
        <v>0=0</v>
      </c>
      <c r="F1063" s="99"/>
      <c r="G1063" s="100" t="str">
        <f>IF(('ФЛК (информационный)'!A1063="Неверно!")*('ФЛК (информационный)'!F1063=""),"Внести подтверждение к нарушенному информационному ФЛК"," ")</f>
        <v xml:space="preserve"> </v>
      </c>
    </row>
    <row r="1064" spans="1:7" ht="38.25" x14ac:dyDescent="0.2">
      <c r="A1064" s="346" t="str">
        <f>IF((SUM('Раздел 1'!AI195:AI195)=0),"","Неверно!")</f>
        <v/>
      </c>
      <c r="B1064" s="345" t="s">
        <v>195</v>
      </c>
      <c r="C1064" s="347" t="s">
        <v>291</v>
      </c>
      <c r="D1064" s="347" t="s">
        <v>197</v>
      </c>
      <c r="E1064" s="347" t="str">
        <f>CONCATENATE(SUM('Раздел 1'!AI195:AI195),"=",0)</f>
        <v>0=0</v>
      </c>
      <c r="F1064" s="99"/>
      <c r="G1064" s="100" t="str">
        <f>IF(('ФЛК (информационный)'!A1064="Неверно!")*('ФЛК (информационный)'!F1064=""),"Внести подтверждение к нарушенному информационному ФЛК"," ")</f>
        <v xml:space="preserve"> </v>
      </c>
    </row>
    <row r="1065" spans="1:7" ht="38.25" x14ac:dyDescent="0.2">
      <c r="A1065" s="346" t="str">
        <f>IF((SUM('Раздел 1'!AI196:AI196)=0),"","Неверно!")</f>
        <v/>
      </c>
      <c r="B1065" s="345" t="s">
        <v>195</v>
      </c>
      <c r="C1065" s="347" t="s">
        <v>2359</v>
      </c>
      <c r="D1065" s="347" t="s">
        <v>197</v>
      </c>
      <c r="E1065" s="347" t="str">
        <f>CONCATENATE(SUM('Раздел 1'!AI196:AI196),"=",0)</f>
        <v>0=0</v>
      </c>
      <c r="F1065" s="99"/>
      <c r="G1065" s="100" t="str">
        <f>IF(('ФЛК (информационный)'!A1065="Неверно!")*('ФЛК (информационный)'!F1065=""),"Внести подтверждение к нарушенному информационному ФЛК"," ")</f>
        <v xml:space="preserve"> </v>
      </c>
    </row>
    <row r="1066" spans="1:7" ht="38.25" x14ac:dyDescent="0.2">
      <c r="A1066" s="346" t="str">
        <f>IF((SUM('Раздел 1'!AI197:AI197)=0),"","Неверно!")</f>
        <v/>
      </c>
      <c r="B1066" s="345" t="s">
        <v>195</v>
      </c>
      <c r="C1066" s="347" t="s">
        <v>292</v>
      </c>
      <c r="D1066" s="347" t="s">
        <v>197</v>
      </c>
      <c r="E1066" s="347" t="str">
        <f>CONCATENATE(SUM('Раздел 1'!AI197:AI197),"=",0)</f>
        <v>0=0</v>
      </c>
      <c r="F1066" s="99"/>
      <c r="G1066" s="100" t="str">
        <f>IF(('ФЛК (информационный)'!A1066="Неверно!")*('ФЛК (информационный)'!F1066=""),"Внести подтверждение к нарушенному информационному ФЛК"," ")</f>
        <v xml:space="preserve"> </v>
      </c>
    </row>
    <row r="1067" spans="1:7" ht="38.25" x14ac:dyDescent="0.2">
      <c r="A1067" s="346" t="str">
        <f>IF((SUM('Раздел 1'!AI198:AI198)=0),"","Неверно!")</f>
        <v/>
      </c>
      <c r="B1067" s="345" t="s">
        <v>195</v>
      </c>
      <c r="C1067" s="347" t="s">
        <v>293</v>
      </c>
      <c r="D1067" s="347" t="s">
        <v>197</v>
      </c>
      <c r="E1067" s="347" t="str">
        <f>CONCATENATE(SUM('Раздел 1'!AI198:AI198),"=",0)</f>
        <v>0=0</v>
      </c>
      <c r="F1067" s="99"/>
      <c r="G1067" s="100" t="str">
        <f>IF(('ФЛК (информационный)'!A1067="Неверно!")*('ФЛК (информационный)'!F1067=""),"Внести подтверждение к нарушенному информационному ФЛК"," ")</f>
        <v xml:space="preserve"> </v>
      </c>
    </row>
    <row r="1068" spans="1:7" ht="38.25" x14ac:dyDescent="0.2">
      <c r="A1068" s="346" t="str">
        <f>IF((SUM('Раздел 1'!AI28:AI28)=0),"","Неверно!")</f>
        <v/>
      </c>
      <c r="B1068" s="345" t="s">
        <v>195</v>
      </c>
      <c r="C1068" s="347" t="s">
        <v>294</v>
      </c>
      <c r="D1068" s="347" t="s">
        <v>197</v>
      </c>
      <c r="E1068" s="347" t="str">
        <f>CONCATENATE(SUM('Раздел 1'!AI28:AI28),"=",0)</f>
        <v>0=0</v>
      </c>
      <c r="F1068" s="99"/>
      <c r="G1068" s="100" t="str">
        <f>IF(('ФЛК (информационный)'!A1068="Неверно!")*('ФЛК (информационный)'!F1068=""),"Внести подтверждение к нарушенному информационному ФЛК"," ")</f>
        <v xml:space="preserve"> </v>
      </c>
    </row>
    <row r="1069" spans="1:7" ht="38.25" x14ac:dyDescent="0.2">
      <c r="A1069" s="346" t="str">
        <f>IF((SUM('Раздел 1'!AI199:AI199)=0),"","Неверно!")</f>
        <v/>
      </c>
      <c r="B1069" s="345" t="s">
        <v>195</v>
      </c>
      <c r="C1069" s="347" t="s">
        <v>295</v>
      </c>
      <c r="D1069" s="347" t="s">
        <v>197</v>
      </c>
      <c r="E1069" s="347" t="str">
        <f>CONCATENATE(SUM('Раздел 1'!AI199:AI199),"=",0)</f>
        <v>0=0</v>
      </c>
      <c r="F1069" s="99"/>
      <c r="G1069" s="100" t="str">
        <f>IF(('ФЛК (информационный)'!A1069="Неверно!")*('ФЛК (информационный)'!F1069=""),"Внести подтверждение к нарушенному информационному ФЛК"," ")</f>
        <v xml:space="preserve"> </v>
      </c>
    </row>
    <row r="1070" spans="1:7" ht="38.25" x14ac:dyDescent="0.2">
      <c r="A1070" s="346" t="str">
        <f>IF((SUM('Раздел 1'!AI200:AI200)=0),"","Неверно!")</f>
        <v/>
      </c>
      <c r="B1070" s="345" t="s">
        <v>195</v>
      </c>
      <c r="C1070" s="347" t="s">
        <v>296</v>
      </c>
      <c r="D1070" s="347" t="s">
        <v>197</v>
      </c>
      <c r="E1070" s="347" t="str">
        <f>CONCATENATE(SUM('Раздел 1'!AI200:AI200),"=",0)</f>
        <v>0=0</v>
      </c>
      <c r="F1070" s="99"/>
      <c r="G1070" s="100" t="str">
        <f>IF(('ФЛК (информационный)'!A1070="Неверно!")*('ФЛК (информационный)'!F1070=""),"Внести подтверждение к нарушенному информационному ФЛК"," ")</f>
        <v xml:space="preserve"> </v>
      </c>
    </row>
    <row r="1071" spans="1:7" ht="38.25" x14ac:dyDescent="0.2">
      <c r="A1071" s="346" t="str">
        <f>IF((SUM('Раздел 1'!AI201:AI201)=0),"","Неверно!")</f>
        <v/>
      </c>
      <c r="B1071" s="345" t="s">
        <v>195</v>
      </c>
      <c r="C1071" s="347" t="s">
        <v>297</v>
      </c>
      <c r="D1071" s="347" t="s">
        <v>197</v>
      </c>
      <c r="E1071" s="347" t="str">
        <f>CONCATENATE(SUM('Раздел 1'!AI201:AI201),"=",0)</f>
        <v>0=0</v>
      </c>
      <c r="F1071" s="99"/>
      <c r="G1071" s="100" t="str">
        <f>IF(('ФЛК (информационный)'!A1071="Неверно!")*('ФЛК (информационный)'!F1071=""),"Внести подтверждение к нарушенному информационному ФЛК"," ")</f>
        <v xml:space="preserve"> </v>
      </c>
    </row>
    <row r="1072" spans="1:7" ht="38.25" x14ac:dyDescent="0.2">
      <c r="A1072" s="346" t="str">
        <f>IF((SUM('Раздел 1'!AI202:AI202)=0),"","Неверно!")</f>
        <v/>
      </c>
      <c r="B1072" s="345" t="s">
        <v>195</v>
      </c>
      <c r="C1072" s="347" t="s">
        <v>298</v>
      </c>
      <c r="D1072" s="347" t="s">
        <v>197</v>
      </c>
      <c r="E1072" s="347" t="str">
        <f>CONCATENATE(SUM('Раздел 1'!AI202:AI202),"=",0)</f>
        <v>0=0</v>
      </c>
      <c r="F1072" s="99"/>
      <c r="G1072" s="100" t="str">
        <f>IF(('ФЛК (информационный)'!A1072="Неверно!")*('ФЛК (информационный)'!F1072=""),"Внести подтверждение к нарушенному информационному ФЛК"," ")</f>
        <v xml:space="preserve"> </v>
      </c>
    </row>
    <row r="1073" spans="1:7" ht="38.25" x14ac:dyDescent="0.2">
      <c r="A1073" s="346" t="str">
        <f>IF((SUM('Раздел 1'!AI203:AI203)=0),"","Неверно!")</f>
        <v/>
      </c>
      <c r="B1073" s="345" t="s">
        <v>195</v>
      </c>
      <c r="C1073" s="347" t="s">
        <v>299</v>
      </c>
      <c r="D1073" s="347" t="s">
        <v>197</v>
      </c>
      <c r="E1073" s="347" t="str">
        <f>CONCATENATE(SUM('Раздел 1'!AI203:AI203),"=",0)</f>
        <v>0=0</v>
      </c>
      <c r="F1073" s="99"/>
      <c r="G1073" s="100" t="str">
        <f>IF(('ФЛК (информационный)'!A1073="Неверно!")*('ФЛК (информационный)'!F1073=""),"Внести подтверждение к нарушенному информационному ФЛК"," ")</f>
        <v xml:space="preserve"> </v>
      </c>
    </row>
    <row r="1074" spans="1:7" ht="38.25" x14ac:dyDescent="0.2">
      <c r="A1074" s="346" t="str">
        <f>IF((SUM('Раздел 1'!AI204:AI204)=0),"","Неверно!")</f>
        <v/>
      </c>
      <c r="B1074" s="345" t="s">
        <v>195</v>
      </c>
      <c r="C1074" s="347" t="s">
        <v>300</v>
      </c>
      <c r="D1074" s="347" t="s">
        <v>197</v>
      </c>
      <c r="E1074" s="347" t="str">
        <f>CONCATENATE(SUM('Раздел 1'!AI204:AI204),"=",0)</f>
        <v>0=0</v>
      </c>
      <c r="F1074" s="99"/>
      <c r="G1074" s="100" t="str">
        <f>IF(('ФЛК (информационный)'!A1074="Неверно!")*('ФЛК (информационный)'!F1074=""),"Внести подтверждение к нарушенному информационному ФЛК"," ")</f>
        <v xml:space="preserve"> </v>
      </c>
    </row>
    <row r="1075" spans="1:7" ht="38.25" x14ac:dyDescent="0.2">
      <c r="A1075" s="346" t="str">
        <f>IF((SUM('Раздел 1'!AI205:AI205)=0),"","Неверно!")</f>
        <v/>
      </c>
      <c r="B1075" s="345" t="s">
        <v>195</v>
      </c>
      <c r="C1075" s="347" t="s">
        <v>301</v>
      </c>
      <c r="D1075" s="347" t="s">
        <v>197</v>
      </c>
      <c r="E1075" s="347" t="str">
        <f>CONCATENATE(SUM('Раздел 1'!AI205:AI205),"=",0)</f>
        <v>0=0</v>
      </c>
      <c r="F1075" s="99"/>
      <c r="G1075" s="100" t="str">
        <f>IF(('ФЛК (информационный)'!A1075="Неверно!")*('ФЛК (информационный)'!F1075=""),"Внести подтверждение к нарушенному информационному ФЛК"," ")</f>
        <v xml:space="preserve"> </v>
      </c>
    </row>
    <row r="1076" spans="1:7" ht="38.25" x14ac:dyDescent="0.2">
      <c r="A1076" s="346" t="str">
        <f>IF((SUM('Раздел 1'!AI206:AI206)=0),"","Неверно!")</f>
        <v/>
      </c>
      <c r="B1076" s="345" t="s">
        <v>195</v>
      </c>
      <c r="C1076" s="347" t="s">
        <v>302</v>
      </c>
      <c r="D1076" s="347" t="s">
        <v>197</v>
      </c>
      <c r="E1076" s="347" t="str">
        <f>CONCATENATE(SUM('Раздел 1'!AI206:AI206),"=",0)</f>
        <v>0=0</v>
      </c>
      <c r="F1076" s="99"/>
      <c r="G1076" s="100" t="str">
        <f>IF(('ФЛК (информационный)'!A1076="Неверно!")*('ФЛК (информационный)'!F1076=""),"Внести подтверждение к нарушенному информационному ФЛК"," ")</f>
        <v xml:space="preserve"> </v>
      </c>
    </row>
    <row r="1077" spans="1:7" ht="38.25" x14ac:dyDescent="0.2">
      <c r="A1077" s="346" t="str">
        <f>IF((SUM('Раздел 1'!AI207:AI207)=0),"","Неверно!")</f>
        <v/>
      </c>
      <c r="B1077" s="345" t="s">
        <v>195</v>
      </c>
      <c r="C1077" s="347" t="s">
        <v>303</v>
      </c>
      <c r="D1077" s="347" t="s">
        <v>197</v>
      </c>
      <c r="E1077" s="347" t="str">
        <f>CONCATENATE(SUM('Раздел 1'!AI207:AI207),"=",0)</f>
        <v>0=0</v>
      </c>
      <c r="F1077" s="99"/>
      <c r="G1077" s="100" t="str">
        <f>IF(('ФЛК (информационный)'!A1077="Неверно!")*('ФЛК (информационный)'!F1077=""),"Внести подтверждение к нарушенному информационному ФЛК"," ")</f>
        <v xml:space="preserve"> </v>
      </c>
    </row>
    <row r="1078" spans="1:7" ht="38.25" x14ac:dyDescent="0.2">
      <c r="A1078" s="346" t="str">
        <f>IF((SUM('Раздел 1'!AI208:AI208)=0),"","Неверно!")</f>
        <v/>
      </c>
      <c r="B1078" s="345" t="s">
        <v>195</v>
      </c>
      <c r="C1078" s="347" t="s">
        <v>304</v>
      </c>
      <c r="D1078" s="347" t="s">
        <v>197</v>
      </c>
      <c r="E1078" s="347" t="str">
        <f>CONCATENATE(SUM('Раздел 1'!AI208:AI208),"=",0)</f>
        <v>0=0</v>
      </c>
      <c r="F1078" s="99"/>
      <c r="G1078" s="100" t="str">
        <f>IF(('ФЛК (информационный)'!A1078="Неверно!")*('ФЛК (информационный)'!F1078=""),"Внести подтверждение к нарушенному информационному ФЛК"," ")</f>
        <v xml:space="preserve"> </v>
      </c>
    </row>
    <row r="1079" spans="1:7" ht="38.25" x14ac:dyDescent="0.2">
      <c r="A1079" s="346" t="str">
        <f>IF((SUM('Раздел 1'!AI29:AI29)=0),"","Неверно!")</f>
        <v/>
      </c>
      <c r="B1079" s="345" t="s">
        <v>195</v>
      </c>
      <c r="C1079" s="347" t="s">
        <v>305</v>
      </c>
      <c r="D1079" s="347" t="s">
        <v>197</v>
      </c>
      <c r="E1079" s="347" t="str">
        <f>CONCATENATE(SUM('Раздел 1'!AI29:AI29),"=",0)</f>
        <v>0=0</v>
      </c>
      <c r="F1079" s="99"/>
      <c r="G1079" s="100" t="str">
        <f>IF(('ФЛК (информационный)'!A1079="Неверно!")*('ФЛК (информационный)'!F1079=""),"Внести подтверждение к нарушенному информационному ФЛК"," ")</f>
        <v xml:space="preserve"> </v>
      </c>
    </row>
    <row r="1080" spans="1:7" ht="38.25" x14ac:dyDescent="0.2">
      <c r="A1080" s="346" t="str">
        <f>IF((SUM('Раздел 1'!AI209:AI209)=0),"","Неверно!")</f>
        <v/>
      </c>
      <c r="B1080" s="345" t="s">
        <v>195</v>
      </c>
      <c r="C1080" s="347" t="s">
        <v>306</v>
      </c>
      <c r="D1080" s="347" t="s">
        <v>197</v>
      </c>
      <c r="E1080" s="347" t="str">
        <f>CONCATENATE(SUM('Раздел 1'!AI209:AI209),"=",0)</f>
        <v>0=0</v>
      </c>
      <c r="F1080" s="99"/>
      <c r="G1080" s="100" t="str">
        <f>IF(('ФЛК (информационный)'!A1080="Неверно!")*('ФЛК (информационный)'!F1080=""),"Внести подтверждение к нарушенному информационному ФЛК"," ")</f>
        <v xml:space="preserve"> </v>
      </c>
    </row>
    <row r="1081" spans="1:7" ht="38.25" x14ac:dyDescent="0.2">
      <c r="A1081" s="346" t="str">
        <f>IF((SUM('Раздел 1'!AI210:AI210)=0),"","Неверно!")</f>
        <v/>
      </c>
      <c r="B1081" s="345" t="s">
        <v>195</v>
      </c>
      <c r="C1081" s="347" t="s">
        <v>307</v>
      </c>
      <c r="D1081" s="347" t="s">
        <v>197</v>
      </c>
      <c r="E1081" s="347" t="str">
        <f>CONCATENATE(SUM('Раздел 1'!AI210:AI210),"=",0)</f>
        <v>0=0</v>
      </c>
      <c r="F1081" s="99"/>
      <c r="G1081" s="100" t="str">
        <f>IF(('ФЛК (информационный)'!A1081="Неверно!")*('ФЛК (информационный)'!F1081=""),"Внести подтверждение к нарушенному информационному ФЛК"," ")</f>
        <v xml:space="preserve"> </v>
      </c>
    </row>
    <row r="1082" spans="1:7" ht="38.25" x14ac:dyDescent="0.2">
      <c r="A1082" s="346" t="str">
        <f>IF((SUM('Раздел 1'!AI211:AI211)=0),"","Неверно!")</f>
        <v/>
      </c>
      <c r="B1082" s="345" t="s">
        <v>195</v>
      </c>
      <c r="C1082" s="347" t="s">
        <v>308</v>
      </c>
      <c r="D1082" s="347" t="s">
        <v>197</v>
      </c>
      <c r="E1082" s="347" t="str">
        <f>CONCATENATE(SUM('Раздел 1'!AI211:AI211),"=",0)</f>
        <v>0=0</v>
      </c>
      <c r="F1082" s="99"/>
      <c r="G1082" s="100" t="str">
        <f>IF(('ФЛК (информационный)'!A1082="Неверно!")*('ФЛК (информационный)'!F1082=""),"Внести подтверждение к нарушенному информационному ФЛК"," ")</f>
        <v xml:space="preserve"> </v>
      </c>
    </row>
    <row r="1083" spans="1:7" ht="38.25" x14ac:dyDescent="0.2">
      <c r="A1083" s="346" t="str">
        <f>IF((SUM('Раздел 1'!AI212:AI212)=0),"","Неверно!")</f>
        <v/>
      </c>
      <c r="B1083" s="345" t="s">
        <v>195</v>
      </c>
      <c r="C1083" s="347" t="s">
        <v>309</v>
      </c>
      <c r="D1083" s="347" t="s">
        <v>197</v>
      </c>
      <c r="E1083" s="347" t="str">
        <f>CONCATENATE(SUM('Раздел 1'!AI212:AI212),"=",0)</f>
        <v>0=0</v>
      </c>
      <c r="F1083" s="99"/>
      <c r="G1083" s="100" t="str">
        <f>IF(('ФЛК (информационный)'!A1083="Неверно!")*('ФЛК (информационный)'!F1083=""),"Внести подтверждение к нарушенному информационному ФЛК"," ")</f>
        <v xml:space="preserve"> </v>
      </c>
    </row>
    <row r="1084" spans="1:7" ht="38.25" x14ac:dyDescent="0.2">
      <c r="A1084" s="346" t="str">
        <f>IF((SUM('Раздел 1'!AI213:AI213)=0),"","Неверно!")</f>
        <v/>
      </c>
      <c r="B1084" s="345" t="s">
        <v>195</v>
      </c>
      <c r="C1084" s="347" t="s">
        <v>310</v>
      </c>
      <c r="D1084" s="347" t="s">
        <v>197</v>
      </c>
      <c r="E1084" s="347" t="str">
        <f>CONCATENATE(SUM('Раздел 1'!AI213:AI213),"=",0)</f>
        <v>0=0</v>
      </c>
      <c r="F1084" s="99"/>
      <c r="G1084" s="100" t="str">
        <f>IF(('ФЛК (информационный)'!A1084="Неверно!")*('ФЛК (информационный)'!F1084=""),"Внести подтверждение к нарушенному информационному ФЛК"," ")</f>
        <v xml:space="preserve"> </v>
      </c>
    </row>
    <row r="1085" spans="1:7" ht="38.25" x14ac:dyDescent="0.2">
      <c r="A1085" s="346" t="str">
        <f>IF((SUM('Раздел 1'!AI214:AI214)=0),"","Неверно!")</f>
        <v/>
      </c>
      <c r="B1085" s="345" t="s">
        <v>195</v>
      </c>
      <c r="C1085" s="347" t="s">
        <v>311</v>
      </c>
      <c r="D1085" s="347" t="s">
        <v>197</v>
      </c>
      <c r="E1085" s="347" t="str">
        <f>CONCATENATE(SUM('Раздел 1'!AI214:AI214),"=",0)</f>
        <v>0=0</v>
      </c>
      <c r="F1085" s="99"/>
      <c r="G1085" s="100" t="str">
        <f>IF(('ФЛК (информационный)'!A1085="Неверно!")*('ФЛК (информационный)'!F1085=""),"Внести подтверждение к нарушенному информационному ФЛК"," ")</f>
        <v xml:space="preserve"> </v>
      </c>
    </row>
    <row r="1086" spans="1:7" ht="38.25" x14ac:dyDescent="0.2">
      <c r="A1086" s="346" t="str">
        <f>IF((SUM('Раздел 1'!AI215:AI215)=0),"","Неверно!")</f>
        <v/>
      </c>
      <c r="B1086" s="345" t="s">
        <v>195</v>
      </c>
      <c r="C1086" s="347" t="s">
        <v>312</v>
      </c>
      <c r="D1086" s="347" t="s">
        <v>197</v>
      </c>
      <c r="E1086" s="347" t="str">
        <f>CONCATENATE(SUM('Раздел 1'!AI215:AI215),"=",0)</f>
        <v>0=0</v>
      </c>
      <c r="F1086" s="99"/>
      <c r="G1086" s="100" t="str">
        <f>IF(('ФЛК (информационный)'!A1086="Неверно!")*('ФЛК (информационный)'!F1086=""),"Внести подтверждение к нарушенному информационному ФЛК"," ")</f>
        <v xml:space="preserve"> </v>
      </c>
    </row>
    <row r="1087" spans="1:7" ht="38.25" x14ac:dyDescent="0.2">
      <c r="A1087" s="346" t="str">
        <f>IF((SUM('Раздел 1'!AI216:AI216)=0),"","Неверно!")</f>
        <v/>
      </c>
      <c r="B1087" s="345" t="s">
        <v>195</v>
      </c>
      <c r="C1087" s="347" t="s">
        <v>313</v>
      </c>
      <c r="D1087" s="347" t="s">
        <v>197</v>
      </c>
      <c r="E1087" s="347" t="str">
        <f>CONCATENATE(SUM('Раздел 1'!AI216:AI216),"=",0)</f>
        <v>0=0</v>
      </c>
      <c r="F1087" s="99"/>
      <c r="G1087" s="100" t="str">
        <f>IF(('ФЛК (информационный)'!A1087="Неверно!")*('ФЛК (информационный)'!F1087=""),"Внести подтверждение к нарушенному информационному ФЛК"," ")</f>
        <v xml:space="preserve"> </v>
      </c>
    </row>
    <row r="1088" spans="1:7" ht="38.25" x14ac:dyDescent="0.2">
      <c r="A1088" s="346" t="str">
        <f>IF((SUM('Раздел 1'!AI217:AI217)=0),"","Неверно!")</f>
        <v/>
      </c>
      <c r="B1088" s="345" t="s">
        <v>195</v>
      </c>
      <c r="C1088" s="347" t="s">
        <v>314</v>
      </c>
      <c r="D1088" s="347" t="s">
        <v>197</v>
      </c>
      <c r="E1088" s="347" t="str">
        <f>CONCATENATE(SUM('Раздел 1'!AI217:AI217),"=",0)</f>
        <v>0=0</v>
      </c>
      <c r="F1088" s="99"/>
      <c r="G1088" s="100" t="str">
        <f>IF(('ФЛК (информационный)'!A1088="Неверно!")*('ФЛК (информационный)'!F1088=""),"Внести подтверждение к нарушенному информационному ФЛК"," ")</f>
        <v xml:space="preserve"> </v>
      </c>
    </row>
    <row r="1089" spans="1:7" ht="38.25" x14ac:dyDescent="0.2">
      <c r="A1089" s="346" t="str">
        <f>IF((SUM('Раздел 1'!AI218:AI218)=0),"","Неверно!")</f>
        <v/>
      </c>
      <c r="B1089" s="345" t="s">
        <v>195</v>
      </c>
      <c r="C1089" s="347" t="s">
        <v>1974</v>
      </c>
      <c r="D1089" s="347" t="s">
        <v>197</v>
      </c>
      <c r="E1089" s="347" t="str">
        <f>CONCATENATE(SUM('Раздел 1'!AI218:AI218),"=",0)</f>
        <v>0=0</v>
      </c>
      <c r="F1089" s="99"/>
      <c r="G1089" s="100" t="str">
        <f>IF(('ФЛК (информационный)'!A1089="Неверно!")*('ФЛК (информационный)'!F1089=""),"Внести подтверждение к нарушенному информационному ФЛК"," ")</f>
        <v xml:space="preserve"> </v>
      </c>
    </row>
    <row r="1090" spans="1:7" ht="38.25" x14ac:dyDescent="0.2">
      <c r="A1090" s="346" t="str">
        <f>IF((SUM('Раздел 1'!AI30:AI30)=0),"","Неверно!")</f>
        <v/>
      </c>
      <c r="B1090" s="345" t="s">
        <v>195</v>
      </c>
      <c r="C1090" s="347" t="s">
        <v>315</v>
      </c>
      <c r="D1090" s="347" t="s">
        <v>197</v>
      </c>
      <c r="E1090" s="347" t="str">
        <f>CONCATENATE(SUM('Раздел 1'!AI30:AI30),"=",0)</f>
        <v>0=0</v>
      </c>
      <c r="F1090" s="99"/>
      <c r="G1090" s="100" t="str">
        <f>IF(('ФЛК (информационный)'!A1090="Неверно!")*('ФЛК (информационный)'!F1090=""),"Внести подтверждение к нарушенному информационному ФЛК"," ")</f>
        <v xml:space="preserve"> </v>
      </c>
    </row>
    <row r="1091" spans="1:7" ht="38.25" x14ac:dyDescent="0.2">
      <c r="A1091" s="346" t="str">
        <f>IF((SUM('Раздел 1'!AI219:AI219)=0),"","Неверно!")</f>
        <v/>
      </c>
      <c r="B1091" s="345" t="s">
        <v>195</v>
      </c>
      <c r="C1091" s="347" t="s">
        <v>2331</v>
      </c>
      <c r="D1091" s="347" t="s">
        <v>197</v>
      </c>
      <c r="E1091" s="347" t="str">
        <f>CONCATENATE(SUM('Раздел 1'!AI219:AI219),"=",0)</f>
        <v>0=0</v>
      </c>
      <c r="F1091" s="99"/>
      <c r="G1091" s="100" t="str">
        <f>IF(('ФЛК (информационный)'!A1091="Неверно!")*('ФЛК (информационный)'!F1091=""),"Внести подтверждение к нарушенному информационному ФЛК"," ")</f>
        <v xml:space="preserve"> </v>
      </c>
    </row>
    <row r="1092" spans="1:7" ht="38.25" x14ac:dyDescent="0.2">
      <c r="A1092" s="346" t="str">
        <f>IF((SUM('Раздел 1'!AI220:AI220)=0),"","Неверно!")</f>
        <v/>
      </c>
      <c r="B1092" s="345" t="s">
        <v>195</v>
      </c>
      <c r="C1092" s="347" t="s">
        <v>2401</v>
      </c>
      <c r="D1092" s="347" t="s">
        <v>197</v>
      </c>
      <c r="E1092" s="347" t="str">
        <f>CONCATENATE(SUM('Раздел 1'!AI220:AI220),"=",0)</f>
        <v>0=0</v>
      </c>
      <c r="F1092" s="99"/>
      <c r="G1092" s="100" t="str">
        <f>IF(('ФЛК (информационный)'!A1092="Неверно!")*('ФЛК (информационный)'!F1092=""),"Внести подтверждение к нарушенному информационному ФЛК"," ")</f>
        <v xml:space="preserve"> </v>
      </c>
    </row>
    <row r="1093" spans="1:7" ht="38.25" x14ac:dyDescent="0.2">
      <c r="A1093" s="346" t="str">
        <f>IF((SUM('Раздел 1'!AI221:AI221)=0),"","Неверно!")</f>
        <v/>
      </c>
      <c r="B1093" s="345" t="s">
        <v>195</v>
      </c>
      <c r="C1093" s="347" t="s">
        <v>316</v>
      </c>
      <c r="D1093" s="347" t="s">
        <v>197</v>
      </c>
      <c r="E1093" s="347" t="str">
        <f>CONCATENATE(SUM('Раздел 1'!AI221:AI221),"=",0)</f>
        <v>0=0</v>
      </c>
      <c r="F1093" s="99"/>
      <c r="G1093" s="100" t="str">
        <f>IF(('ФЛК (информационный)'!A1093="Неверно!")*('ФЛК (информационный)'!F1093=""),"Внести подтверждение к нарушенному информационному ФЛК"," ")</f>
        <v xml:space="preserve"> </v>
      </c>
    </row>
    <row r="1094" spans="1:7" ht="38.25" x14ac:dyDescent="0.2">
      <c r="A1094" s="346" t="str">
        <f>IF((SUM('Раздел 1'!AI222:AI222)=0),"","Неверно!")</f>
        <v/>
      </c>
      <c r="B1094" s="345" t="s">
        <v>195</v>
      </c>
      <c r="C1094" s="347" t="s">
        <v>317</v>
      </c>
      <c r="D1094" s="347" t="s">
        <v>197</v>
      </c>
      <c r="E1094" s="347" t="str">
        <f>CONCATENATE(SUM('Раздел 1'!AI222:AI222),"=",0)</f>
        <v>0=0</v>
      </c>
      <c r="F1094" s="99"/>
      <c r="G1094" s="100" t="str">
        <f>IF(('ФЛК (информационный)'!A1094="Неверно!")*('ФЛК (информационный)'!F1094=""),"Внести подтверждение к нарушенному информационному ФЛК"," ")</f>
        <v xml:space="preserve"> </v>
      </c>
    </row>
    <row r="1095" spans="1:7" ht="38.25" x14ac:dyDescent="0.2">
      <c r="A1095" s="346" t="str">
        <f>IF((SUM('Раздел 1'!AI223:AI223)=0),"","Неверно!")</f>
        <v/>
      </c>
      <c r="B1095" s="345" t="s">
        <v>195</v>
      </c>
      <c r="C1095" s="347" t="s">
        <v>318</v>
      </c>
      <c r="D1095" s="347" t="s">
        <v>197</v>
      </c>
      <c r="E1095" s="347" t="str">
        <f>CONCATENATE(SUM('Раздел 1'!AI223:AI223),"=",0)</f>
        <v>0=0</v>
      </c>
      <c r="F1095" s="99"/>
      <c r="G1095" s="100" t="str">
        <f>IF(('ФЛК (информационный)'!A1095="Неверно!")*('ФЛК (информационный)'!F1095=""),"Внести подтверждение к нарушенному информационному ФЛК"," ")</f>
        <v xml:space="preserve"> </v>
      </c>
    </row>
    <row r="1096" spans="1:7" ht="38.25" x14ac:dyDescent="0.2">
      <c r="A1096" s="346" t="str">
        <f>IF((SUM('Раздел 1'!AI224:AI224)=0),"","Неверно!")</f>
        <v/>
      </c>
      <c r="B1096" s="345" t="s">
        <v>195</v>
      </c>
      <c r="C1096" s="347" t="s">
        <v>319</v>
      </c>
      <c r="D1096" s="347" t="s">
        <v>197</v>
      </c>
      <c r="E1096" s="347" t="str">
        <f>CONCATENATE(SUM('Раздел 1'!AI224:AI224),"=",0)</f>
        <v>0=0</v>
      </c>
      <c r="F1096" s="99"/>
      <c r="G1096" s="100" t="str">
        <f>IF(('ФЛК (информационный)'!A1096="Неверно!")*('ФЛК (информационный)'!F1096=""),"Внести подтверждение к нарушенному информационному ФЛК"," ")</f>
        <v xml:space="preserve"> </v>
      </c>
    </row>
    <row r="1097" spans="1:7" ht="38.25" x14ac:dyDescent="0.2">
      <c r="A1097" s="346" t="str">
        <f>IF((SUM('Раздел 1'!AI225:AI225)=0),"","Неверно!")</f>
        <v/>
      </c>
      <c r="B1097" s="345" t="s">
        <v>195</v>
      </c>
      <c r="C1097" s="347" t="s">
        <v>320</v>
      </c>
      <c r="D1097" s="347" t="s">
        <v>197</v>
      </c>
      <c r="E1097" s="347" t="str">
        <f>CONCATENATE(SUM('Раздел 1'!AI225:AI225),"=",0)</f>
        <v>0=0</v>
      </c>
      <c r="F1097" s="99"/>
      <c r="G1097" s="100" t="str">
        <f>IF(('ФЛК (информационный)'!A1097="Неверно!")*('ФЛК (информационный)'!F1097=""),"Внести подтверждение к нарушенному информационному ФЛК"," ")</f>
        <v xml:space="preserve"> </v>
      </c>
    </row>
    <row r="1098" spans="1:7" ht="38.25" x14ac:dyDescent="0.2">
      <c r="A1098" s="346" t="str">
        <f>IF((SUM('Раздел 1'!AI226:AI226)=0),"","Неверно!")</f>
        <v/>
      </c>
      <c r="B1098" s="345" t="s">
        <v>195</v>
      </c>
      <c r="C1098" s="347" t="s">
        <v>321</v>
      </c>
      <c r="D1098" s="347" t="s">
        <v>197</v>
      </c>
      <c r="E1098" s="347" t="str">
        <f>CONCATENATE(SUM('Раздел 1'!AI226:AI226),"=",0)</f>
        <v>0=0</v>
      </c>
      <c r="F1098" s="99"/>
      <c r="G1098" s="100" t="str">
        <f>IF(('ФЛК (информационный)'!A1098="Неверно!")*('ФЛК (информационный)'!F1098=""),"Внести подтверждение к нарушенному информационному ФЛК"," ")</f>
        <v xml:space="preserve"> </v>
      </c>
    </row>
    <row r="1099" spans="1:7" ht="38.25" x14ac:dyDescent="0.2">
      <c r="A1099" s="346" t="str">
        <f>IF((SUM('Раздел 1'!AI227:AI227)=0),"","Неверно!")</f>
        <v/>
      </c>
      <c r="B1099" s="345" t="s">
        <v>195</v>
      </c>
      <c r="C1099" s="347" t="s">
        <v>322</v>
      </c>
      <c r="D1099" s="347" t="s">
        <v>197</v>
      </c>
      <c r="E1099" s="347" t="str">
        <f>CONCATENATE(SUM('Раздел 1'!AI227:AI227),"=",0)</f>
        <v>0=0</v>
      </c>
      <c r="F1099" s="99"/>
      <c r="G1099" s="100" t="str">
        <f>IF(('ФЛК (информационный)'!A1099="Неверно!")*('ФЛК (информационный)'!F1099=""),"Внести подтверждение к нарушенному информационному ФЛК"," ")</f>
        <v xml:space="preserve"> </v>
      </c>
    </row>
    <row r="1100" spans="1:7" ht="38.25" x14ac:dyDescent="0.2">
      <c r="A1100" s="346" t="str">
        <f>IF((SUM('Раздел 1'!AI228:AI228)=0),"","Неверно!")</f>
        <v/>
      </c>
      <c r="B1100" s="345" t="s">
        <v>195</v>
      </c>
      <c r="C1100" s="347" t="s">
        <v>323</v>
      </c>
      <c r="D1100" s="347" t="s">
        <v>197</v>
      </c>
      <c r="E1100" s="347" t="str">
        <f>CONCATENATE(SUM('Раздел 1'!AI228:AI228),"=",0)</f>
        <v>0=0</v>
      </c>
      <c r="F1100" s="99"/>
      <c r="G1100" s="100" t="str">
        <f>IF(('ФЛК (информационный)'!A1100="Неверно!")*('ФЛК (информационный)'!F1100=""),"Внести подтверждение к нарушенному информационному ФЛК"," ")</f>
        <v xml:space="preserve"> </v>
      </c>
    </row>
    <row r="1101" spans="1:7" ht="38.25" x14ac:dyDescent="0.2">
      <c r="A1101" s="346" t="str">
        <f>IF((SUM('Раздел 1'!AI31:AI31)=0),"","Неверно!")</f>
        <v/>
      </c>
      <c r="B1101" s="345" t="s">
        <v>195</v>
      </c>
      <c r="C1101" s="347" t="s">
        <v>324</v>
      </c>
      <c r="D1101" s="347" t="s">
        <v>197</v>
      </c>
      <c r="E1101" s="347" t="str">
        <f>CONCATENATE(SUM('Раздел 1'!AI31:AI31),"=",0)</f>
        <v>0=0</v>
      </c>
      <c r="F1101" s="99"/>
      <c r="G1101" s="100" t="str">
        <f>IF(('ФЛК (информационный)'!A1101="Неверно!")*('ФЛК (информационный)'!F1101=""),"Внести подтверждение к нарушенному информационному ФЛК"," ")</f>
        <v xml:space="preserve"> </v>
      </c>
    </row>
    <row r="1102" spans="1:7" ht="38.25" x14ac:dyDescent="0.2">
      <c r="A1102" s="346" t="str">
        <f>IF((SUM('Раздел 1'!AI229:AI229)=0),"","Неверно!")</f>
        <v/>
      </c>
      <c r="B1102" s="345" t="s">
        <v>195</v>
      </c>
      <c r="C1102" s="347" t="s">
        <v>325</v>
      </c>
      <c r="D1102" s="347" t="s">
        <v>197</v>
      </c>
      <c r="E1102" s="347" t="str">
        <f>CONCATENATE(SUM('Раздел 1'!AI229:AI229),"=",0)</f>
        <v>0=0</v>
      </c>
      <c r="F1102" s="99"/>
      <c r="G1102" s="100" t="str">
        <f>IF(('ФЛК (информационный)'!A1102="Неверно!")*('ФЛК (информационный)'!F1102=""),"Внести подтверждение к нарушенному информационному ФЛК"," ")</f>
        <v xml:space="preserve"> </v>
      </c>
    </row>
    <row r="1103" spans="1:7" ht="38.25" x14ac:dyDescent="0.2">
      <c r="A1103" s="346" t="str">
        <f>IF((SUM('Раздел 1'!AI230:AI230)=0),"","Неверно!")</f>
        <v/>
      </c>
      <c r="B1103" s="345" t="s">
        <v>195</v>
      </c>
      <c r="C1103" s="347" t="s">
        <v>326</v>
      </c>
      <c r="D1103" s="347" t="s">
        <v>197</v>
      </c>
      <c r="E1103" s="347" t="str">
        <f>CONCATENATE(SUM('Раздел 1'!AI230:AI230),"=",0)</f>
        <v>0=0</v>
      </c>
      <c r="F1103" s="99"/>
      <c r="G1103" s="100" t="str">
        <f>IF(('ФЛК (информационный)'!A1103="Неверно!")*('ФЛК (информационный)'!F1103=""),"Внести подтверждение к нарушенному информационному ФЛК"," ")</f>
        <v xml:space="preserve"> </v>
      </c>
    </row>
    <row r="1104" spans="1:7" ht="38.25" x14ac:dyDescent="0.2">
      <c r="A1104" s="346" t="str">
        <f>IF((SUM('Раздел 1'!AI231:AI231)=0),"","Неверно!")</f>
        <v/>
      </c>
      <c r="B1104" s="345" t="s">
        <v>195</v>
      </c>
      <c r="C1104" s="347" t="s">
        <v>327</v>
      </c>
      <c r="D1104" s="347" t="s">
        <v>197</v>
      </c>
      <c r="E1104" s="347" t="str">
        <f>CONCATENATE(SUM('Раздел 1'!AI231:AI231),"=",0)</f>
        <v>0=0</v>
      </c>
      <c r="F1104" s="99"/>
      <c r="G1104" s="100" t="str">
        <f>IF(('ФЛК (информационный)'!A1104="Неверно!")*('ФЛК (информационный)'!F1104=""),"Внести подтверждение к нарушенному информационному ФЛК"," ")</f>
        <v xml:space="preserve"> </v>
      </c>
    </row>
    <row r="1105" spans="1:7" ht="38.25" x14ac:dyDescent="0.2">
      <c r="A1105" s="346" t="str">
        <f>IF((SUM('Раздел 1'!AI232:AI232)=0),"","Неверно!")</f>
        <v/>
      </c>
      <c r="B1105" s="345" t="s">
        <v>195</v>
      </c>
      <c r="C1105" s="347" t="s">
        <v>328</v>
      </c>
      <c r="D1105" s="347" t="s">
        <v>197</v>
      </c>
      <c r="E1105" s="347" t="str">
        <f>CONCATENATE(SUM('Раздел 1'!AI232:AI232),"=",0)</f>
        <v>0=0</v>
      </c>
      <c r="F1105" s="99"/>
      <c r="G1105" s="100" t="str">
        <f>IF(('ФЛК (информационный)'!A1105="Неверно!")*('ФЛК (информационный)'!F1105=""),"Внести подтверждение к нарушенному информационному ФЛК"," ")</f>
        <v xml:space="preserve"> </v>
      </c>
    </row>
    <row r="1106" spans="1:7" ht="38.25" x14ac:dyDescent="0.2">
      <c r="A1106" s="346" t="str">
        <f>IF((SUM('Раздел 1'!AI233:AI233)=0),"","Неверно!")</f>
        <v/>
      </c>
      <c r="B1106" s="345" t="s">
        <v>195</v>
      </c>
      <c r="C1106" s="347" t="s">
        <v>329</v>
      </c>
      <c r="D1106" s="347" t="s">
        <v>197</v>
      </c>
      <c r="E1106" s="347" t="str">
        <f>CONCATENATE(SUM('Раздел 1'!AI233:AI233),"=",0)</f>
        <v>0=0</v>
      </c>
      <c r="F1106" s="99"/>
      <c r="G1106" s="100" t="str">
        <f>IF(('ФЛК (информационный)'!A1106="Неверно!")*('ФЛК (информационный)'!F1106=""),"Внести подтверждение к нарушенному информационному ФЛК"," ")</f>
        <v xml:space="preserve"> </v>
      </c>
    </row>
    <row r="1107" spans="1:7" ht="38.25" x14ac:dyDescent="0.2">
      <c r="A1107" s="346" t="str">
        <f>IF((SUM('Раздел 1'!AI234:AI234)=0),"","Неверно!")</f>
        <v/>
      </c>
      <c r="B1107" s="345" t="s">
        <v>195</v>
      </c>
      <c r="C1107" s="347" t="s">
        <v>330</v>
      </c>
      <c r="D1107" s="347" t="s">
        <v>197</v>
      </c>
      <c r="E1107" s="347" t="str">
        <f>CONCATENATE(SUM('Раздел 1'!AI234:AI234),"=",0)</f>
        <v>0=0</v>
      </c>
      <c r="F1107" s="99"/>
      <c r="G1107" s="100" t="str">
        <f>IF(('ФЛК (информационный)'!A1107="Неверно!")*('ФЛК (информационный)'!F1107=""),"Внести подтверждение к нарушенному информационному ФЛК"," ")</f>
        <v xml:space="preserve"> </v>
      </c>
    </row>
    <row r="1108" spans="1:7" ht="38.25" x14ac:dyDescent="0.2">
      <c r="A1108" s="346" t="str">
        <f>IF((SUM('Раздел 1'!AI235:AI235)=0),"","Неверно!")</f>
        <v/>
      </c>
      <c r="B1108" s="345" t="s">
        <v>195</v>
      </c>
      <c r="C1108" s="347" t="s">
        <v>6919</v>
      </c>
      <c r="D1108" s="347" t="s">
        <v>197</v>
      </c>
      <c r="E1108" s="347" t="str">
        <f>CONCATENATE(SUM('Раздел 1'!AI235:AI235),"=",0)</f>
        <v>0=0</v>
      </c>
      <c r="F1108" s="99"/>
      <c r="G1108" s="100" t="str">
        <f>IF(('ФЛК (информационный)'!A1108="Неверно!")*('ФЛК (информационный)'!F1108=""),"Внести подтверждение к нарушенному информационному ФЛК"," ")</f>
        <v xml:space="preserve"> </v>
      </c>
    </row>
    <row r="1109" spans="1:7" ht="38.25" x14ac:dyDescent="0.2">
      <c r="A1109" s="346" t="str">
        <f>IF((SUM('Раздел 1'!AI236:AI236)=0),"","Неверно!")</f>
        <v/>
      </c>
      <c r="B1109" s="345" t="s">
        <v>195</v>
      </c>
      <c r="C1109" s="347" t="s">
        <v>331</v>
      </c>
      <c r="D1109" s="347" t="s">
        <v>197</v>
      </c>
      <c r="E1109" s="347" t="str">
        <f>CONCATENATE(SUM('Раздел 1'!AI236:AI236),"=",0)</f>
        <v>0=0</v>
      </c>
      <c r="F1109" s="99"/>
      <c r="G1109" s="100" t="str">
        <f>IF(('ФЛК (информационный)'!A1109="Неверно!")*('ФЛК (информационный)'!F1109=""),"Внести подтверждение к нарушенному информационному ФЛК"," ")</f>
        <v xml:space="preserve"> </v>
      </c>
    </row>
    <row r="1110" spans="1:7" ht="38.25" x14ac:dyDescent="0.2">
      <c r="A1110" s="346" t="str">
        <f>IF((SUM('Раздел 1'!AI237:AI237)=0),"","Неверно!")</f>
        <v/>
      </c>
      <c r="B1110" s="345" t="s">
        <v>195</v>
      </c>
      <c r="C1110" s="347" t="s">
        <v>332</v>
      </c>
      <c r="D1110" s="347" t="s">
        <v>197</v>
      </c>
      <c r="E1110" s="347" t="str">
        <f>CONCATENATE(SUM('Раздел 1'!AI237:AI237),"=",0)</f>
        <v>0=0</v>
      </c>
      <c r="F1110" s="99"/>
      <c r="G1110" s="100" t="str">
        <f>IF(('ФЛК (информационный)'!A1110="Неверно!")*('ФЛК (информационный)'!F1110=""),"Внести подтверждение к нарушенному информационному ФЛК"," ")</f>
        <v xml:space="preserve"> </v>
      </c>
    </row>
    <row r="1111" spans="1:7" ht="38.25" x14ac:dyDescent="0.2">
      <c r="A1111" s="346" t="str">
        <f>IF((SUM('Раздел 1'!AI238:AI238)=0),"","Неверно!")</f>
        <v/>
      </c>
      <c r="B1111" s="345" t="s">
        <v>195</v>
      </c>
      <c r="C1111" s="347" t="s">
        <v>333</v>
      </c>
      <c r="D1111" s="347" t="s">
        <v>197</v>
      </c>
      <c r="E1111" s="347" t="str">
        <f>CONCATENATE(SUM('Раздел 1'!AI238:AI238),"=",0)</f>
        <v>0=0</v>
      </c>
      <c r="F1111" s="99"/>
      <c r="G1111" s="100" t="str">
        <f>IF(('ФЛК (информационный)'!A1111="Неверно!")*('ФЛК (информационный)'!F1111=""),"Внести подтверждение к нарушенному информационному ФЛК"," ")</f>
        <v xml:space="preserve"> </v>
      </c>
    </row>
    <row r="1112" spans="1:7" ht="38.25" x14ac:dyDescent="0.2">
      <c r="A1112" s="346" t="str">
        <f>IF((SUM('Раздел 1'!AI32:AI32)=0),"","Неверно!")</f>
        <v/>
      </c>
      <c r="B1112" s="345" t="s">
        <v>195</v>
      </c>
      <c r="C1112" s="347" t="s">
        <v>334</v>
      </c>
      <c r="D1112" s="347" t="s">
        <v>197</v>
      </c>
      <c r="E1112" s="347" t="str">
        <f>CONCATENATE(SUM('Раздел 1'!AI32:AI32),"=",0)</f>
        <v>0=0</v>
      </c>
      <c r="F1112" s="99"/>
      <c r="G1112" s="100" t="str">
        <f>IF(('ФЛК (информационный)'!A1112="Неверно!")*('ФЛК (информационный)'!F1112=""),"Внести подтверждение к нарушенному информационному ФЛК"," ")</f>
        <v xml:space="preserve"> </v>
      </c>
    </row>
    <row r="1113" spans="1:7" ht="38.25" x14ac:dyDescent="0.2">
      <c r="A1113" s="346" t="str">
        <f>IF((SUM('Раздел 1'!AI239:AI239)=0),"","Неверно!")</f>
        <v/>
      </c>
      <c r="B1113" s="345" t="s">
        <v>195</v>
      </c>
      <c r="C1113" s="347" t="s">
        <v>335</v>
      </c>
      <c r="D1113" s="347" t="s">
        <v>197</v>
      </c>
      <c r="E1113" s="347" t="str">
        <f>CONCATENATE(SUM('Раздел 1'!AI239:AI239),"=",0)</f>
        <v>0=0</v>
      </c>
      <c r="F1113" s="99"/>
      <c r="G1113" s="100" t="str">
        <f>IF(('ФЛК (информационный)'!A1113="Неверно!")*('ФЛК (информационный)'!F1113=""),"Внести подтверждение к нарушенному информационному ФЛК"," ")</f>
        <v xml:space="preserve"> </v>
      </c>
    </row>
    <row r="1114" spans="1:7" ht="38.25" x14ac:dyDescent="0.2">
      <c r="A1114" s="346" t="str">
        <f>IF((SUM('Раздел 1'!AI240:AI240)=0),"","Неверно!")</f>
        <v/>
      </c>
      <c r="B1114" s="345" t="s">
        <v>195</v>
      </c>
      <c r="C1114" s="347" t="s">
        <v>3734</v>
      </c>
      <c r="D1114" s="347" t="s">
        <v>197</v>
      </c>
      <c r="E1114" s="347" t="str">
        <f>CONCATENATE(SUM('Раздел 1'!AI240:AI240),"=",0)</f>
        <v>0=0</v>
      </c>
      <c r="F1114" s="99"/>
      <c r="G1114" s="100" t="str">
        <f>IF(('ФЛК (информационный)'!A1114="Неверно!")*('ФЛК (информационный)'!F1114=""),"Внести подтверждение к нарушенному информационному ФЛК"," ")</f>
        <v xml:space="preserve"> </v>
      </c>
    </row>
    <row r="1115" spans="1:7" ht="38.25" x14ac:dyDescent="0.2">
      <c r="A1115" s="346" t="str">
        <f>IF((SUM('Раздел 1'!AI241:AI241)=0),"","Неверно!")</f>
        <v/>
      </c>
      <c r="B1115" s="345" t="s">
        <v>195</v>
      </c>
      <c r="C1115" s="347" t="s">
        <v>336</v>
      </c>
      <c r="D1115" s="347" t="s">
        <v>197</v>
      </c>
      <c r="E1115" s="347" t="str">
        <f>CONCATENATE(SUM('Раздел 1'!AI241:AI241),"=",0)</f>
        <v>0=0</v>
      </c>
      <c r="F1115" s="99"/>
      <c r="G1115" s="100" t="str">
        <f>IF(('ФЛК (информационный)'!A1115="Неверно!")*('ФЛК (информационный)'!F1115=""),"Внести подтверждение к нарушенному информационному ФЛК"," ")</f>
        <v xml:space="preserve"> </v>
      </c>
    </row>
    <row r="1116" spans="1:7" ht="38.25" x14ac:dyDescent="0.2">
      <c r="A1116" s="346" t="str">
        <f>IF((SUM('Раздел 1'!AI242:AI242)=0),"","Неверно!")</f>
        <v/>
      </c>
      <c r="B1116" s="345" t="s">
        <v>195</v>
      </c>
      <c r="C1116" s="347" t="s">
        <v>337</v>
      </c>
      <c r="D1116" s="347" t="s">
        <v>197</v>
      </c>
      <c r="E1116" s="347" t="str">
        <f>CONCATENATE(SUM('Раздел 1'!AI242:AI242),"=",0)</f>
        <v>0=0</v>
      </c>
      <c r="F1116" s="99"/>
      <c r="G1116" s="100" t="str">
        <f>IF(('ФЛК (информационный)'!A1116="Неверно!")*('ФЛК (информационный)'!F1116=""),"Внести подтверждение к нарушенному информационному ФЛК"," ")</f>
        <v xml:space="preserve"> </v>
      </c>
    </row>
    <row r="1117" spans="1:7" ht="38.25" x14ac:dyDescent="0.2">
      <c r="A1117" s="346" t="str">
        <f>IF((SUM('Раздел 1'!AI243:AI243)=0),"","Неверно!")</f>
        <v/>
      </c>
      <c r="B1117" s="345" t="s">
        <v>195</v>
      </c>
      <c r="C1117" s="347" t="s">
        <v>338</v>
      </c>
      <c r="D1117" s="347" t="s">
        <v>197</v>
      </c>
      <c r="E1117" s="347" t="str">
        <f>CONCATENATE(SUM('Раздел 1'!AI243:AI243),"=",0)</f>
        <v>0=0</v>
      </c>
      <c r="F1117" s="99"/>
      <c r="G1117" s="100" t="str">
        <f>IF(('ФЛК (информационный)'!A1117="Неверно!")*('ФЛК (информационный)'!F1117=""),"Внести подтверждение к нарушенному информационному ФЛК"," ")</f>
        <v xml:space="preserve"> </v>
      </c>
    </row>
    <row r="1118" spans="1:7" ht="38.25" x14ac:dyDescent="0.2">
      <c r="A1118" s="346" t="str">
        <f>IF((SUM('Раздел 1'!AI244:AI244)=0),"","Неверно!")</f>
        <v/>
      </c>
      <c r="B1118" s="345" t="s">
        <v>195</v>
      </c>
      <c r="C1118" s="347" t="s">
        <v>339</v>
      </c>
      <c r="D1118" s="347" t="s">
        <v>197</v>
      </c>
      <c r="E1118" s="347" t="str">
        <f>CONCATENATE(SUM('Раздел 1'!AI244:AI244),"=",0)</f>
        <v>0=0</v>
      </c>
      <c r="F1118" s="99"/>
      <c r="G1118" s="100" t="str">
        <f>IF(('ФЛК (информационный)'!A1118="Неверно!")*('ФЛК (информационный)'!F1118=""),"Внести подтверждение к нарушенному информационному ФЛК"," ")</f>
        <v xml:space="preserve"> </v>
      </c>
    </row>
    <row r="1119" spans="1:7" ht="38.25" x14ac:dyDescent="0.2">
      <c r="A1119" s="346" t="str">
        <f>IF((SUM('Раздел 1'!AI245:AI245)=0),"","Неверно!")</f>
        <v/>
      </c>
      <c r="B1119" s="345" t="s">
        <v>195</v>
      </c>
      <c r="C1119" s="347" t="s">
        <v>340</v>
      </c>
      <c r="D1119" s="347" t="s">
        <v>197</v>
      </c>
      <c r="E1119" s="347" t="str">
        <f>CONCATENATE(SUM('Раздел 1'!AI245:AI245),"=",0)</f>
        <v>0=0</v>
      </c>
      <c r="F1119" s="99"/>
      <c r="G1119" s="100" t="str">
        <f>IF(('ФЛК (информационный)'!A1119="Неверно!")*('ФЛК (информационный)'!F1119=""),"Внести подтверждение к нарушенному информационному ФЛК"," ")</f>
        <v xml:space="preserve"> </v>
      </c>
    </row>
    <row r="1120" spans="1:7" ht="38.25" x14ac:dyDescent="0.2">
      <c r="A1120" s="346" t="str">
        <f>IF((SUM('Раздел 1'!AI246:AI246)=0),"","Неверно!")</f>
        <v/>
      </c>
      <c r="B1120" s="345" t="s">
        <v>195</v>
      </c>
      <c r="C1120" s="347" t="s">
        <v>341</v>
      </c>
      <c r="D1120" s="347" t="s">
        <v>197</v>
      </c>
      <c r="E1120" s="347" t="str">
        <f>CONCATENATE(SUM('Раздел 1'!AI246:AI246),"=",0)</f>
        <v>0=0</v>
      </c>
      <c r="F1120" s="99"/>
      <c r="G1120" s="100" t="str">
        <f>IF(('ФЛК (информационный)'!A1120="Неверно!")*('ФЛК (информационный)'!F1120=""),"Внести подтверждение к нарушенному информационному ФЛК"," ")</f>
        <v xml:space="preserve"> </v>
      </c>
    </row>
    <row r="1121" spans="1:7" ht="38.25" x14ac:dyDescent="0.2">
      <c r="A1121" s="346" t="str">
        <f>IF((SUM('Раздел 1'!AI247:AI247)=0),"","Неверно!")</f>
        <v/>
      </c>
      <c r="B1121" s="345" t="s">
        <v>195</v>
      </c>
      <c r="C1121" s="347" t="s">
        <v>342</v>
      </c>
      <c r="D1121" s="347" t="s">
        <v>197</v>
      </c>
      <c r="E1121" s="347" t="str">
        <f>CONCATENATE(SUM('Раздел 1'!AI247:AI247),"=",0)</f>
        <v>0=0</v>
      </c>
      <c r="F1121" s="99"/>
      <c r="G1121" s="100" t="str">
        <f>IF(('ФЛК (информационный)'!A1121="Неверно!")*('ФЛК (информационный)'!F1121=""),"Внести подтверждение к нарушенному информационному ФЛК"," ")</f>
        <v xml:space="preserve"> </v>
      </c>
    </row>
    <row r="1122" spans="1:7" ht="38.25" x14ac:dyDescent="0.2">
      <c r="A1122" s="346" t="str">
        <f>IF((SUM('Раздел 1'!AI248:AI248)=0),"","Неверно!")</f>
        <v/>
      </c>
      <c r="B1122" s="345" t="s">
        <v>195</v>
      </c>
      <c r="C1122" s="347" t="s">
        <v>343</v>
      </c>
      <c r="D1122" s="347" t="s">
        <v>197</v>
      </c>
      <c r="E1122" s="347" t="str">
        <f>CONCATENATE(SUM('Раздел 1'!AI248:AI248),"=",0)</f>
        <v>0=0</v>
      </c>
      <c r="F1122" s="99"/>
      <c r="G1122" s="100" t="str">
        <f>IF(('ФЛК (информационный)'!A1122="Неверно!")*('ФЛК (информационный)'!F1122=""),"Внести подтверждение к нарушенному информационному ФЛК"," ")</f>
        <v xml:space="preserve"> </v>
      </c>
    </row>
    <row r="1123" spans="1:7" ht="38.25" x14ac:dyDescent="0.2">
      <c r="A1123" s="346" t="str">
        <f>IF((SUM('Раздел 1'!AI33:AI33)=0),"","Неверно!")</f>
        <v/>
      </c>
      <c r="B1123" s="345" t="s">
        <v>195</v>
      </c>
      <c r="C1123" s="347" t="s">
        <v>344</v>
      </c>
      <c r="D1123" s="347" t="s">
        <v>197</v>
      </c>
      <c r="E1123" s="347" t="str">
        <f>CONCATENATE(SUM('Раздел 1'!AI33:AI33),"=",0)</f>
        <v>0=0</v>
      </c>
      <c r="F1123" s="99"/>
      <c r="G1123" s="100" t="str">
        <f>IF(('ФЛК (информационный)'!A1123="Неверно!")*('ФЛК (информационный)'!F1123=""),"Внести подтверждение к нарушенному информационному ФЛК"," ")</f>
        <v xml:space="preserve"> </v>
      </c>
    </row>
    <row r="1124" spans="1:7" ht="38.25" x14ac:dyDescent="0.2">
      <c r="A1124" s="346" t="str">
        <f>IF((SUM('Раздел 1'!AI249:AI249)=0),"","Неверно!")</f>
        <v/>
      </c>
      <c r="B1124" s="345" t="s">
        <v>195</v>
      </c>
      <c r="C1124" s="347" t="s">
        <v>827</v>
      </c>
      <c r="D1124" s="347" t="s">
        <v>197</v>
      </c>
      <c r="E1124" s="347" t="str">
        <f>CONCATENATE(SUM('Раздел 1'!AI249:AI249),"=",0)</f>
        <v>0=0</v>
      </c>
      <c r="F1124" s="99"/>
      <c r="G1124" s="100" t="str">
        <f>IF(('ФЛК (информационный)'!A1124="Неверно!")*('ФЛК (информационный)'!F1124=""),"Внести подтверждение к нарушенному информационному ФЛК"," ")</f>
        <v xml:space="preserve"> </v>
      </c>
    </row>
    <row r="1125" spans="1:7" ht="38.25" x14ac:dyDescent="0.2">
      <c r="A1125" s="346" t="str">
        <f>IF((SUM('Раздел 1'!AI250:AI250)=0),"","Неверно!")</f>
        <v/>
      </c>
      <c r="B1125" s="345" t="s">
        <v>195</v>
      </c>
      <c r="C1125" s="347" t="s">
        <v>345</v>
      </c>
      <c r="D1125" s="347" t="s">
        <v>197</v>
      </c>
      <c r="E1125" s="347" t="str">
        <f>CONCATENATE(SUM('Раздел 1'!AI250:AI250),"=",0)</f>
        <v>0=0</v>
      </c>
      <c r="F1125" s="99"/>
      <c r="G1125" s="100" t="str">
        <f>IF(('ФЛК (информационный)'!A1125="Неверно!")*('ФЛК (информационный)'!F1125=""),"Внести подтверждение к нарушенному информационному ФЛК"," ")</f>
        <v xml:space="preserve"> </v>
      </c>
    </row>
    <row r="1126" spans="1:7" ht="38.25" x14ac:dyDescent="0.2">
      <c r="A1126" s="346" t="str">
        <f>IF((SUM('Раздел 1'!AI251:AI251)=0),"","Неверно!")</f>
        <v/>
      </c>
      <c r="B1126" s="345" t="s">
        <v>195</v>
      </c>
      <c r="C1126" s="347" t="s">
        <v>346</v>
      </c>
      <c r="D1126" s="347" t="s">
        <v>197</v>
      </c>
      <c r="E1126" s="347" t="str">
        <f>CONCATENATE(SUM('Раздел 1'!AI251:AI251),"=",0)</f>
        <v>0=0</v>
      </c>
      <c r="F1126" s="99"/>
      <c r="G1126" s="100" t="str">
        <f>IF(('ФЛК (информационный)'!A1126="Неверно!")*('ФЛК (информационный)'!F1126=""),"Внести подтверждение к нарушенному информационному ФЛК"," ")</f>
        <v xml:space="preserve"> </v>
      </c>
    </row>
    <row r="1127" spans="1:7" ht="38.25" x14ac:dyDescent="0.2">
      <c r="A1127" s="346" t="str">
        <f>IF((SUM('Раздел 1'!AI252:AI252)=0),"","Неверно!")</f>
        <v/>
      </c>
      <c r="B1127" s="345" t="s">
        <v>195</v>
      </c>
      <c r="C1127" s="347" t="s">
        <v>347</v>
      </c>
      <c r="D1127" s="347" t="s">
        <v>197</v>
      </c>
      <c r="E1127" s="347" t="str">
        <f>CONCATENATE(SUM('Раздел 1'!AI252:AI252),"=",0)</f>
        <v>0=0</v>
      </c>
      <c r="F1127" s="99"/>
      <c r="G1127" s="100" t="str">
        <f>IF(('ФЛК (информационный)'!A1127="Неверно!")*('ФЛК (информационный)'!F1127=""),"Внести подтверждение к нарушенному информационному ФЛК"," ")</f>
        <v xml:space="preserve"> </v>
      </c>
    </row>
    <row r="1128" spans="1:7" ht="38.25" x14ac:dyDescent="0.2">
      <c r="A1128" s="346" t="str">
        <f>IF((SUM('Раздел 1'!AI253:AI253)=0),"","Неверно!")</f>
        <v/>
      </c>
      <c r="B1128" s="345" t="s">
        <v>195</v>
      </c>
      <c r="C1128" s="347" t="s">
        <v>348</v>
      </c>
      <c r="D1128" s="347" t="s">
        <v>197</v>
      </c>
      <c r="E1128" s="347" t="str">
        <f>CONCATENATE(SUM('Раздел 1'!AI253:AI253),"=",0)</f>
        <v>0=0</v>
      </c>
      <c r="F1128" s="99"/>
      <c r="G1128" s="100" t="str">
        <f>IF(('ФЛК (информационный)'!A1128="Неверно!")*('ФЛК (информационный)'!F1128=""),"Внести подтверждение к нарушенному информационному ФЛК"," ")</f>
        <v xml:space="preserve"> </v>
      </c>
    </row>
    <row r="1129" spans="1:7" ht="38.25" x14ac:dyDescent="0.2">
      <c r="A1129" s="346" t="str">
        <f>IF((SUM('Раздел 1'!AI254:AI254)=0),"","Неверно!")</f>
        <v/>
      </c>
      <c r="B1129" s="345" t="s">
        <v>195</v>
      </c>
      <c r="C1129" s="347" t="s">
        <v>6892</v>
      </c>
      <c r="D1129" s="347" t="s">
        <v>197</v>
      </c>
      <c r="E1129" s="347" t="str">
        <f>CONCATENATE(SUM('Раздел 1'!AI254:AI254),"=",0)</f>
        <v>0=0</v>
      </c>
      <c r="F1129" s="99"/>
      <c r="G1129" s="100" t="str">
        <f>IF(('ФЛК (информационный)'!A1129="Неверно!")*('ФЛК (информационный)'!F1129=""),"Внести подтверждение к нарушенному информационному ФЛК"," ")</f>
        <v xml:space="preserve"> </v>
      </c>
    </row>
    <row r="1130" spans="1:7" ht="38.25" x14ac:dyDescent="0.2">
      <c r="A1130" s="346" t="str">
        <f>IF((SUM('Раздел 1'!AI255:AI255)=0),"","Неверно!")</f>
        <v/>
      </c>
      <c r="B1130" s="345" t="s">
        <v>195</v>
      </c>
      <c r="C1130" s="347" t="s">
        <v>349</v>
      </c>
      <c r="D1130" s="347" t="s">
        <v>197</v>
      </c>
      <c r="E1130" s="347" t="str">
        <f>CONCATENATE(SUM('Раздел 1'!AI255:AI255),"=",0)</f>
        <v>0=0</v>
      </c>
      <c r="F1130" s="99"/>
      <c r="G1130" s="100" t="str">
        <f>IF(('ФЛК (информационный)'!A1130="Неверно!")*('ФЛК (информационный)'!F1130=""),"Внести подтверждение к нарушенному информационному ФЛК"," ")</f>
        <v xml:space="preserve"> </v>
      </c>
    </row>
    <row r="1131" spans="1:7" ht="38.25" x14ac:dyDescent="0.2">
      <c r="A1131" s="346" t="str">
        <f>IF((SUM('Раздел 1'!AI256:AI256)=0),"","Неверно!")</f>
        <v/>
      </c>
      <c r="B1131" s="345" t="s">
        <v>195</v>
      </c>
      <c r="C1131" s="347" t="s">
        <v>350</v>
      </c>
      <c r="D1131" s="347" t="s">
        <v>197</v>
      </c>
      <c r="E1131" s="347" t="str">
        <f>CONCATENATE(SUM('Раздел 1'!AI256:AI256),"=",0)</f>
        <v>0=0</v>
      </c>
      <c r="F1131" s="99"/>
      <c r="G1131" s="100" t="str">
        <f>IF(('ФЛК (информационный)'!A1131="Неверно!")*('ФЛК (информационный)'!F1131=""),"Внести подтверждение к нарушенному информационному ФЛК"," ")</f>
        <v xml:space="preserve"> </v>
      </c>
    </row>
    <row r="1132" spans="1:7" ht="38.25" x14ac:dyDescent="0.2">
      <c r="A1132" s="346" t="str">
        <f>IF((SUM('Раздел 1'!AI257:AI257)=0),"","Неверно!")</f>
        <v/>
      </c>
      <c r="B1132" s="345" t="s">
        <v>195</v>
      </c>
      <c r="C1132" s="347" t="s">
        <v>351</v>
      </c>
      <c r="D1132" s="347" t="s">
        <v>197</v>
      </c>
      <c r="E1132" s="347" t="str">
        <f>CONCATENATE(SUM('Раздел 1'!AI257:AI257),"=",0)</f>
        <v>0=0</v>
      </c>
      <c r="F1132" s="99"/>
      <c r="G1132" s="100" t="str">
        <f>IF(('ФЛК (информационный)'!A1132="Неверно!")*('ФЛК (информационный)'!F1132=""),"Внести подтверждение к нарушенному информационному ФЛК"," ")</f>
        <v xml:space="preserve"> </v>
      </c>
    </row>
    <row r="1133" spans="1:7" ht="38.25" x14ac:dyDescent="0.2">
      <c r="A1133" s="346" t="str">
        <f>IF((SUM('Раздел 1'!AI258:AI258)=0),"","Неверно!")</f>
        <v/>
      </c>
      <c r="B1133" s="345" t="s">
        <v>195</v>
      </c>
      <c r="C1133" s="347" t="s">
        <v>352</v>
      </c>
      <c r="D1133" s="347" t="s">
        <v>197</v>
      </c>
      <c r="E1133" s="347" t="str">
        <f>CONCATENATE(SUM('Раздел 1'!AI258:AI258),"=",0)</f>
        <v>0=0</v>
      </c>
      <c r="F1133" s="99"/>
      <c r="G1133" s="100" t="str">
        <f>IF(('ФЛК (информационный)'!A1133="Неверно!")*('ФЛК (информационный)'!F1133=""),"Внести подтверждение к нарушенному информационному ФЛК"," ")</f>
        <v xml:space="preserve"> </v>
      </c>
    </row>
    <row r="1134" spans="1:7" ht="38.25" x14ac:dyDescent="0.2">
      <c r="A1134" s="346" t="str">
        <f>IF((SUM('Раздел 1'!AI34:AI34)=0),"","Неверно!")</f>
        <v/>
      </c>
      <c r="B1134" s="345" t="s">
        <v>195</v>
      </c>
      <c r="C1134" s="347" t="s">
        <v>353</v>
      </c>
      <c r="D1134" s="347" t="s">
        <v>197</v>
      </c>
      <c r="E1134" s="347" t="str">
        <f>CONCATENATE(SUM('Раздел 1'!AI34:AI34),"=",0)</f>
        <v>0=0</v>
      </c>
      <c r="F1134" s="99"/>
      <c r="G1134" s="100" t="str">
        <f>IF(('ФЛК (информационный)'!A1134="Неверно!")*('ФЛК (информационный)'!F1134=""),"Внести подтверждение к нарушенному информационному ФЛК"," ")</f>
        <v xml:space="preserve"> </v>
      </c>
    </row>
    <row r="1135" spans="1:7" ht="38.25" x14ac:dyDescent="0.2">
      <c r="A1135" s="346" t="str">
        <f>IF((SUM('Раздел 1'!AI259:AI259)=0),"","Неверно!")</f>
        <v/>
      </c>
      <c r="B1135" s="345" t="s">
        <v>195</v>
      </c>
      <c r="C1135" s="347" t="s">
        <v>354</v>
      </c>
      <c r="D1135" s="347" t="s">
        <v>197</v>
      </c>
      <c r="E1135" s="347" t="str">
        <f>CONCATENATE(SUM('Раздел 1'!AI259:AI259),"=",0)</f>
        <v>0=0</v>
      </c>
      <c r="F1135" s="99"/>
      <c r="G1135" s="100" t="str">
        <f>IF(('ФЛК (информационный)'!A1135="Неверно!")*('ФЛК (информационный)'!F1135=""),"Внести подтверждение к нарушенному информационному ФЛК"," ")</f>
        <v xml:space="preserve"> </v>
      </c>
    </row>
    <row r="1136" spans="1:7" ht="38.25" x14ac:dyDescent="0.2">
      <c r="A1136" s="346" t="str">
        <f>IF((SUM('Раздел 1'!AI260:AI260)=0),"","Неверно!")</f>
        <v/>
      </c>
      <c r="B1136" s="345" t="s">
        <v>195</v>
      </c>
      <c r="C1136" s="347" t="s">
        <v>355</v>
      </c>
      <c r="D1136" s="347" t="s">
        <v>197</v>
      </c>
      <c r="E1136" s="347" t="str">
        <f>CONCATENATE(SUM('Раздел 1'!AI260:AI260),"=",0)</f>
        <v>0=0</v>
      </c>
      <c r="F1136" s="99"/>
      <c r="G1136" s="100" t="str">
        <f>IF(('ФЛК (информационный)'!A1136="Неверно!")*('ФЛК (информационный)'!F1136=""),"Внести подтверждение к нарушенному информационному ФЛК"," ")</f>
        <v xml:space="preserve"> </v>
      </c>
    </row>
    <row r="1137" spans="1:7" ht="38.25" x14ac:dyDescent="0.2">
      <c r="A1137" s="346" t="str">
        <f>IF((SUM('Раздел 1'!AI261:AI261)=0),"","Неверно!")</f>
        <v/>
      </c>
      <c r="B1137" s="345" t="s">
        <v>195</v>
      </c>
      <c r="C1137" s="347" t="s">
        <v>356</v>
      </c>
      <c r="D1137" s="347" t="s">
        <v>197</v>
      </c>
      <c r="E1137" s="347" t="str">
        <f>CONCATENATE(SUM('Раздел 1'!AI261:AI261),"=",0)</f>
        <v>0=0</v>
      </c>
      <c r="F1137" s="99"/>
      <c r="G1137" s="100" t="str">
        <f>IF(('ФЛК (информационный)'!A1137="Неверно!")*('ФЛК (информационный)'!F1137=""),"Внести подтверждение к нарушенному информационному ФЛК"," ")</f>
        <v xml:space="preserve"> </v>
      </c>
    </row>
    <row r="1138" spans="1:7" ht="38.25" x14ac:dyDescent="0.2">
      <c r="A1138" s="346" t="str">
        <f>IF((SUM('Раздел 1'!AI262:AI262)=0),"","Неверно!")</f>
        <v/>
      </c>
      <c r="B1138" s="345" t="s">
        <v>195</v>
      </c>
      <c r="C1138" s="347" t="s">
        <v>3655</v>
      </c>
      <c r="D1138" s="347" t="s">
        <v>197</v>
      </c>
      <c r="E1138" s="347" t="str">
        <f>CONCATENATE(SUM('Раздел 1'!AI262:AI262),"=",0)</f>
        <v>0=0</v>
      </c>
      <c r="F1138" s="99"/>
      <c r="G1138" s="100" t="str">
        <f>IF(('ФЛК (информационный)'!A1138="Неверно!")*('ФЛК (информационный)'!F1138=""),"Внести подтверждение к нарушенному информационному ФЛК"," ")</f>
        <v xml:space="preserve"> </v>
      </c>
    </row>
    <row r="1139" spans="1:7" ht="38.25" x14ac:dyDescent="0.2">
      <c r="A1139" s="346" t="str">
        <f>IF((SUM('Раздел 1'!AI263:AI263)=0),"","Неверно!")</f>
        <v/>
      </c>
      <c r="B1139" s="345" t="s">
        <v>195</v>
      </c>
      <c r="C1139" s="347" t="s">
        <v>357</v>
      </c>
      <c r="D1139" s="347" t="s">
        <v>197</v>
      </c>
      <c r="E1139" s="347" t="str">
        <f>CONCATENATE(SUM('Раздел 1'!AI263:AI263),"=",0)</f>
        <v>0=0</v>
      </c>
      <c r="F1139" s="99"/>
      <c r="G1139" s="100" t="str">
        <f>IF(('ФЛК (информационный)'!A1139="Неверно!")*('ФЛК (информационный)'!F1139=""),"Внести подтверждение к нарушенному информационному ФЛК"," ")</f>
        <v xml:space="preserve"> </v>
      </c>
    </row>
    <row r="1140" spans="1:7" ht="38.25" x14ac:dyDescent="0.2">
      <c r="A1140" s="346" t="str">
        <f>IF((SUM('Раздел 1'!AI35:AI35)=0),"","Неверно!")</f>
        <v/>
      </c>
      <c r="B1140" s="345" t="s">
        <v>195</v>
      </c>
      <c r="C1140" s="347" t="s">
        <v>358</v>
      </c>
      <c r="D1140" s="347" t="s">
        <v>197</v>
      </c>
      <c r="E1140" s="347" t="str">
        <f>CONCATENATE(SUM('Раздел 1'!AI35:AI35),"=",0)</f>
        <v>0=0</v>
      </c>
      <c r="F1140" s="99"/>
      <c r="G1140" s="100" t="str">
        <f>IF(('ФЛК (информационный)'!A1140="Неверно!")*('ФЛК (информационный)'!F1140=""),"Внести подтверждение к нарушенному информационному ФЛК"," ")</f>
        <v xml:space="preserve"> </v>
      </c>
    </row>
    <row r="1141" spans="1:7" ht="38.25" x14ac:dyDescent="0.2">
      <c r="A1141" s="346" t="str">
        <f>IF((SUM('Раздел 1'!AI36:AI36)=0),"","Неверно!")</f>
        <v/>
      </c>
      <c r="B1141" s="345" t="s">
        <v>195</v>
      </c>
      <c r="C1141" s="347" t="s">
        <v>359</v>
      </c>
      <c r="D1141" s="347" t="s">
        <v>197</v>
      </c>
      <c r="E1141" s="347" t="str">
        <f>CONCATENATE(SUM('Раздел 1'!AI36:AI36),"=",0)</f>
        <v>0=0</v>
      </c>
      <c r="F1141" s="99"/>
      <c r="G1141" s="100" t="str">
        <f>IF(('ФЛК (информационный)'!A1141="Неверно!")*('ФЛК (информационный)'!F1141=""),"Внести подтверждение к нарушенному информационному ФЛК"," ")</f>
        <v xml:space="preserve"> </v>
      </c>
    </row>
    <row r="1142" spans="1:7" ht="38.25" x14ac:dyDescent="0.2">
      <c r="A1142" s="346" t="str">
        <f>IF((SUM('Раздел 1'!AI37:AI37)=0),"","Неверно!")</f>
        <v/>
      </c>
      <c r="B1142" s="345" t="s">
        <v>195</v>
      </c>
      <c r="C1142" s="347" t="s">
        <v>360</v>
      </c>
      <c r="D1142" s="347" t="s">
        <v>197</v>
      </c>
      <c r="E1142" s="347" t="str">
        <f>CONCATENATE(SUM('Раздел 1'!AI37:AI37),"=",0)</f>
        <v>0=0</v>
      </c>
      <c r="F1142" s="99"/>
      <c r="G1142" s="100" t="str">
        <f>IF(('ФЛК (информационный)'!A1142="Неверно!")*('ФЛК (информационный)'!F1142=""),"Внести подтверждение к нарушенному информационному ФЛК"," ")</f>
        <v xml:space="preserve"> </v>
      </c>
    </row>
    <row r="1143" spans="1:7" ht="38.25" x14ac:dyDescent="0.2">
      <c r="A1143" s="346" t="str">
        <f>IF((SUM('Раздел 1'!AI38:AI38)=0),"","Неверно!")</f>
        <v/>
      </c>
      <c r="B1143" s="345" t="s">
        <v>195</v>
      </c>
      <c r="C1143" s="347" t="s">
        <v>361</v>
      </c>
      <c r="D1143" s="347" t="s">
        <v>197</v>
      </c>
      <c r="E1143" s="347" t="str">
        <f>CONCATENATE(SUM('Раздел 1'!AI38:AI38),"=",0)</f>
        <v>0=0</v>
      </c>
      <c r="F1143" s="99"/>
      <c r="G1143" s="100" t="str">
        <f>IF(('ФЛК (информационный)'!A1143="Неверно!")*('ФЛК (информационный)'!F1143=""),"Внести подтверждение к нарушенному информационному ФЛК"," ")</f>
        <v xml:space="preserve"> </v>
      </c>
    </row>
    <row r="1144" spans="1:7" ht="38.25" x14ac:dyDescent="0.2">
      <c r="A1144" s="346" t="str">
        <f>IF((SUM('Раздел 1'!AI12:AI12)=0),"","Неверно!")</f>
        <v/>
      </c>
      <c r="B1144" s="345" t="s">
        <v>195</v>
      </c>
      <c r="C1144" s="347" t="s">
        <v>362</v>
      </c>
      <c r="D1144" s="347" t="s">
        <v>197</v>
      </c>
      <c r="E1144" s="347" t="str">
        <f>CONCATENATE(SUM('Раздел 1'!AI12:AI12),"=",0)</f>
        <v>0=0</v>
      </c>
      <c r="F1144" s="99"/>
      <c r="G1144" s="100" t="str">
        <f>IF(('ФЛК (информационный)'!A1144="Неверно!")*('ФЛК (информационный)'!F1144=""),"Внести подтверждение к нарушенному информационному ФЛК"," ")</f>
        <v xml:space="preserve"> </v>
      </c>
    </row>
    <row r="1145" spans="1:7" ht="38.25" x14ac:dyDescent="0.2">
      <c r="A1145" s="346" t="str">
        <f>IF((SUM('Раздел 1'!AI39:AI39)=0),"","Неверно!")</f>
        <v/>
      </c>
      <c r="B1145" s="345" t="s">
        <v>195</v>
      </c>
      <c r="C1145" s="347" t="s">
        <v>363</v>
      </c>
      <c r="D1145" s="347" t="s">
        <v>197</v>
      </c>
      <c r="E1145" s="347" t="str">
        <f>CONCATENATE(SUM('Раздел 1'!AI39:AI39),"=",0)</f>
        <v>0=0</v>
      </c>
      <c r="F1145" s="99"/>
      <c r="G1145" s="100" t="str">
        <f>IF(('ФЛК (информационный)'!A1145="Неверно!")*('ФЛК (информационный)'!F1145=""),"Внести подтверждение к нарушенному информационному ФЛК"," ")</f>
        <v xml:space="preserve"> </v>
      </c>
    </row>
    <row r="1146" spans="1:7" ht="38.25" x14ac:dyDescent="0.2">
      <c r="A1146" s="346" t="str">
        <f>IF((SUM('Раздел 1'!AI40:AI40)=0),"","Неверно!")</f>
        <v/>
      </c>
      <c r="B1146" s="345" t="s">
        <v>195</v>
      </c>
      <c r="C1146" s="347" t="s">
        <v>364</v>
      </c>
      <c r="D1146" s="347" t="s">
        <v>197</v>
      </c>
      <c r="E1146" s="347" t="str">
        <f>CONCATENATE(SUM('Раздел 1'!AI40:AI40),"=",0)</f>
        <v>0=0</v>
      </c>
      <c r="F1146" s="99"/>
      <c r="G1146" s="100" t="str">
        <f>IF(('ФЛК (информационный)'!A1146="Неверно!")*('ФЛК (информационный)'!F1146=""),"Внести подтверждение к нарушенному информационному ФЛК"," ")</f>
        <v xml:space="preserve"> </v>
      </c>
    </row>
    <row r="1147" spans="1:7" ht="38.25" x14ac:dyDescent="0.2">
      <c r="A1147" s="346" t="str">
        <f>IF((SUM('Раздел 1'!AI41:AI41)=0),"","Неверно!")</f>
        <v/>
      </c>
      <c r="B1147" s="345" t="s">
        <v>195</v>
      </c>
      <c r="C1147" s="347" t="s">
        <v>365</v>
      </c>
      <c r="D1147" s="347" t="s">
        <v>197</v>
      </c>
      <c r="E1147" s="347" t="str">
        <f>CONCATENATE(SUM('Раздел 1'!AI41:AI41),"=",0)</f>
        <v>0=0</v>
      </c>
      <c r="F1147" s="99"/>
      <c r="G1147" s="100" t="str">
        <f>IF(('ФЛК (информационный)'!A1147="Неверно!")*('ФЛК (информационный)'!F1147=""),"Внести подтверждение к нарушенному информационному ФЛК"," ")</f>
        <v xml:space="preserve"> </v>
      </c>
    </row>
    <row r="1148" spans="1:7" ht="38.25" x14ac:dyDescent="0.2">
      <c r="A1148" s="346" t="str">
        <f>IF((SUM('Раздел 1'!AI42:AI42)=0),"","Неверно!")</f>
        <v/>
      </c>
      <c r="B1148" s="345" t="s">
        <v>195</v>
      </c>
      <c r="C1148" s="347" t="s">
        <v>366</v>
      </c>
      <c r="D1148" s="347" t="s">
        <v>197</v>
      </c>
      <c r="E1148" s="347" t="str">
        <f>CONCATENATE(SUM('Раздел 1'!AI42:AI42),"=",0)</f>
        <v>0=0</v>
      </c>
      <c r="F1148" s="99"/>
      <c r="G1148" s="100" t="str">
        <f>IF(('ФЛК (информационный)'!A1148="Неверно!")*('ФЛК (информационный)'!F1148=""),"Внести подтверждение к нарушенному информационному ФЛК"," ")</f>
        <v xml:space="preserve"> </v>
      </c>
    </row>
    <row r="1149" spans="1:7" ht="38.25" x14ac:dyDescent="0.2">
      <c r="A1149" s="346" t="str">
        <f>IF((SUM('Раздел 1'!AI43:AI43)=0),"","Неверно!")</f>
        <v/>
      </c>
      <c r="B1149" s="345" t="s">
        <v>195</v>
      </c>
      <c r="C1149" s="347" t="s">
        <v>367</v>
      </c>
      <c r="D1149" s="347" t="s">
        <v>197</v>
      </c>
      <c r="E1149" s="347" t="str">
        <f>CONCATENATE(SUM('Раздел 1'!AI43:AI43),"=",0)</f>
        <v>0=0</v>
      </c>
      <c r="F1149" s="99"/>
      <c r="G1149" s="100" t="str">
        <f>IF(('ФЛК (информационный)'!A1149="Неверно!")*('ФЛК (информационный)'!F1149=""),"Внести подтверждение к нарушенному информационному ФЛК"," ")</f>
        <v xml:space="preserve"> </v>
      </c>
    </row>
    <row r="1150" spans="1:7" ht="38.25" x14ac:dyDescent="0.2">
      <c r="A1150" s="346" t="str">
        <f>IF((SUM('Раздел 1'!AI44:AI44)=0),"","Неверно!")</f>
        <v/>
      </c>
      <c r="B1150" s="345" t="s">
        <v>195</v>
      </c>
      <c r="C1150" s="347" t="s">
        <v>368</v>
      </c>
      <c r="D1150" s="347" t="s">
        <v>197</v>
      </c>
      <c r="E1150" s="347" t="str">
        <f>CONCATENATE(SUM('Раздел 1'!AI44:AI44),"=",0)</f>
        <v>0=0</v>
      </c>
      <c r="F1150" s="99"/>
      <c r="G1150" s="100" t="str">
        <f>IF(('ФЛК (информационный)'!A1150="Неверно!")*('ФЛК (информационный)'!F1150=""),"Внести подтверждение к нарушенному информационному ФЛК"," ")</f>
        <v xml:space="preserve"> </v>
      </c>
    </row>
    <row r="1151" spans="1:7" ht="38.25" x14ac:dyDescent="0.2">
      <c r="A1151" s="346" t="str">
        <f>IF((SUM('Раздел 1'!AI45:AI45)=0),"","Неверно!")</f>
        <v/>
      </c>
      <c r="B1151" s="345" t="s">
        <v>195</v>
      </c>
      <c r="C1151" s="347" t="s">
        <v>369</v>
      </c>
      <c r="D1151" s="347" t="s">
        <v>197</v>
      </c>
      <c r="E1151" s="347" t="str">
        <f>CONCATENATE(SUM('Раздел 1'!AI45:AI45),"=",0)</f>
        <v>0=0</v>
      </c>
      <c r="F1151" s="99"/>
      <c r="G1151" s="100" t="str">
        <f>IF(('ФЛК (информационный)'!A1151="Неверно!")*('ФЛК (информационный)'!F1151=""),"Внести подтверждение к нарушенному информационному ФЛК"," ")</f>
        <v xml:space="preserve"> </v>
      </c>
    </row>
    <row r="1152" spans="1:7" ht="38.25" x14ac:dyDescent="0.2">
      <c r="A1152" s="346" t="str">
        <f>IF((SUM('Раздел 1'!AI46:AI46)=0),"","Неверно!")</f>
        <v/>
      </c>
      <c r="B1152" s="345" t="s">
        <v>195</v>
      </c>
      <c r="C1152" s="347" t="s">
        <v>1912</v>
      </c>
      <c r="D1152" s="347" t="s">
        <v>197</v>
      </c>
      <c r="E1152" s="347" t="str">
        <f>CONCATENATE(SUM('Раздел 1'!AI46:AI46),"=",0)</f>
        <v>0=0</v>
      </c>
      <c r="F1152" s="99"/>
      <c r="G1152" s="100" t="str">
        <f>IF(('ФЛК (информационный)'!A1152="Неверно!")*('ФЛК (информационный)'!F1152=""),"Внести подтверждение к нарушенному информационному ФЛК"," ")</f>
        <v xml:space="preserve"> </v>
      </c>
    </row>
    <row r="1153" spans="1:7" ht="38.25" x14ac:dyDescent="0.2">
      <c r="A1153" s="346" t="str">
        <f>IF((SUM('Раздел 1'!AI47:AI47)=0),"","Неверно!")</f>
        <v/>
      </c>
      <c r="B1153" s="345" t="s">
        <v>195</v>
      </c>
      <c r="C1153" s="347" t="s">
        <v>1486</v>
      </c>
      <c r="D1153" s="347" t="s">
        <v>197</v>
      </c>
      <c r="E1153" s="347" t="str">
        <f>CONCATENATE(SUM('Раздел 1'!AI47:AI47),"=",0)</f>
        <v>0=0</v>
      </c>
      <c r="F1153" s="99"/>
      <c r="G1153" s="100" t="str">
        <f>IF(('ФЛК (информационный)'!A1153="Неверно!")*('ФЛК (информационный)'!F1153=""),"Внести подтверждение к нарушенному информационному ФЛК"," ")</f>
        <v xml:space="preserve"> </v>
      </c>
    </row>
    <row r="1154" spans="1:7" ht="38.25" x14ac:dyDescent="0.2">
      <c r="A1154" s="346" t="str">
        <f>IF((SUM('Раздел 1'!AI48:AI48)=0),"","Неверно!")</f>
        <v/>
      </c>
      <c r="B1154" s="345" t="s">
        <v>195</v>
      </c>
      <c r="C1154" s="347" t="s">
        <v>370</v>
      </c>
      <c r="D1154" s="347" t="s">
        <v>197</v>
      </c>
      <c r="E1154" s="347" t="str">
        <f>CONCATENATE(SUM('Раздел 1'!AI48:AI48),"=",0)</f>
        <v>0=0</v>
      </c>
      <c r="F1154" s="99"/>
      <c r="G1154" s="100" t="str">
        <f>IF(('ФЛК (информационный)'!A1154="Неверно!")*('ФЛК (информационный)'!F1154=""),"Внести подтверждение к нарушенному информационному ФЛК"," ")</f>
        <v xml:space="preserve"> </v>
      </c>
    </row>
    <row r="1155" spans="1:7" ht="38.25" x14ac:dyDescent="0.2">
      <c r="A1155" s="346" t="str">
        <f>IF((SUM('Раздел 1'!AI13:AI13)=0),"","Неверно!")</f>
        <v/>
      </c>
      <c r="B1155" s="345" t="s">
        <v>195</v>
      </c>
      <c r="C1155" s="347" t="s">
        <v>371</v>
      </c>
      <c r="D1155" s="347" t="s">
        <v>197</v>
      </c>
      <c r="E1155" s="347" t="str">
        <f>CONCATENATE(SUM('Раздел 1'!AI13:AI13),"=",0)</f>
        <v>0=0</v>
      </c>
      <c r="F1155" s="99"/>
      <c r="G1155" s="100" t="str">
        <f>IF(('ФЛК (информационный)'!A1155="Неверно!")*('ФЛК (информационный)'!F1155=""),"Внести подтверждение к нарушенному информационному ФЛК"," ")</f>
        <v xml:space="preserve"> </v>
      </c>
    </row>
    <row r="1156" spans="1:7" ht="38.25" x14ac:dyDescent="0.2">
      <c r="A1156" s="346" t="str">
        <f>IF((SUM('Раздел 1'!AI49:AI49)=0),"","Неверно!")</f>
        <v/>
      </c>
      <c r="B1156" s="345" t="s">
        <v>195</v>
      </c>
      <c r="C1156" s="347" t="s">
        <v>372</v>
      </c>
      <c r="D1156" s="347" t="s">
        <v>197</v>
      </c>
      <c r="E1156" s="347" t="str">
        <f>CONCATENATE(SUM('Раздел 1'!AI49:AI49),"=",0)</f>
        <v>0=0</v>
      </c>
      <c r="F1156" s="99"/>
      <c r="G1156" s="100" t="str">
        <f>IF(('ФЛК (информационный)'!A1156="Неверно!")*('ФЛК (информационный)'!F1156=""),"Внести подтверждение к нарушенному информационному ФЛК"," ")</f>
        <v xml:space="preserve"> </v>
      </c>
    </row>
    <row r="1157" spans="1:7" ht="38.25" x14ac:dyDescent="0.2">
      <c r="A1157" s="346" t="str">
        <f>IF((SUM('Раздел 1'!AI50:AI50)=0),"","Неверно!")</f>
        <v/>
      </c>
      <c r="B1157" s="345" t="s">
        <v>195</v>
      </c>
      <c r="C1157" s="347" t="s">
        <v>373</v>
      </c>
      <c r="D1157" s="347" t="s">
        <v>197</v>
      </c>
      <c r="E1157" s="347" t="str">
        <f>CONCATENATE(SUM('Раздел 1'!AI50:AI50),"=",0)</f>
        <v>0=0</v>
      </c>
      <c r="F1157" s="99"/>
      <c r="G1157" s="100" t="str">
        <f>IF(('ФЛК (информационный)'!A1157="Неверно!")*('ФЛК (информационный)'!F1157=""),"Внести подтверждение к нарушенному информационному ФЛК"," ")</f>
        <v xml:space="preserve"> </v>
      </c>
    </row>
    <row r="1158" spans="1:7" ht="38.25" x14ac:dyDescent="0.2">
      <c r="A1158" s="346" t="str">
        <f>IF((SUM('Раздел 1'!AI51:AI51)=0),"","Неверно!")</f>
        <v/>
      </c>
      <c r="B1158" s="345" t="s">
        <v>195</v>
      </c>
      <c r="C1158" s="347" t="s">
        <v>1479</v>
      </c>
      <c r="D1158" s="347" t="s">
        <v>197</v>
      </c>
      <c r="E1158" s="347" t="str">
        <f>CONCATENATE(SUM('Раздел 1'!AI51:AI51),"=",0)</f>
        <v>0=0</v>
      </c>
      <c r="F1158" s="99"/>
      <c r="G1158" s="100" t="str">
        <f>IF(('ФЛК (информационный)'!A1158="Неверно!")*('ФЛК (информационный)'!F1158=""),"Внести подтверждение к нарушенному информационному ФЛК"," ")</f>
        <v xml:space="preserve"> </v>
      </c>
    </row>
    <row r="1159" spans="1:7" ht="38.25" x14ac:dyDescent="0.2">
      <c r="A1159" s="346" t="str">
        <f>IF((SUM('Раздел 1'!AI52:AI52)=0),"","Неверно!")</f>
        <v/>
      </c>
      <c r="B1159" s="345" t="s">
        <v>195</v>
      </c>
      <c r="C1159" s="347" t="s">
        <v>2234</v>
      </c>
      <c r="D1159" s="347" t="s">
        <v>197</v>
      </c>
      <c r="E1159" s="347" t="str">
        <f>CONCATENATE(SUM('Раздел 1'!AI52:AI52),"=",0)</f>
        <v>0=0</v>
      </c>
      <c r="F1159" s="99"/>
      <c r="G1159" s="100" t="str">
        <f>IF(('ФЛК (информационный)'!A1159="Неверно!")*('ФЛК (информационный)'!F1159=""),"Внести подтверждение к нарушенному информационному ФЛК"," ")</f>
        <v xml:space="preserve"> </v>
      </c>
    </row>
    <row r="1160" spans="1:7" ht="38.25" x14ac:dyDescent="0.2">
      <c r="A1160" s="346" t="str">
        <f>IF((SUM('Раздел 1'!AI53:AI53)=0),"","Неверно!")</f>
        <v/>
      </c>
      <c r="B1160" s="345" t="s">
        <v>195</v>
      </c>
      <c r="C1160" s="347" t="s">
        <v>6802</v>
      </c>
      <c r="D1160" s="347" t="s">
        <v>197</v>
      </c>
      <c r="E1160" s="347" t="str">
        <f>CONCATENATE(SUM('Раздел 1'!AI53:AI53),"=",0)</f>
        <v>0=0</v>
      </c>
      <c r="F1160" s="99"/>
      <c r="G1160" s="100" t="str">
        <f>IF(('ФЛК (информационный)'!A1160="Неверно!")*('ФЛК (информационный)'!F1160=""),"Внести подтверждение к нарушенному информационному ФЛК"," ")</f>
        <v xml:space="preserve"> </v>
      </c>
    </row>
    <row r="1161" spans="1:7" ht="38.25" x14ac:dyDescent="0.2">
      <c r="A1161" s="346" t="str">
        <f>IF((SUM('Раздел 1'!AI54:AI54)=0),"","Неверно!")</f>
        <v/>
      </c>
      <c r="B1161" s="345" t="s">
        <v>195</v>
      </c>
      <c r="C1161" s="347" t="s">
        <v>374</v>
      </c>
      <c r="D1161" s="347" t="s">
        <v>197</v>
      </c>
      <c r="E1161" s="347" t="str">
        <f>CONCATENATE(SUM('Раздел 1'!AI54:AI54),"=",0)</f>
        <v>0=0</v>
      </c>
      <c r="F1161" s="99"/>
      <c r="G1161" s="100" t="str">
        <f>IF(('ФЛК (информационный)'!A1161="Неверно!")*('ФЛК (информационный)'!F1161=""),"Внести подтверждение к нарушенному информационному ФЛК"," ")</f>
        <v xml:space="preserve"> </v>
      </c>
    </row>
    <row r="1162" spans="1:7" ht="38.25" x14ac:dyDescent="0.2">
      <c r="A1162" s="346" t="str">
        <f>IF((SUM('Раздел 1'!AI55:AI55)=0),"","Неверно!")</f>
        <v/>
      </c>
      <c r="B1162" s="345" t="s">
        <v>195</v>
      </c>
      <c r="C1162" s="347" t="s">
        <v>375</v>
      </c>
      <c r="D1162" s="347" t="s">
        <v>197</v>
      </c>
      <c r="E1162" s="347" t="str">
        <f>CONCATENATE(SUM('Раздел 1'!AI55:AI55),"=",0)</f>
        <v>0=0</v>
      </c>
      <c r="F1162" s="99"/>
      <c r="G1162" s="100" t="str">
        <f>IF(('ФЛК (информационный)'!A1162="Неверно!")*('ФЛК (информационный)'!F1162=""),"Внести подтверждение к нарушенному информационному ФЛК"," ")</f>
        <v xml:space="preserve"> </v>
      </c>
    </row>
    <row r="1163" spans="1:7" ht="38.25" x14ac:dyDescent="0.2">
      <c r="A1163" s="346" t="str">
        <f>IF((SUM('Раздел 1'!AI56:AI56)=0),"","Неверно!")</f>
        <v/>
      </c>
      <c r="B1163" s="345" t="s">
        <v>195</v>
      </c>
      <c r="C1163" s="347" t="s">
        <v>376</v>
      </c>
      <c r="D1163" s="347" t="s">
        <v>197</v>
      </c>
      <c r="E1163" s="347" t="str">
        <f>CONCATENATE(SUM('Раздел 1'!AI56:AI56),"=",0)</f>
        <v>0=0</v>
      </c>
      <c r="F1163" s="99"/>
      <c r="G1163" s="100" t="str">
        <f>IF(('ФЛК (информационный)'!A1163="Неверно!")*('ФЛК (информационный)'!F1163=""),"Внести подтверждение к нарушенному информационному ФЛК"," ")</f>
        <v xml:space="preserve"> </v>
      </c>
    </row>
    <row r="1164" spans="1:7" ht="38.25" x14ac:dyDescent="0.2">
      <c r="A1164" s="346" t="str">
        <f>IF((SUM('Раздел 1'!AI57:AI57)=0),"","Неверно!")</f>
        <v/>
      </c>
      <c r="B1164" s="345" t="s">
        <v>195</v>
      </c>
      <c r="C1164" s="347" t="s">
        <v>377</v>
      </c>
      <c r="D1164" s="347" t="s">
        <v>197</v>
      </c>
      <c r="E1164" s="347" t="str">
        <f>CONCATENATE(SUM('Раздел 1'!AI57:AI57),"=",0)</f>
        <v>0=0</v>
      </c>
      <c r="F1164" s="99"/>
      <c r="G1164" s="100" t="str">
        <f>IF(('ФЛК (информационный)'!A1164="Неверно!")*('ФЛК (информационный)'!F1164=""),"Внести подтверждение к нарушенному информационному ФЛК"," ")</f>
        <v xml:space="preserve"> </v>
      </c>
    </row>
    <row r="1165" spans="1:7" ht="38.25" x14ac:dyDescent="0.2">
      <c r="A1165" s="346" t="str">
        <f>IF((SUM('Раздел 1'!AI58:AI58)=0),"","Неверно!")</f>
        <v/>
      </c>
      <c r="B1165" s="345" t="s">
        <v>195</v>
      </c>
      <c r="C1165" s="347" t="s">
        <v>378</v>
      </c>
      <c r="D1165" s="347" t="s">
        <v>197</v>
      </c>
      <c r="E1165" s="347" t="str">
        <f>CONCATENATE(SUM('Раздел 1'!AI58:AI58),"=",0)</f>
        <v>0=0</v>
      </c>
      <c r="F1165" s="99"/>
      <c r="G1165" s="100" t="str">
        <f>IF(('ФЛК (информационный)'!A1165="Неверно!")*('ФЛК (информационный)'!F1165=""),"Внести подтверждение к нарушенному информационному ФЛК"," ")</f>
        <v xml:space="preserve"> </v>
      </c>
    </row>
    <row r="1166" spans="1:7" ht="38.25" x14ac:dyDescent="0.2">
      <c r="A1166" s="346" t="str">
        <f>IF((SUM('Раздел 1'!AI14:AI14)=0),"","Неверно!")</f>
        <v/>
      </c>
      <c r="B1166" s="345" t="s">
        <v>195</v>
      </c>
      <c r="C1166" s="347" t="s">
        <v>379</v>
      </c>
      <c r="D1166" s="347" t="s">
        <v>197</v>
      </c>
      <c r="E1166" s="347" t="str">
        <f>CONCATENATE(SUM('Раздел 1'!AI14:AI14),"=",0)</f>
        <v>0=0</v>
      </c>
      <c r="F1166" s="99"/>
      <c r="G1166" s="100" t="str">
        <f>IF(('ФЛК (информационный)'!A1166="Неверно!")*('ФЛК (информационный)'!F1166=""),"Внести подтверждение к нарушенному информационному ФЛК"," ")</f>
        <v xml:space="preserve"> </v>
      </c>
    </row>
    <row r="1167" spans="1:7" ht="38.25" x14ac:dyDescent="0.2">
      <c r="A1167" s="346" t="str">
        <f>IF((SUM('Раздел 1'!AI59:AI59)=0),"","Неверно!")</f>
        <v/>
      </c>
      <c r="B1167" s="345" t="s">
        <v>195</v>
      </c>
      <c r="C1167" s="347" t="s">
        <v>380</v>
      </c>
      <c r="D1167" s="347" t="s">
        <v>197</v>
      </c>
      <c r="E1167" s="347" t="str">
        <f>CONCATENATE(SUM('Раздел 1'!AI59:AI59),"=",0)</f>
        <v>0=0</v>
      </c>
      <c r="F1167" s="99"/>
      <c r="G1167" s="100" t="str">
        <f>IF(('ФЛК (информационный)'!A1167="Неверно!")*('ФЛК (информационный)'!F1167=""),"Внести подтверждение к нарушенному информационному ФЛК"," ")</f>
        <v xml:space="preserve"> </v>
      </c>
    </row>
    <row r="1168" spans="1:7" ht="38.25" x14ac:dyDescent="0.2">
      <c r="A1168" s="346" t="str">
        <f>IF((SUM('Раздел 1'!AI60:AI60)=0),"","Неверно!")</f>
        <v/>
      </c>
      <c r="B1168" s="345" t="s">
        <v>195</v>
      </c>
      <c r="C1168" s="347" t="s">
        <v>381</v>
      </c>
      <c r="D1168" s="347" t="s">
        <v>197</v>
      </c>
      <c r="E1168" s="347" t="str">
        <f>CONCATENATE(SUM('Раздел 1'!AI60:AI60),"=",0)</f>
        <v>0=0</v>
      </c>
      <c r="F1168" s="99"/>
      <c r="G1168" s="100" t="str">
        <f>IF(('ФЛК (информационный)'!A1168="Неверно!")*('ФЛК (информационный)'!F1168=""),"Внести подтверждение к нарушенному информационному ФЛК"," ")</f>
        <v xml:space="preserve"> </v>
      </c>
    </row>
    <row r="1169" spans="1:7" ht="38.25" x14ac:dyDescent="0.2">
      <c r="A1169" s="346" t="str">
        <f>IF((SUM('Раздел 1'!AI61:AI61)=0),"","Неверно!")</f>
        <v/>
      </c>
      <c r="B1169" s="345" t="s">
        <v>195</v>
      </c>
      <c r="C1169" s="347" t="s">
        <v>382</v>
      </c>
      <c r="D1169" s="347" t="s">
        <v>197</v>
      </c>
      <c r="E1169" s="347" t="str">
        <f>CONCATENATE(SUM('Раздел 1'!AI61:AI61),"=",0)</f>
        <v>0=0</v>
      </c>
      <c r="F1169" s="99"/>
      <c r="G1169" s="100" t="str">
        <f>IF(('ФЛК (информационный)'!A1169="Неверно!")*('ФЛК (информационный)'!F1169=""),"Внести подтверждение к нарушенному информационному ФЛК"," ")</f>
        <v xml:space="preserve"> </v>
      </c>
    </row>
    <row r="1170" spans="1:7" ht="38.25" x14ac:dyDescent="0.2">
      <c r="A1170" s="346" t="str">
        <f>IF((SUM('Раздел 1'!AI62:AI62)=0),"","Неверно!")</f>
        <v/>
      </c>
      <c r="B1170" s="345" t="s">
        <v>195</v>
      </c>
      <c r="C1170" s="347" t="s">
        <v>383</v>
      </c>
      <c r="D1170" s="347" t="s">
        <v>197</v>
      </c>
      <c r="E1170" s="347" t="str">
        <f>CONCATENATE(SUM('Раздел 1'!AI62:AI62),"=",0)</f>
        <v>0=0</v>
      </c>
      <c r="F1170" s="99"/>
      <c r="G1170" s="100" t="str">
        <f>IF(('ФЛК (информационный)'!A1170="Неверно!")*('ФЛК (информационный)'!F1170=""),"Внести подтверждение к нарушенному информационному ФЛК"," ")</f>
        <v xml:space="preserve"> </v>
      </c>
    </row>
    <row r="1171" spans="1:7" ht="38.25" x14ac:dyDescent="0.2">
      <c r="A1171" s="346" t="str">
        <f>IF((SUM('Раздел 1'!AI63:AI63)=0),"","Неверно!")</f>
        <v/>
      </c>
      <c r="B1171" s="345" t="s">
        <v>195</v>
      </c>
      <c r="C1171" s="347" t="s">
        <v>384</v>
      </c>
      <c r="D1171" s="347" t="s">
        <v>197</v>
      </c>
      <c r="E1171" s="347" t="str">
        <f>CONCATENATE(SUM('Раздел 1'!AI63:AI63),"=",0)</f>
        <v>0=0</v>
      </c>
      <c r="F1171" s="99"/>
      <c r="G1171" s="100" t="str">
        <f>IF(('ФЛК (информационный)'!A1171="Неверно!")*('ФЛК (информационный)'!F1171=""),"Внести подтверждение к нарушенному информационному ФЛК"," ")</f>
        <v xml:space="preserve"> </v>
      </c>
    </row>
    <row r="1172" spans="1:7" ht="38.25" x14ac:dyDescent="0.2">
      <c r="A1172" s="346" t="str">
        <f>IF((SUM('Раздел 1'!AI64:AI64)=0),"","Неверно!")</f>
        <v/>
      </c>
      <c r="B1172" s="345" t="s">
        <v>195</v>
      </c>
      <c r="C1172" s="347" t="s">
        <v>385</v>
      </c>
      <c r="D1172" s="347" t="s">
        <v>197</v>
      </c>
      <c r="E1172" s="347" t="str">
        <f>CONCATENATE(SUM('Раздел 1'!AI64:AI64),"=",0)</f>
        <v>0=0</v>
      </c>
      <c r="F1172" s="99"/>
      <c r="G1172" s="100" t="str">
        <f>IF(('ФЛК (информационный)'!A1172="Неверно!")*('ФЛК (информационный)'!F1172=""),"Внести подтверждение к нарушенному информационному ФЛК"," ")</f>
        <v xml:space="preserve"> </v>
      </c>
    </row>
    <row r="1173" spans="1:7" ht="38.25" x14ac:dyDescent="0.2">
      <c r="A1173" s="346" t="str">
        <f>IF((SUM('Раздел 1'!AI65:AI65)=0),"","Неверно!")</f>
        <v/>
      </c>
      <c r="B1173" s="345" t="s">
        <v>195</v>
      </c>
      <c r="C1173" s="347" t="s">
        <v>386</v>
      </c>
      <c r="D1173" s="347" t="s">
        <v>197</v>
      </c>
      <c r="E1173" s="347" t="str">
        <f>CONCATENATE(SUM('Раздел 1'!AI65:AI65),"=",0)</f>
        <v>0=0</v>
      </c>
      <c r="F1173" s="99"/>
      <c r="G1173" s="100" t="str">
        <f>IF(('ФЛК (информационный)'!A1173="Неверно!")*('ФЛК (информационный)'!F1173=""),"Внести подтверждение к нарушенному информационному ФЛК"," ")</f>
        <v xml:space="preserve"> </v>
      </c>
    </row>
    <row r="1174" spans="1:7" ht="38.25" x14ac:dyDescent="0.2">
      <c r="A1174" s="346" t="str">
        <f>IF((SUM('Раздел 1'!AI66:AI66)=0),"","Неверно!")</f>
        <v/>
      </c>
      <c r="B1174" s="345" t="s">
        <v>195</v>
      </c>
      <c r="C1174" s="347" t="s">
        <v>387</v>
      </c>
      <c r="D1174" s="347" t="s">
        <v>197</v>
      </c>
      <c r="E1174" s="347" t="str">
        <f>CONCATENATE(SUM('Раздел 1'!AI66:AI66),"=",0)</f>
        <v>0=0</v>
      </c>
      <c r="F1174" s="99"/>
      <c r="G1174" s="100" t="str">
        <f>IF(('ФЛК (информационный)'!A1174="Неверно!")*('ФЛК (информационный)'!F1174=""),"Внести подтверждение к нарушенному информационному ФЛК"," ")</f>
        <v xml:space="preserve"> </v>
      </c>
    </row>
    <row r="1175" spans="1:7" ht="38.25" x14ac:dyDescent="0.2">
      <c r="A1175" s="346" t="str">
        <f>IF((SUM('Раздел 1'!AI67:AI67)=0),"","Неверно!")</f>
        <v/>
      </c>
      <c r="B1175" s="345" t="s">
        <v>195</v>
      </c>
      <c r="C1175" s="347" t="s">
        <v>388</v>
      </c>
      <c r="D1175" s="347" t="s">
        <v>197</v>
      </c>
      <c r="E1175" s="347" t="str">
        <f>CONCATENATE(SUM('Раздел 1'!AI67:AI67),"=",0)</f>
        <v>0=0</v>
      </c>
      <c r="F1175" s="99"/>
      <c r="G1175" s="100" t="str">
        <f>IF(('ФЛК (информационный)'!A1175="Неверно!")*('ФЛК (информационный)'!F1175=""),"Внести подтверждение к нарушенному информационному ФЛК"," ")</f>
        <v xml:space="preserve"> </v>
      </c>
    </row>
    <row r="1176" spans="1:7" ht="38.25" x14ac:dyDescent="0.2">
      <c r="A1176" s="346" t="str">
        <f>IF((SUM('Раздел 1'!AI68:AI68)=0),"","Неверно!")</f>
        <v/>
      </c>
      <c r="B1176" s="345" t="s">
        <v>195</v>
      </c>
      <c r="C1176" s="347" t="s">
        <v>389</v>
      </c>
      <c r="D1176" s="347" t="s">
        <v>197</v>
      </c>
      <c r="E1176" s="347" t="str">
        <f>CONCATENATE(SUM('Раздел 1'!AI68:AI68),"=",0)</f>
        <v>0=0</v>
      </c>
      <c r="F1176" s="99"/>
      <c r="G1176" s="100" t="str">
        <f>IF(('ФЛК (информационный)'!A1176="Неверно!")*('ФЛК (информационный)'!F1176=""),"Внести подтверждение к нарушенному информационному ФЛК"," ")</f>
        <v xml:space="preserve"> </v>
      </c>
    </row>
    <row r="1177" spans="1:7" ht="38.25" x14ac:dyDescent="0.2">
      <c r="A1177" s="346" t="str">
        <f>IF((SUM('Раздел 1'!AI15:AI15)=0),"","Неверно!")</f>
        <v/>
      </c>
      <c r="B1177" s="345" t="s">
        <v>195</v>
      </c>
      <c r="C1177" s="347" t="s">
        <v>390</v>
      </c>
      <c r="D1177" s="347" t="s">
        <v>197</v>
      </c>
      <c r="E1177" s="347" t="str">
        <f>CONCATENATE(SUM('Раздел 1'!AI15:AI15),"=",0)</f>
        <v>0=0</v>
      </c>
      <c r="F1177" s="99"/>
      <c r="G1177" s="100" t="str">
        <f>IF(('ФЛК (информационный)'!A1177="Неверно!")*('ФЛК (информационный)'!F1177=""),"Внести подтверждение к нарушенному информационному ФЛК"," ")</f>
        <v xml:space="preserve"> </v>
      </c>
    </row>
    <row r="1178" spans="1:7" ht="38.25" x14ac:dyDescent="0.2">
      <c r="A1178" s="346" t="str">
        <f>IF((SUM('Раздел 1'!AI69:AI69)=0),"","Неверно!")</f>
        <v/>
      </c>
      <c r="B1178" s="345" t="s">
        <v>195</v>
      </c>
      <c r="C1178" s="347" t="s">
        <v>391</v>
      </c>
      <c r="D1178" s="347" t="s">
        <v>197</v>
      </c>
      <c r="E1178" s="347" t="str">
        <f>CONCATENATE(SUM('Раздел 1'!AI69:AI69),"=",0)</f>
        <v>0=0</v>
      </c>
      <c r="F1178" s="99"/>
      <c r="G1178" s="100" t="str">
        <f>IF(('ФЛК (информационный)'!A1178="Неверно!")*('ФЛК (информационный)'!F1178=""),"Внести подтверждение к нарушенному информационному ФЛК"," ")</f>
        <v xml:space="preserve"> </v>
      </c>
    </row>
    <row r="1179" spans="1:7" ht="38.25" x14ac:dyDescent="0.2">
      <c r="A1179" s="346" t="str">
        <f>IF((SUM('Раздел 1'!AI70:AI70)=0),"","Неверно!")</f>
        <v/>
      </c>
      <c r="B1179" s="345" t="s">
        <v>195</v>
      </c>
      <c r="C1179" s="347" t="s">
        <v>392</v>
      </c>
      <c r="D1179" s="347" t="s">
        <v>197</v>
      </c>
      <c r="E1179" s="347" t="str">
        <f>CONCATENATE(SUM('Раздел 1'!AI70:AI70),"=",0)</f>
        <v>0=0</v>
      </c>
      <c r="F1179" s="99"/>
      <c r="G1179" s="100" t="str">
        <f>IF(('ФЛК (информационный)'!A1179="Неверно!")*('ФЛК (информационный)'!F1179=""),"Внести подтверждение к нарушенному информационному ФЛК"," ")</f>
        <v xml:space="preserve"> </v>
      </c>
    </row>
    <row r="1180" spans="1:7" ht="38.25" x14ac:dyDescent="0.2">
      <c r="A1180" s="346" t="str">
        <f>IF((SUM('Раздел 1'!AI71:AI71)=0),"","Неверно!")</f>
        <v/>
      </c>
      <c r="B1180" s="345" t="s">
        <v>195</v>
      </c>
      <c r="C1180" s="347" t="s">
        <v>393</v>
      </c>
      <c r="D1180" s="347" t="s">
        <v>197</v>
      </c>
      <c r="E1180" s="347" t="str">
        <f>CONCATENATE(SUM('Раздел 1'!AI71:AI71),"=",0)</f>
        <v>0=0</v>
      </c>
      <c r="F1180" s="99"/>
      <c r="G1180" s="100" t="str">
        <f>IF(('ФЛК (информационный)'!A1180="Неверно!")*('ФЛК (информационный)'!F1180=""),"Внести подтверждение к нарушенному информационному ФЛК"," ")</f>
        <v xml:space="preserve"> </v>
      </c>
    </row>
    <row r="1181" spans="1:7" ht="38.25" x14ac:dyDescent="0.2">
      <c r="A1181" s="346" t="str">
        <f>IF((SUM('Раздел 1'!AI72:AI72)=0),"","Неверно!")</f>
        <v/>
      </c>
      <c r="B1181" s="345" t="s">
        <v>195</v>
      </c>
      <c r="C1181" s="347" t="s">
        <v>394</v>
      </c>
      <c r="D1181" s="347" t="s">
        <v>197</v>
      </c>
      <c r="E1181" s="347" t="str">
        <f>CONCATENATE(SUM('Раздел 1'!AI72:AI72),"=",0)</f>
        <v>0=0</v>
      </c>
      <c r="F1181" s="99"/>
      <c r="G1181" s="100" t="str">
        <f>IF(('ФЛК (информационный)'!A1181="Неверно!")*('ФЛК (информационный)'!F1181=""),"Внести подтверждение к нарушенному информационному ФЛК"," ")</f>
        <v xml:space="preserve"> </v>
      </c>
    </row>
    <row r="1182" spans="1:7" ht="38.25" x14ac:dyDescent="0.2">
      <c r="A1182" s="346" t="str">
        <f>IF((SUM('Раздел 1'!AI73:AI73)=0),"","Неверно!")</f>
        <v/>
      </c>
      <c r="B1182" s="345" t="s">
        <v>195</v>
      </c>
      <c r="C1182" s="347" t="s">
        <v>395</v>
      </c>
      <c r="D1182" s="347" t="s">
        <v>197</v>
      </c>
      <c r="E1182" s="347" t="str">
        <f>CONCATENATE(SUM('Раздел 1'!AI73:AI73),"=",0)</f>
        <v>0=0</v>
      </c>
      <c r="F1182" s="99"/>
      <c r="G1182" s="100" t="str">
        <f>IF(('ФЛК (информационный)'!A1182="Неверно!")*('ФЛК (информационный)'!F1182=""),"Внести подтверждение к нарушенному информационному ФЛК"," ")</f>
        <v xml:space="preserve"> </v>
      </c>
    </row>
    <row r="1183" spans="1:7" ht="38.25" x14ac:dyDescent="0.2">
      <c r="A1183" s="346" t="str">
        <f>IF((SUM('Раздел 1'!AI74:AI74)=0),"","Неверно!")</f>
        <v/>
      </c>
      <c r="B1183" s="345" t="s">
        <v>195</v>
      </c>
      <c r="C1183" s="347" t="s">
        <v>396</v>
      </c>
      <c r="D1183" s="347" t="s">
        <v>197</v>
      </c>
      <c r="E1183" s="347" t="str">
        <f>CONCATENATE(SUM('Раздел 1'!AI74:AI74),"=",0)</f>
        <v>0=0</v>
      </c>
      <c r="F1183" s="99"/>
      <c r="G1183" s="100" t="str">
        <f>IF(('ФЛК (информационный)'!A1183="Неверно!")*('ФЛК (информационный)'!F1183=""),"Внести подтверждение к нарушенному информационному ФЛК"," ")</f>
        <v xml:space="preserve"> </v>
      </c>
    </row>
    <row r="1184" spans="1:7" ht="38.25" x14ac:dyDescent="0.2">
      <c r="A1184" s="346" t="str">
        <f>IF((SUM('Раздел 1'!AI75:AI75)=0),"","Неверно!")</f>
        <v/>
      </c>
      <c r="B1184" s="345" t="s">
        <v>195</v>
      </c>
      <c r="C1184" s="347" t="s">
        <v>397</v>
      </c>
      <c r="D1184" s="347" t="s">
        <v>197</v>
      </c>
      <c r="E1184" s="347" t="str">
        <f>CONCATENATE(SUM('Раздел 1'!AI75:AI75),"=",0)</f>
        <v>0=0</v>
      </c>
      <c r="F1184" s="99"/>
      <c r="G1184" s="100" t="str">
        <f>IF(('ФЛК (информационный)'!A1184="Неверно!")*('ФЛК (информационный)'!F1184=""),"Внести подтверждение к нарушенному информационному ФЛК"," ")</f>
        <v xml:space="preserve"> </v>
      </c>
    </row>
    <row r="1185" spans="1:7" ht="38.25" x14ac:dyDescent="0.2">
      <c r="A1185" s="346" t="str">
        <f>IF((SUM('Раздел 1'!AI76:AI76)=0),"","Неверно!")</f>
        <v/>
      </c>
      <c r="B1185" s="345" t="s">
        <v>195</v>
      </c>
      <c r="C1185" s="347" t="s">
        <v>398</v>
      </c>
      <c r="D1185" s="347" t="s">
        <v>197</v>
      </c>
      <c r="E1185" s="347" t="str">
        <f>CONCATENATE(SUM('Раздел 1'!AI76:AI76),"=",0)</f>
        <v>0=0</v>
      </c>
      <c r="F1185" s="99"/>
      <c r="G1185" s="100" t="str">
        <f>IF(('ФЛК (информационный)'!A1185="Неверно!")*('ФЛК (информационный)'!F1185=""),"Внести подтверждение к нарушенному информационному ФЛК"," ")</f>
        <v xml:space="preserve"> </v>
      </c>
    </row>
    <row r="1186" spans="1:7" ht="38.25" x14ac:dyDescent="0.2">
      <c r="A1186" s="346" t="str">
        <f>IF((SUM('Раздел 1'!AI77:AI77)=0),"","Неверно!")</f>
        <v/>
      </c>
      <c r="B1186" s="345" t="s">
        <v>195</v>
      </c>
      <c r="C1186" s="347" t="s">
        <v>399</v>
      </c>
      <c r="D1186" s="347" t="s">
        <v>197</v>
      </c>
      <c r="E1186" s="347" t="str">
        <f>CONCATENATE(SUM('Раздел 1'!AI77:AI77),"=",0)</f>
        <v>0=0</v>
      </c>
      <c r="F1186" s="99"/>
      <c r="G1186" s="100" t="str">
        <f>IF(('ФЛК (информационный)'!A1186="Неверно!")*('ФЛК (информационный)'!F1186=""),"Внести подтверждение к нарушенному информационному ФЛК"," ")</f>
        <v xml:space="preserve"> </v>
      </c>
    </row>
    <row r="1187" spans="1:7" ht="38.25" x14ac:dyDescent="0.2">
      <c r="A1187" s="346" t="str">
        <f>IF((SUM('Раздел 1'!AI78:AI78)=0),"","Неверно!")</f>
        <v/>
      </c>
      <c r="B1187" s="345" t="s">
        <v>195</v>
      </c>
      <c r="C1187" s="347" t="s">
        <v>400</v>
      </c>
      <c r="D1187" s="347" t="s">
        <v>197</v>
      </c>
      <c r="E1187" s="347" t="str">
        <f>CONCATENATE(SUM('Раздел 1'!AI78:AI78),"=",0)</f>
        <v>0=0</v>
      </c>
      <c r="F1187" s="99"/>
      <c r="G1187" s="100" t="str">
        <f>IF(('ФЛК (информационный)'!A1187="Неверно!")*('ФЛК (информационный)'!F1187=""),"Внести подтверждение к нарушенному информационному ФЛК"," ")</f>
        <v xml:space="preserve"> </v>
      </c>
    </row>
    <row r="1188" spans="1:7" ht="38.25" x14ac:dyDescent="0.2">
      <c r="A1188" s="346" t="str">
        <f>IF((SUM('Раздел 1'!AI16:AI16)=0),"","Неверно!")</f>
        <v/>
      </c>
      <c r="B1188" s="345" t="s">
        <v>195</v>
      </c>
      <c r="C1188" s="347" t="s">
        <v>401</v>
      </c>
      <c r="D1188" s="347" t="s">
        <v>197</v>
      </c>
      <c r="E1188" s="347" t="str">
        <f>CONCATENATE(SUM('Раздел 1'!AI16:AI16),"=",0)</f>
        <v>0=0</v>
      </c>
      <c r="F1188" s="99"/>
      <c r="G1188" s="100" t="str">
        <f>IF(('ФЛК (информационный)'!A1188="Неверно!")*('ФЛК (информационный)'!F1188=""),"Внести подтверждение к нарушенному информационному ФЛК"," ")</f>
        <v xml:space="preserve"> </v>
      </c>
    </row>
    <row r="1189" spans="1:7" ht="38.25" x14ac:dyDescent="0.2">
      <c r="A1189" s="346" t="str">
        <f>IF((SUM('Раздел 1'!AI79:AI79)=0),"","Неверно!")</f>
        <v/>
      </c>
      <c r="B1189" s="345" t="s">
        <v>195</v>
      </c>
      <c r="C1189" s="347" t="s">
        <v>402</v>
      </c>
      <c r="D1189" s="347" t="s">
        <v>197</v>
      </c>
      <c r="E1189" s="347" t="str">
        <f>CONCATENATE(SUM('Раздел 1'!AI79:AI79),"=",0)</f>
        <v>0=0</v>
      </c>
      <c r="F1189" s="99"/>
      <c r="G1189" s="100" t="str">
        <f>IF(('ФЛК (информационный)'!A1189="Неверно!")*('ФЛК (информационный)'!F1189=""),"Внести подтверждение к нарушенному информационному ФЛК"," ")</f>
        <v xml:space="preserve"> </v>
      </c>
    </row>
    <row r="1190" spans="1:7" ht="38.25" x14ac:dyDescent="0.2">
      <c r="A1190" s="346" t="str">
        <f>IF((SUM('Раздел 1'!AI80:AI80)=0),"","Неверно!")</f>
        <v/>
      </c>
      <c r="B1190" s="345" t="s">
        <v>195</v>
      </c>
      <c r="C1190" s="347" t="s">
        <v>403</v>
      </c>
      <c r="D1190" s="347" t="s">
        <v>197</v>
      </c>
      <c r="E1190" s="347" t="str">
        <f>CONCATENATE(SUM('Раздел 1'!AI80:AI80),"=",0)</f>
        <v>0=0</v>
      </c>
      <c r="F1190" s="99"/>
      <c r="G1190" s="100" t="str">
        <f>IF(('ФЛК (информационный)'!A1190="Неверно!")*('ФЛК (информационный)'!F1190=""),"Внести подтверждение к нарушенному информационному ФЛК"," ")</f>
        <v xml:space="preserve"> </v>
      </c>
    </row>
    <row r="1191" spans="1:7" ht="38.25" x14ac:dyDescent="0.2">
      <c r="A1191" s="346" t="str">
        <f>IF((SUM('Раздел 1'!AI81:AI81)=0),"","Неверно!")</f>
        <v/>
      </c>
      <c r="B1191" s="345" t="s">
        <v>195</v>
      </c>
      <c r="C1191" s="347" t="s">
        <v>404</v>
      </c>
      <c r="D1191" s="347" t="s">
        <v>197</v>
      </c>
      <c r="E1191" s="347" t="str">
        <f>CONCATENATE(SUM('Раздел 1'!AI81:AI81),"=",0)</f>
        <v>0=0</v>
      </c>
      <c r="F1191" s="99"/>
      <c r="G1191" s="100" t="str">
        <f>IF(('ФЛК (информационный)'!A1191="Неверно!")*('ФЛК (информационный)'!F1191=""),"Внести подтверждение к нарушенному информационному ФЛК"," ")</f>
        <v xml:space="preserve"> </v>
      </c>
    </row>
    <row r="1192" spans="1:7" ht="38.25" x14ac:dyDescent="0.2">
      <c r="A1192" s="346" t="str">
        <f>IF((SUM('Раздел 1'!AI82:AI82)=0),"","Неверно!")</f>
        <v/>
      </c>
      <c r="B1192" s="345" t="s">
        <v>195</v>
      </c>
      <c r="C1192" s="347" t="s">
        <v>405</v>
      </c>
      <c r="D1192" s="347" t="s">
        <v>197</v>
      </c>
      <c r="E1192" s="347" t="str">
        <f>CONCATENATE(SUM('Раздел 1'!AI82:AI82),"=",0)</f>
        <v>0=0</v>
      </c>
      <c r="F1192" s="99"/>
      <c r="G1192" s="100" t="str">
        <f>IF(('ФЛК (информационный)'!A1192="Неверно!")*('ФЛК (информационный)'!F1192=""),"Внести подтверждение к нарушенному информационному ФЛК"," ")</f>
        <v xml:space="preserve"> </v>
      </c>
    </row>
    <row r="1193" spans="1:7" ht="38.25" x14ac:dyDescent="0.2">
      <c r="A1193" s="346" t="str">
        <f>IF((SUM('Раздел 1'!AI83:AI83)=0),"","Неверно!")</f>
        <v/>
      </c>
      <c r="B1193" s="345" t="s">
        <v>195</v>
      </c>
      <c r="C1193" s="347" t="s">
        <v>406</v>
      </c>
      <c r="D1193" s="347" t="s">
        <v>197</v>
      </c>
      <c r="E1193" s="347" t="str">
        <f>CONCATENATE(SUM('Раздел 1'!AI83:AI83),"=",0)</f>
        <v>0=0</v>
      </c>
      <c r="F1193" s="99"/>
      <c r="G1193" s="100" t="str">
        <f>IF(('ФЛК (информационный)'!A1193="Неверно!")*('ФЛК (информационный)'!F1193=""),"Внести подтверждение к нарушенному информационному ФЛК"," ")</f>
        <v xml:space="preserve"> </v>
      </c>
    </row>
    <row r="1194" spans="1:7" ht="38.25" x14ac:dyDescent="0.2">
      <c r="A1194" s="346" t="str">
        <f>IF((SUM('Раздел 1'!AI84:AI84)=0),"","Неверно!")</f>
        <v/>
      </c>
      <c r="B1194" s="345" t="s">
        <v>195</v>
      </c>
      <c r="C1194" s="347" t="s">
        <v>407</v>
      </c>
      <c r="D1194" s="347" t="s">
        <v>197</v>
      </c>
      <c r="E1194" s="347" t="str">
        <f>CONCATENATE(SUM('Раздел 1'!AI84:AI84),"=",0)</f>
        <v>0=0</v>
      </c>
      <c r="F1194" s="99"/>
      <c r="G1194" s="100" t="str">
        <f>IF(('ФЛК (информационный)'!A1194="Неверно!")*('ФЛК (информационный)'!F1194=""),"Внести подтверждение к нарушенному информационному ФЛК"," ")</f>
        <v xml:space="preserve"> </v>
      </c>
    </row>
    <row r="1195" spans="1:7" ht="38.25" x14ac:dyDescent="0.2">
      <c r="A1195" s="346" t="str">
        <f>IF((SUM('Раздел 1'!AI85:AI85)=0),"","Неверно!")</f>
        <v/>
      </c>
      <c r="B1195" s="345" t="s">
        <v>195</v>
      </c>
      <c r="C1195" s="347" t="s">
        <v>408</v>
      </c>
      <c r="D1195" s="347" t="s">
        <v>197</v>
      </c>
      <c r="E1195" s="347" t="str">
        <f>CONCATENATE(SUM('Раздел 1'!AI85:AI85),"=",0)</f>
        <v>0=0</v>
      </c>
      <c r="F1195" s="99"/>
      <c r="G1195" s="100" t="str">
        <f>IF(('ФЛК (информационный)'!A1195="Неверно!")*('ФЛК (информационный)'!F1195=""),"Внести подтверждение к нарушенному информационному ФЛК"," ")</f>
        <v xml:space="preserve"> </v>
      </c>
    </row>
    <row r="1196" spans="1:7" ht="38.25" x14ac:dyDescent="0.2">
      <c r="A1196" s="346" t="str">
        <f>IF((SUM('Раздел 1'!AI86:AI86)=0),"","Неверно!")</f>
        <v/>
      </c>
      <c r="B1196" s="345" t="s">
        <v>195</v>
      </c>
      <c r="C1196" s="347" t="s">
        <v>409</v>
      </c>
      <c r="D1196" s="347" t="s">
        <v>197</v>
      </c>
      <c r="E1196" s="347" t="str">
        <f>CONCATENATE(SUM('Раздел 1'!AI86:AI86),"=",0)</f>
        <v>0=0</v>
      </c>
      <c r="F1196" s="99"/>
      <c r="G1196" s="100" t="str">
        <f>IF(('ФЛК (информационный)'!A1196="Неверно!")*('ФЛК (информационный)'!F1196=""),"Внести подтверждение к нарушенному информационному ФЛК"," ")</f>
        <v xml:space="preserve"> </v>
      </c>
    </row>
    <row r="1197" spans="1:7" ht="38.25" x14ac:dyDescent="0.2">
      <c r="A1197" s="346" t="str">
        <f>IF((SUM('Раздел 1'!AI87:AI87)=0),"","Неверно!")</f>
        <v/>
      </c>
      <c r="B1197" s="345" t="s">
        <v>195</v>
      </c>
      <c r="C1197" s="347" t="s">
        <v>410</v>
      </c>
      <c r="D1197" s="347" t="s">
        <v>197</v>
      </c>
      <c r="E1197" s="347" t="str">
        <f>CONCATENATE(SUM('Раздел 1'!AI87:AI87),"=",0)</f>
        <v>0=0</v>
      </c>
      <c r="F1197" s="99"/>
      <c r="G1197" s="100" t="str">
        <f>IF(('ФЛК (информационный)'!A1197="Неверно!")*('ФЛК (информационный)'!F1197=""),"Внести подтверждение к нарушенному информационному ФЛК"," ")</f>
        <v xml:space="preserve"> </v>
      </c>
    </row>
    <row r="1198" spans="1:7" ht="38.25" x14ac:dyDescent="0.2">
      <c r="A1198" s="346" t="str">
        <f>IF((SUM('Раздел 1'!AI88:AI88)=0),"","Неверно!")</f>
        <v/>
      </c>
      <c r="B1198" s="345" t="s">
        <v>195</v>
      </c>
      <c r="C1198" s="347" t="s">
        <v>411</v>
      </c>
      <c r="D1198" s="347" t="s">
        <v>197</v>
      </c>
      <c r="E1198" s="347" t="str">
        <f>CONCATENATE(SUM('Раздел 1'!AI88:AI88),"=",0)</f>
        <v>0=0</v>
      </c>
      <c r="F1198" s="99"/>
      <c r="G1198" s="100" t="str">
        <f>IF(('ФЛК (информационный)'!A1198="Неверно!")*('ФЛК (информационный)'!F1198=""),"Внести подтверждение к нарушенному информационному ФЛК"," ")</f>
        <v xml:space="preserve"> </v>
      </c>
    </row>
    <row r="1199" spans="1:7" ht="38.25" x14ac:dyDescent="0.2">
      <c r="A1199" s="346" t="str">
        <f>IF((SUM('Раздел 1'!AI17:AI17)=0),"","Неверно!")</f>
        <v/>
      </c>
      <c r="B1199" s="345" t="s">
        <v>195</v>
      </c>
      <c r="C1199" s="347" t="s">
        <v>412</v>
      </c>
      <c r="D1199" s="347" t="s">
        <v>197</v>
      </c>
      <c r="E1199" s="347" t="str">
        <f>CONCATENATE(SUM('Раздел 1'!AI17:AI17),"=",0)</f>
        <v>0=0</v>
      </c>
      <c r="F1199" s="99"/>
      <c r="G1199" s="100" t="str">
        <f>IF(('ФЛК (информационный)'!A1199="Неверно!")*('ФЛК (информационный)'!F1199=""),"Внести подтверждение к нарушенному информационному ФЛК"," ")</f>
        <v xml:space="preserve"> </v>
      </c>
    </row>
    <row r="1200" spans="1:7" ht="38.25" x14ac:dyDescent="0.2">
      <c r="A1200" s="346" t="str">
        <f>IF((SUM('Раздел 1'!AI89:AI89)=0),"","Неверно!")</f>
        <v/>
      </c>
      <c r="B1200" s="345" t="s">
        <v>195</v>
      </c>
      <c r="C1200" s="347" t="s">
        <v>413</v>
      </c>
      <c r="D1200" s="347" t="s">
        <v>197</v>
      </c>
      <c r="E1200" s="347" t="str">
        <f>CONCATENATE(SUM('Раздел 1'!AI89:AI89),"=",0)</f>
        <v>0=0</v>
      </c>
      <c r="F1200" s="99"/>
      <c r="G1200" s="100" t="str">
        <f>IF(('ФЛК (информационный)'!A1200="Неверно!")*('ФЛК (информационный)'!F1200=""),"Внести подтверждение к нарушенному информационному ФЛК"," ")</f>
        <v xml:space="preserve"> </v>
      </c>
    </row>
    <row r="1201" spans="1:7" ht="38.25" x14ac:dyDescent="0.2">
      <c r="A1201" s="346" t="str">
        <f>IF((SUM('Раздел 1'!AI90:AI90)=0),"","Неверно!")</f>
        <v/>
      </c>
      <c r="B1201" s="345" t="s">
        <v>195</v>
      </c>
      <c r="C1201" s="347" t="s">
        <v>414</v>
      </c>
      <c r="D1201" s="347" t="s">
        <v>197</v>
      </c>
      <c r="E1201" s="347" t="str">
        <f>CONCATENATE(SUM('Раздел 1'!AI90:AI90),"=",0)</f>
        <v>0=0</v>
      </c>
      <c r="F1201" s="99"/>
      <c r="G1201" s="100" t="str">
        <f>IF(('ФЛК (информационный)'!A1201="Неверно!")*('ФЛК (информационный)'!F1201=""),"Внести подтверждение к нарушенному информационному ФЛК"," ")</f>
        <v xml:space="preserve"> </v>
      </c>
    </row>
    <row r="1202" spans="1:7" ht="38.25" x14ac:dyDescent="0.2">
      <c r="A1202" s="346" t="str">
        <f>IF((SUM('Раздел 1'!AI91:AI91)=0),"","Неверно!")</f>
        <v/>
      </c>
      <c r="B1202" s="345" t="s">
        <v>195</v>
      </c>
      <c r="C1202" s="347" t="s">
        <v>415</v>
      </c>
      <c r="D1202" s="347" t="s">
        <v>197</v>
      </c>
      <c r="E1202" s="347" t="str">
        <f>CONCATENATE(SUM('Раздел 1'!AI91:AI91),"=",0)</f>
        <v>0=0</v>
      </c>
      <c r="F1202" s="99"/>
      <c r="G1202" s="100" t="str">
        <f>IF(('ФЛК (информационный)'!A1202="Неверно!")*('ФЛК (информационный)'!F1202=""),"Внести подтверждение к нарушенному информационному ФЛК"," ")</f>
        <v xml:space="preserve"> </v>
      </c>
    </row>
    <row r="1203" spans="1:7" ht="38.25" x14ac:dyDescent="0.2">
      <c r="A1203" s="346" t="str">
        <f>IF((SUM('Раздел 1'!AI92:AI92)=0),"","Неверно!")</f>
        <v/>
      </c>
      <c r="B1203" s="345" t="s">
        <v>195</v>
      </c>
      <c r="C1203" s="347" t="s">
        <v>416</v>
      </c>
      <c r="D1203" s="347" t="s">
        <v>197</v>
      </c>
      <c r="E1203" s="347" t="str">
        <f>CONCATENATE(SUM('Раздел 1'!AI92:AI92),"=",0)</f>
        <v>0=0</v>
      </c>
      <c r="F1203" s="99"/>
      <c r="G1203" s="100" t="str">
        <f>IF(('ФЛК (информационный)'!A1203="Неверно!")*('ФЛК (информационный)'!F1203=""),"Внести подтверждение к нарушенному информационному ФЛК"," ")</f>
        <v xml:space="preserve"> </v>
      </c>
    </row>
    <row r="1204" spans="1:7" ht="38.25" x14ac:dyDescent="0.2">
      <c r="A1204" s="346" t="str">
        <f>IF((SUM('Раздел 1'!AI93:AI93)=0),"","Неверно!")</f>
        <v/>
      </c>
      <c r="B1204" s="345" t="s">
        <v>195</v>
      </c>
      <c r="C1204" s="347" t="s">
        <v>417</v>
      </c>
      <c r="D1204" s="347" t="s">
        <v>197</v>
      </c>
      <c r="E1204" s="347" t="str">
        <f>CONCATENATE(SUM('Раздел 1'!AI93:AI93),"=",0)</f>
        <v>0=0</v>
      </c>
      <c r="F1204" s="99"/>
      <c r="G1204" s="100" t="str">
        <f>IF(('ФЛК (информационный)'!A1204="Неверно!")*('ФЛК (информационный)'!F1204=""),"Внести подтверждение к нарушенному информационному ФЛК"," ")</f>
        <v xml:space="preserve"> </v>
      </c>
    </row>
    <row r="1205" spans="1:7" ht="38.25" x14ac:dyDescent="0.2">
      <c r="A1205" s="346" t="str">
        <f>IF((SUM('Раздел 1'!AI94:AI94)=0),"","Неверно!")</f>
        <v/>
      </c>
      <c r="B1205" s="345" t="s">
        <v>195</v>
      </c>
      <c r="C1205" s="347" t="s">
        <v>418</v>
      </c>
      <c r="D1205" s="347" t="s">
        <v>197</v>
      </c>
      <c r="E1205" s="347" t="str">
        <f>CONCATENATE(SUM('Раздел 1'!AI94:AI94),"=",0)</f>
        <v>0=0</v>
      </c>
      <c r="F1205" s="99"/>
      <c r="G1205" s="100" t="str">
        <f>IF(('ФЛК (информационный)'!A1205="Неверно!")*('ФЛК (информационный)'!F1205=""),"Внести подтверждение к нарушенному информационному ФЛК"," ")</f>
        <v xml:space="preserve"> </v>
      </c>
    </row>
    <row r="1206" spans="1:7" ht="38.25" x14ac:dyDescent="0.2">
      <c r="A1206" s="346" t="str">
        <f>IF((SUM('Раздел 1'!AI95:AI95)=0),"","Неверно!")</f>
        <v/>
      </c>
      <c r="B1206" s="345" t="s">
        <v>195</v>
      </c>
      <c r="C1206" s="347" t="s">
        <v>419</v>
      </c>
      <c r="D1206" s="347" t="s">
        <v>197</v>
      </c>
      <c r="E1206" s="347" t="str">
        <f>CONCATENATE(SUM('Раздел 1'!AI95:AI95),"=",0)</f>
        <v>0=0</v>
      </c>
      <c r="F1206" s="99"/>
      <c r="G1206" s="100" t="str">
        <f>IF(('ФЛК (информационный)'!A1206="Неверно!")*('ФЛК (информационный)'!F1206=""),"Внести подтверждение к нарушенному информационному ФЛК"," ")</f>
        <v xml:space="preserve"> </v>
      </c>
    </row>
    <row r="1207" spans="1:7" ht="38.25" x14ac:dyDescent="0.2">
      <c r="A1207" s="346" t="str">
        <f>IF((SUM('Раздел 1'!AI96:AI96)=0),"","Неверно!")</f>
        <v/>
      </c>
      <c r="B1207" s="345" t="s">
        <v>195</v>
      </c>
      <c r="C1207" s="347" t="s">
        <v>420</v>
      </c>
      <c r="D1207" s="347" t="s">
        <v>197</v>
      </c>
      <c r="E1207" s="347" t="str">
        <f>CONCATENATE(SUM('Раздел 1'!AI96:AI96),"=",0)</f>
        <v>0=0</v>
      </c>
      <c r="F1207" s="99"/>
      <c r="G1207" s="100" t="str">
        <f>IF(('ФЛК (информационный)'!A1207="Неверно!")*('ФЛК (информационный)'!F1207=""),"Внести подтверждение к нарушенному информационному ФЛК"," ")</f>
        <v xml:space="preserve"> </v>
      </c>
    </row>
    <row r="1208" spans="1:7" ht="38.25" x14ac:dyDescent="0.2">
      <c r="A1208" s="346" t="str">
        <f>IF((SUM('Раздел 1'!AI97:AI97)=0),"","Неверно!")</f>
        <v/>
      </c>
      <c r="B1208" s="345" t="s">
        <v>195</v>
      </c>
      <c r="C1208" s="347" t="s">
        <v>421</v>
      </c>
      <c r="D1208" s="347" t="s">
        <v>197</v>
      </c>
      <c r="E1208" s="347" t="str">
        <f>CONCATENATE(SUM('Раздел 1'!AI97:AI97),"=",0)</f>
        <v>0=0</v>
      </c>
      <c r="F1208" s="99"/>
      <c r="G1208" s="100" t="str">
        <f>IF(('ФЛК (информационный)'!A1208="Неверно!")*('ФЛК (информационный)'!F1208=""),"Внести подтверждение к нарушенному информационному ФЛК"," ")</f>
        <v xml:space="preserve"> </v>
      </c>
    </row>
    <row r="1209" spans="1:7" ht="38.25" x14ac:dyDescent="0.2">
      <c r="A1209" s="346" t="str">
        <f>IF((SUM('Раздел 1'!AI98:AI98)=0),"","Неверно!")</f>
        <v/>
      </c>
      <c r="B1209" s="345" t="s">
        <v>195</v>
      </c>
      <c r="C1209" s="347" t="s">
        <v>422</v>
      </c>
      <c r="D1209" s="347" t="s">
        <v>197</v>
      </c>
      <c r="E1209" s="347" t="str">
        <f>CONCATENATE(SUM('Раздел 1'!AI98:AI98),"=",0)</f>
        <v>0=0</v>
      </c>
      <c r="F1209" s="99"/>
      <c r="G1209" s="100" t="str">
        <f>IF(('ФЛК (информационный)'!A1209="Неверно!")*('ФЛК (информационный)'!F1209=""),"Внести подтверждение к нарушенному информационному ФЛК"," ")</f>
        <v xml:space="preserve"> </v>
      </c>
    </row>
    <row r="1210" spans="1:7" ht="38.25" x14ac:dyDescent="0.2">
      <c r="A1210" s="346" t="str">
        <f>IF((SUM('Раздел 1'!AI18:AI18)=0),"","Неверно!")</f>
        <v/>
      </c>
      <c r="B1210" s="345" t="s">
        <v>195</v>
      </c>
      <c r="C1210" s="347" t="s">
        <v>423</v>
      </c>
      <c r="D1210" s="347" t="s">
        <v>197</v>
      </c>
      <c r="E1210" s="347" t="str">
        <f>CONCATENATE(SUM('Раздел 1'!AI18:AI18),"=",0)</f>
        <v>0=0</v>
      </c>
      <c r="F1210" s="99"/>
      <c r="G1210" s="100" t="str">
        <f>IF(('ФЛК (информационный)'!A1210="Неверно!")*('ФЛК (информационный)'!F1210=""),"Внести подтверждение к нарушенному информационному ФЛК"," ")</f>
        <v xml:space="preserve"> </v>
      </c>
    </row>
    <row r="1211" spans="1:7" ht="38.25" x14ac:dyDescent="0.2">
      <c r="A1211" s="346" t="str">
        <f>IF((SUM('Раздел 1'!AI99:AI99)=0),"","Неверно!")</f>
        <v/>
      </c>
      <c r="B1211" s="345" t="s">
        <v>195</v>
      </c>
      <c r="C1211" s="347" t="s">
        <v>424</v>
      </c>
      <c r="D1211" s="347" t="s">
        <v>197</v>
      </c>
      <c r="E1211" s="347" t="str">
        <f>CONCATENATE(SUM('Раздел 1'!AI99:AI99),"=",0)</f>
        <v>0=0</v>
      </c>
      <c r="F1211" s="99"/>
      <c r="G1211" s="100" t="str">
        <f>IF(('ФЛК (информационный)'!A1211="Неверно!")*('ФЛК (информационный)'!F1211=""),"Внести подтверждение к нарушенному информационному ФЛК"," ")</f>
        <v xml:space="preserve"> </v>
      </c>
    </row>
    <row r="1212" spans="1:7" ht="38.25" x14ac:dyDescent="0.2">
      <c r="A1212" s="346" t="str">
        <f>IF((SUM('Раздел 1'!AI100:AI100)=0),"","Неверно!")</f>
        <v/>
      </c>
      <c r="B1212" s="345" t="s">
        <v>195</v>
      </c>
      <c r="C1212" s="347" t="s">
        <v>425</v>
      </c>
      <c r="D1212" s="347" t="s">
        <v>197</v>
      </c>
      <c r="E1212" s="347" t="str">
        <f>CONCATENATE(SUM('Раздел 1'!AI100:AI100),"=",0)</f>
        <v>0=0</v>
      </c>
      <c r="F1212" s="99"/>
      <c r="G1212" s="100" t="str">
        <f>IF(('ФЛК (информационный)'!A1212="Неверно!")*('ФЛК (информационный)'!F1212=""),"Внести подтверждение к нарушенному информационному ФЛК"," ")</f>
        <v xml:space="preserve"> </v>
      </c>
    </row>
    <row r="1213" spans="1:7" ht="38.25" x14ac:dyDescent="0.2">
      <c r="A1213" s="346" t="str">
        <f>IF((SUM('Раздел 1'!AI101:AI101)=0),"","Неверно!")</f>
        <v/>
      </c>
      <c r="B1213" s="345" t="s">
        <v>195</v>
      </c>
      <c r="C1213" s="347" t="s">
        <v>426</v>
      </c>
      <c r="D1213" s="347" t="s">
        <v>197</v>
      </c>
      <c r="E1213" s="347" t="str">
        <f>CONCATENATE(SUM('Раздел 1'!AI101:AI101),"=",0)</f>
        <v>0=0</v>
      </c>
      <c r="F1213" s="99"/>
      <c r="G1213" s="100" t="str">
        <f>IF(('ФЛК (информационный)'!A1213="Неверно!")*('ФЛК (информационный)'!F1213=""),"Внести подтверждение к нарушенному информационному ФЛК"," ")</f>
        <v xml:space="preserve"> </v>
      </c>
    </row>
    <row r="1214" spans="1:7" ht="38.25" x14ac:dyDescent="0.2">
      <c r="A1214" s="346" t="str">
        <f>IF((SUM('Раздел 1'!AI102:AI102)=0),"","Неверно!")</f>
        <v/>
      </c>
      <c r="B1214" s="345" t="s">
        <v>195</v>
      </c>
      <c r="C1214" s="347" t="s">
        <v>427</v>
      </c>
      <c r="D1214" s="347" t="s">
        <v>197</v>
      </c>
      <c r="E1214" s="347" t="str">
        <f>CONCATENATE(SUM('Раздел 1'!AI102:AI102),"=",0)</f>
        <v>0=0</v>
      </c>
      <c r="F1214" s="99"/>
      <c r="G1214" s="100" t="str">
        <f>IF(('ФЛК (информационный)'!A1214="Неверно!")*('ФЛК (информационный)'!F1214=""),"Внести подтверждение к нарушенному информационному ФЛК"," ")</f>
        <v xml:space="preserve"> </v>
      </c>
    </row>
    <row r="1215" spans="1:7" ht="38.25" x14ac:dyDescent="0.2">
      <c r="A1215" s="346" t="str">
        <f>IF((SUM('Раздел 1'!AI103:AI103)=0),"","Неверно!")</f>
        <v/>
      </c>
      <c r="B1215" s="345" t="s">
        <v>195</v>
      </c>
      <c r="C1215" s="347" t="s">
        <v>428</v>
      </c>
      <c r="D1215" s="347" t="s">
        <v>197</v>
      </c>
      <c r="E1215" s="347" t="str">
        <f>CONCATENATE(SUM('Раздел 1'!AI103:AI103),"=",0)</f>
        <v>0=0</v>
      </c>
      <c r="F1215" s="99"/>
      <c r="G1215" s="100" t="str">
        <f>IF(('ФЛК (информационный)'!A1215="Неверно!")*('ФЛК (информационный)'!F1215=""),"Внести подтверждение к нарушенному информационному ФЛК"," ")</f>
        <v xml:space="preserve"> </v>
      </c>
    </row>
    <row r="1216" spans="1:7" ht="38.25" x14ac:dyDescent="0.2">
      <c r="A1216" s="346" t="str">
        <f>IF((SUM('Раздел 1'!AI104:AI104)=0),"","Неверно!")</f>
        <v/>
      </c>
      <c r="B1216" s="345" t="s">
        <v>195</v>
      </c>
      <c r="C1216" s="347" t="s">
        <v>429</v>
      </c>
      <c r="D1216" s="347" t="s">
        <v>197</v>
      </c>
      <c r="E1216" s="347" t="str">
        <f>CONCATENATE(SUM('Раздел 1'!AI104:AI104),"=",0)</f>
        <v>0=0</v>
      </c>
      <c r="F1216" s="99"/>
      <c r="G1216" s="100" t="str">
        <f>IF(('ФЛК (информационный)'!A1216="Неверно!")*('ФЛК (информационный)'!F1216=""),"Внести подтверждение к нарушенному информационному ФЛК"," ")</f>
        <v xml:space="preserve"> </v>
      </c>
    </row>
    <row r="1217" spans="1:7" ht="38.25" x14ac:dyDescent="0.2">
      <c r="A1217" s="346" t="str">
        <f>IF((SUM('Раздел 1'!AI105:AI105)=0),"","Неверно!")</f>
        <v/>
      </c>
      <c r="B1217" s="345" t="s">
        <v>195</v>
      </c>
      <c r="C1217" s="347" t="s">
        <v>430</v>
      </c>
      <c r="D1217" s="347" t="s">
        <v>197</v>
      </c>
      <c r="E1217" s="347" t="str">
        <f>CONCATENATE(SUM('Раздел 1'!AI105:AI105),"=",0)</f>
        <v>0=0</v>
      </c>
      <c r="F1217" s="99"/>
      <c r="G1217" s="100" t="str">
        <f>IF(('ФЛК (информационный)'!A1217="Неверно!")*('ФЛК (информационный)'!F1217=""),"Внести подтверждение к нарушенному информационному ФЛК"," ")</f>
        <v xml:space="preserve"> </v>
      </c>
    </row>
    <row r="1218" spans="1:7" ht="38.25" x14ac:dyDescent="0.2">
      <c r="A1218" s="346" t="str">
        <f>IF((SUM('Раздел 1'!AI106:AI106)=0),"","Неверно!")</f>
        <v/>
      </c>
      <c r="B1218" s="345" t="s">
        <v>195</v>
      </c>
      <c r="C1218" s="347" t="s">
        <v>431</v>
      </c>
      <c r="D1218" s="347" t="s">
        <v>197</v>
      </c>
      <c r="E1218" s="347" t="str">
        <f>CONCATENATE(SUM('Раздел 1'!AI106:AI106),"=",0)</f>
        <v>0=0</v>
      </c>
      <c r="F1218" s="99"/>
      <c r="G1218" s="100" t="str">
        <f>IF(('ФЛК (информационный)'!A1218="Неверно!")*('ФЛК (информационный)'!F1218=""),"Внести подтверждение к нарушенному информационному ФЛК"," ")</f>
        <v xml:space="preserve"> </v>
      </c>
    </row>
    <row r="1219" spans="1:7" ht="38.25" x14ac:dyDescent="0.2">
      <c r="A1219" s="346" t="str">
        <f>IF((SUM('Раздел 1'!AI107:AI107)=0),"","Неверно!")</f>
        <v/>
      </c>
      <c r="B1219" s="345" t="s">
        <v>195</v>
      </c>
      <c r="C1219" s="347" t="s">
        <v>432</v>
      </c>
      <c r="D1219" s="347" t="s">
        <v>197</v>
      </c>
      <c r="E1219" s="347" t="str">
        <f>CONCATENATE(SUM('Раздел 1'!AI107:AI107),"=",0)</f>
        <v>0=0</v>
      </c>
      <c r="F1219" s="99"/>
      <c r="G1219" s="100" t="str">
        <f>IF(('ФЛК (информационный)'!A1219="Неверно!")*('ФЛК (информационный)'!F1219=""),"Внести подтверждение к нарушенному информационному ФЛК"," ")</f>
        <v xml:space="preserve"> </v>
      </c>
    </row>
    <row r="1220" spans="1:7" ht="38.25" x14ac:dyDescent="0.2">
      <c r="A1220" s="346" t="str">
        <f>IF((SUM('Раздел 1'!AI108:AI108)=0),"","Неверно!")</f>
        <v/>
      </c>
      <c r="B1220" s="345" t="s">
        <v>195</v>
      </c>
      <c r="C1220" s="347" t="s">
        <v>433</v>
      </c>
      <c r="D1220" s="347" t="s">
        <v>197</v>
      </c>
      <c r="E1220" s="347" t="str">
        <f>CONCATENATE(SUM('Раздел 1'!AI108:AI108),"=",0)</f>
        <v>0=0</v>
      </c>
      <c r="F1220" s="99"/>
      <c r="G1220" s="100" t="str">
        <f>IF(('ФЛК (информационный)'!A1220="Неверно!")*('ФЛК (информационный)'!F1220=""),"Внести подтверждение к нарушенному информационному ФЛК"," ")</f>
        <v xml:space="preserve"> </v>
      </c>
    </row>
    <row r="1221" spans="1:7" ht="25.5" x14ac:dyDescent="0.2">
      <c r="A1221" s="346" t="str">
        <f>IF((SUM('Раздел 1'!Q255:Q255)=0),"","Неверно!")</f>
        <v/>
      </c>
      <c r="B1221" s="345" t="s">
        <v>434</v>
      </c>
      <c r="C1221" s="347" t="s">
        <v>435</v>
      </c>
      <c r="D1221" s="347" t="s">
        <v>436</v>
      </c>
      <c r="E1221" s="347" t="str">
        <f>CONCATENATE(SUM('Раздел 1'!Q255:Q255),"=",0)</f>
        <v>0=0</v>
      </c>
      <c r="F1221" s="99"/>
      <c r="G1221" s="100" t="str">
        <f>IF(('ФЛК (информационный)'!A1221="Неверно!")*('ФЛК (информационный)'!F1221=""),"Внести подтверждение к нарушенному информационному ФЛК"," ")</f>
        <v xml:space="preserve"> </v>
      </c>
    </row>
    <row r="1222" spans="1:7" ht="25.5" x14ac:dyDescent="0.2">
      <c r="A1222" s="346" t="str">
        <f>IF((SUM('Раздел 1'!R255:R255)=0),"","Неверно!")</f>
        <v/>
      </c>
      <c r="B1222" s="345" t="s">
        <v>434</v>
      </c>
      <c r="C1222" s="347" t="s">
        <v>437</v>
      </c>
      <c r="D1222" s="347" t="s">
        <v>436</v>
      </c>
      <c r="E1222" s="347" t="str">
        <f>CONCATENATE(SUM('Раздел 1'!R255:R255),"=",0)</f>
        <v>0=0</v>
      </c>
      <c r="F1222" s="99"/>
      <c r="G1222" s="100" t="str">
        <f>IF(('ФЛК (информационный)'!A1222="Неверно!")*('ФЛК (информационный)'!F1222=""),"Внести подтверждение к нарушенному информационному ФЛК"," ")</f>
        <v xml:space="preserve"> </v>
      </c>
    </row>
    <row r="1223" spans="1:7" ht="25.5" x14ac:dyDescent="0.2">
      <c r="A1223" s="346" t="str">
        <f>IF((SUM('Раздел 1'!S255:S255)=0),"","Неверно!")</f>
        <v/>
      </c>
      <c r="B1223" s="345" t="s">
        <v>434</v>
      </c>
      <c r="C1223" s="347" t="s">
        <v>438</v>
      </c>
      <c r="D1223" s="347" t="s">
        <v>436</v>
      </c>
      <c r="E1223" s="347" t="str">
        <f>CONCATENATE(SUM('Раздел 1'!S255:S255),"=",0)</f>
        <v>0=0</v>
      </c>
      <c r="F1223" s="99"/>
      <c r="G1223" s="100" t="str">
        <f>IF(('ФЛК (информационный)'!A1223="Неверно!")*('ФЛК (информационный)'!F1223=""),"Внести подтверждение к нарушенному информационному ФЛК"," ")</f>
        <v xml:space="preserve"> </v>
      </c>
    </row>
    <row r="1224" spans="1:7" ht="25.5" x14ac:dyDescent="0.2">
      <c r="A1224" s="346" t="str">
        <f>IF((SUM('Раздел 1'!T255:T255)=0),"","Неверно!")</f>
        <v/>
      </c>
      <c r="B1224" s="345" t="s">
        <v>434</v>
      </c>
      <c r="C1224" s="347" t="s">
        <v>439</v>
      </c>
      <c r="D1224" s="347" t="s">
        <v>436</v>
      </c>
      <c r="E1224" s="347" t="str">
        <f>CONCATENATE(SUM('Раздел 1'!T255:T255),"=",0)</f>
        <v>0=0</v>
      </c>
      <c r="F1224" s="99"/>
      <c r="G1224" s="100" t="str">
        <f>IF(('ФЛК (информационный)'!A1224="Неверно!")*('ФЛК (информационный)'!F1224=""),"Внести подтверждение к нарушенному информационному ФЛК"," ")</f>
        <v xml:space="preserve"> </v>
      </c>
    </row>
    <row r="1225" spans="1:7" ht="25.5" x14ac:dyDescent="0.2">
      <c r="A1225" s="346" t="str">
        <f>IF((SUM('Раздел 1'!U255:U255)=0),"","Неверно!")</f>
        <v/>
      </c>
      <c r="B1225" s="345" t="s">
        <v>434</v>
      </c>
      <c r="C1225" s="347" t="s">
        <v>440</v>
      </c>
      <c r="D1225" s="347" t="s">
        <v>436</v>
      </c>
      <c r="E1225" s="347" t="str">
        <f>CONCATENATE(SUM('Раздел 1'!U255:U255),"=",0)</f>
        <v>0=0</v>
      </c>
      <c r="F1225" s="99"/>
      <c r="G1225" s="100" t="str">
        <f>IF(('ФЛК (информационный)'!A1225="Неверно!")*('ФЛК (информационный)'!F1225=""),"Внести подтверждение к нарушенному информационному ФЛК"," ")</f>
        <v xml:space="preserve"> </v>
      </c>
    </row>
    <row r="1226" spans="1:7" ht="25.5" x14ac:dyDescent="0.2">
      <c r="A1226" s="346" t="str">
        <f>IF((SUM('Раздел 1'!V255:V255)=0),"","Неверно!")</f>
        <v/>
      </c>
      <c r="B1226" s="345" t="s">
        <v>434</v>
      </c>
      <c r="C1226" s="347" t="s">
        <v>780</v>
      </c>
      <c r="D1226" s="347" t="s">
        <v>436</v>
      </c>
      <c r="E1226" s="347" t="str">
        <f>CONCATENATE(SUM('Раздел 1'!V255:V255),"=",0)</f>
        <v>0=0</v>
      </c>
      <c r="F1226" s="99"/>
      <c r="G1226" s="100" t="str">
        <f>IF(('ФЛК (информационный)'!A1226="Неверно!")*('ФЛК (информационный)'!F1226=""),"Внести подтверждение к нарушенному информационному ФЛК"," ")</f>
        <v xml:space="preserve"> </v>
      </c>
    </row>
    <row r="1227" spans="1:7" ht="25.5" x14ac:dyDescent="0.2">
      <c r="A1227" s="346" t="str">
        <f>IF((SUM('Раздел 1'!AB255:AB255)=0),"","Неверно!")</f>
        <v/>
      </c>
      <c r="B1227" s="345" t="s">
        <v>441</v>
      </c>
      <c r="C1227" s="347" t="s">
        <v>442</v>
      </c>
      <c r="D1227" s="347" t="s">
        <v>436</v>
      </c>
      <c r="E1227" s="347" t="str">
        <f>CONCATENATE(SUM('Раздел 1'!AB255:AB255),"=",0)</f>
        <v>0=0</v>
      </c>
      <c r="F1227" s="99"/>
      <c r="G1227" s="100" t="str">
        <f>IF(('ФЛК (информационный)'!A1227="Неверно!")*('ФЛК (информационный)'!F1227=""),"Внести подтверждение к нарушенному информационному ФЛК"," ")</f>
        <v xml:space="preserve"> </v>
      </c>
    </row>
    <row r="1228" spans="1:7" ht="25.5" x14ac:dyDescent="0.2">
      <c r="A1228" s="346" t="str">
        <f>IF((SUM('Раздел 1'!AC255:AC255)=0),"","Неверно!")</f>
        <v/>
      </c>
      <c r="B1228" s="345" t="s">
        <v>441</v>
      </c>
      <c r="C1228" s="347" t="s">
        <v>443</v>
      </c>
      <c r="D1228" s="347" t="s">
        <v>436</v>
      </c>
      <c r="E1228" s="347" t="str">
        <f>CONCATENATE(SUM('Раздел 1'!AC255:AC255),"=",0)</f>
        <v>0=0</v>
      </c>
      <c r="F1228" s="99"/>
      <c r="G1228" s="100" t="str">
        <f>IF(('ФЛК (информационный)'!A1228="Неверно!")*('ФЛК (информационный)'!F1228=""),"Внести подтверждение к нарушенному информационному ФЛК"," ")</f>
        <v xml:space="preserve"> </v>
      </c>
    </row>
    <row r="1229" spans="1:7" ht="25.5" x14ac:dyDescent="0.2">
      <c r="A1229" s="346" t="str">
        <f>IF((SUM('Раздел 1'!AD255:AD255)=0),"","Неверно!")</f>
        <v/>
      </c>
      <c r="B1229" s="345" t="s">
        <v>441</v>
      </c>
      <c r="C1229" s="347" t="s">
        <v>444</v>
      </c>
      <c r="D1229" s="347" t="s">
        <v>436</v>
      </c>
      <c r="E1229" s="347" t="str">
        <f>CONCATENATE(SUM('Раздел 1'!AD255:AD255),"=",0)</f>
        <v>0=0</v>
      </c>
      <c r="F1229" s="99"/>
      <c r="G1229" s="100" t="str">
        <f>IF(('ФЛК (информационный)'!A1229="Неверно!")*('ФЛК (информационный)'!F1229=""),"Внести подтверждение к нарушенному информационному ФЛК"," ")</f>
        <v xml:space="preserve"> </v>
      </c>
    </row>
    <row r="1230" spans="1:7" ht="25.5" x14ac:dyDescent="0.2">
      <c r="A1230" s="346" t="str">
        <f>IF((SUM('Раздел 1'!AE255:AE255)=0),"","Неверно!")</f>
        <v/>
      </c>
      <c r="B1230" s="345" t="s">
        <v>441</v>
      </c>
      <c r="C1230" s="347" t="s">
        <v>445</v>
      </c>
      <c r="D1230" s="347" t="s">
        <v>436</v>
      </c>
      <c r="E1230" s="347" t="str">
        <f>CONCATENATE(SUM('Раздел 1'!AE255:AE255),"=",0)</f>
        <v>0=0</v>
      </c>
      <c r="F1230" s="99"/>
      <c r="G1230" s="100" t="str">
        <f>IF(('ФЛК (информационный)'!A1230="Неверно!")*('ФЛК (информационный)'!F1230=""),"Внести подтверждение к нарушенному информационному ФЛК"," ")</f>
        <v xml:space="preserve"> </v>
      </c>
    </row>
    <row r="1231" spans="1:7" ht="25.5" x14ac:dyDescent="0.2">
      <c r="A1231" s="346" t="str">
        <f>IF((SUM('Раздел 1'!AF255:AF255)=0),"","Неверно!")</f>
        <v/>
      </c>
      <c r="B1231" s="345" t="s">
        <v>441</v>
      </c>
      <c r="C1231" s="347" t="s">
        <v>446</v>
      </c>
      <c r="D1231" s="347" t="s">
        <v>436</v>
      </c>
      <c r="E1231" s="347" t="str">
        <f>CONCATENATE(SUM('Раздел 1'!AF255:AF255),"=",0)</f>
        <v>0=0</v>
      </c>
      <c r="F1231" s="99"/>
      <c r="G1231" s="100" t="str">
        <f>IF(('ФЛК (информационный)'!A1231="Неверно!")*('ФЛК (информационный)'!F1231=""),"Внести подтверждение к нарушенному информационному ФЛК"," ")</f>
        <v xml:space="preserve"> </v>
      </c>
    </row>
    <row r="1232" spans="1:7" ht="25.5" x14ac:dyDescent="0.2">
      <c r="A1232" s="346" t="str">
        <f>IF((SUM('Раздел 1'!AG255:AG255)=0),"","Неверно!")</f>
        <v/>
      </c>
      <c r="B1232" s="345" t="s">
        <v>441</v>
      </c>
      <c r="C1232" s="347" t="s">
        <v>447</v>
      </c>
      <c r="D1232" s="347" t="s">
        <v>436</v>
      </c>
      <c r="E1232" s="347" t="str">
        <f>CONCATENATE(SUM('Раздел 1'!AG255:AG255),"=",0)</f>
        <v>0=0</v>
      </c>
      <c r="F1232" s="99"/>
      <c r="G1232" s="100" t="str">
        <f>IF(('ФЛК (информационный)'!A1232="Неверно!")*('ФЛК (информационный)'!F1232=""),"Внести подтверждение к нарушенному информационному ФЛК"," ")</f>
        <v xml:space="preserve"> </v>
      </c>
    </row>
    <row r="1233" spans="1:7" ht="25.5" x14ac:dyDescent="0.2">
      <c r="A1233" s="346" t="str">
        <f>IF((SUM('Раздел 1'!AH255:AH255)=0),"","Неверно!")</f>
        <v/>
      </c>
      <c r="B1233" s="345" t="s">
        <v>441</v>
      </c>
      <c r="C1233" s="347" t="s">
        <v>448</v>
      </c>
      <c r="D1233" s="347" t="s">
        <v>436</v>
      </c>
      <c r="E1233" s="347" t="str">
        <f>CONCATENATE(SUM('Раздел 1'!AH255:AH255),"=",0)</f>
        <v>0=0</v>
      </c>
      <c r="F1233" s="99"/>
      <c r="G1233" s="100" t="str">
        <f>IF(('ФЛК (информационный)'!A1233="Неверно!")*('ФЛК (информационный)'!F1233=""),"Внести подтверждение к нарушенному информационному ФЛК"," ")</f>
        <v xml:space="preserve"> </v>
      </c>
    </row>
    <row r="1234" spans="1:7" ht="25.5" x14ac:dyDescent="0.2">
      <c r="A1234" s="346" t="str">
        <f>IF((SUM('Раздел 1'!AI255:AI255)=0),"","Неверно!")</f>
        <v/>
      </c>
      <c r="B1234" s="345" t="s">
        <v>441</v>
      </c>
      <c r="C1234" s="347" t="s">
        <v>349</v>
      </c>
      <c r="D1234" s="347" t="s">
        <v>436</v>
      </c>
      <c r="E1234" s="347" t="str">
        <f>CONCATENATE(SUM('Раздел 1'!AI255:AI255),"=",0)</f>
        <v>0=0</v>
      </c>
      <c r="F1234" s="99"/>
      <c r="G1234" s="100" t="str">
        <f>IF(('ФЛК (информационный)'!A1234="Неверно!")*('ФЛК (информационный)'!F1234=""),"Внести подтверждение к нарушенному информационному ФЛК"," ")</f>
        <v xml:space="preserve"> </v>
      </c>
    </row>
    <row r="1235" spans="1:7" ht="25.5" x14ac:dyDescent="0.2">
      <c r="A1235" s="346" t="str">
        <f>IF((SUM('Раздел 1'!D255:D255)+SUM('Раздел 1'!O255:O255)=0),"","Неверно!")</f>
        <v/>
      </c>
      <c r="B1235" s="345" t="s">
        <v>449</v>
      </c>
      <c r="C1235" s="347" t="s">
        <v>450</v>
      </c>
      <c r="D1235" s="347" t="s">
        <v>436</v>
      </c>
      <c r="E1235" s="347" t="str">
        <f>CONCATENATE(SUM('Раздел 1'!D255:D255),"+",SUM('Раздел 1'!O255:O255),"=",0)</f>
        <v>0+0=0</v>
      </c>
      <c r="F1235" s="99"/>
      <c r="G1235" s="100" t="str">
        <f>IF(('ФЛК (информационный)'!A1235="Неверно!")*('ФЛК (информационный)'!F1235=""),"Внести подтверждение к нарушенному информационному ФЛК"," ")</f>
        <v xml:space="preserve"> </v>
      </c>
    </row>
    <row r="1236" spans="1:7" ht="25.5" x14ac:dyDescent="0.2">
      <c r="A1236" s="346" t="str">
        <f>IF((SUM('Раздел 1'!M255:M255)+SUM('Раздел 1'!O255:O255)=0),"","Неверно!")</f>
        <v/>
      </c>
      <c r="B1236" s="345" t="s">
        <v>449</v>
      </c>
      <c r="C1236" s="347" t="s">
        <v>451</v>
      </c>
      <c r="D1236" s="347" t="s">
        <v>436</v>
      </c>
      <c r="E1236" s="347" t="str">
        <f>CONCATENATE(SUM('Раздел 1'!M255:M255),"+",SUM('Раздел 1'!O255:O255),"=",0)</f>
        <v>0+0=0</v>
      </c>
      <c r="F1236" s="99"/>
      <c r="G1236" s="100" t="str">
        <f>IF(('ФЛК (информационный)'!A1236="Неверно!")*('ФЛК (информационный)'!F1236=""),"Внести подтверждение к нарушенному информационному ФЛК"," ")</f>
        <v xml:space="preserve"> </v>
      </c>
    </row>
    <row r="1237" spans="1:7" ht="25.5" x14ac:dyDescent="0.2">
      <c r="A1237" s="346" t="str">
        <f>IF((SUM('Раздел 1'!E255:E255)+SUM('Раздел 1'!O255:O255)=0),"","Неверно!")</f>
        <v/>
      </c>
      <c r="B1237" s="345" t="s">
        <v>449</v>
      </c>
      <c r="C1237" s="347" t="s">
        <v>452</v>
      </c>
      <c r="D1237" s="347" t="s">
        <v>436</v>
      </c>
      <c r="E1237" s="347" t="str">
        <f>CONCATENATE(SUM('Раздел 1'!E255:E255),"+",SUM('Раздел 1'!O255:O255),"=",0)</f>
        <v>0+0=0</v>
      </c>
      <c r="F1237" s="99"/>
      <c r="G1237" s="100" t="str">
        <f>IF(('ФЛК (информационный)'!A1237="Неверно!")*('ФЛК (информационный)'!F1237=""),"Внести подтверждение к нарушенному информационному ФЛК"," ")</f>
        <v xml:space="preserve"> </v>
      </c>
    </row>
    <row r="1238" spans="1:7" ht="25.5" x14ac:dyDescent="0.2">
      <c r="A1238" s="346" t="str">
        <f>IF((SUM('Раздел 1'!F255:F255)+SUM('Раздел 1'!O255:O255)=0),"","Неверно!")</f>
        <v/>
      </c>
      <c r="B1238" s="345" t="s">
        <v>449</v>
      </c>
      <c r="C1238" s="347" t="s">
        <v>453</v>
      </c>
      <c r="D1238" s="347" t="s">
        <v>436</v>
      </c>
      <c r="E1238" s="347" t="str">
        <f>CONCATENATE(SUM('Раздел 1'!F255:F255),"+",SUM('Раздел 1'!O255:O255),"=",0)</f>
        <v>0+0=0</v>
      </c>
      <c r="F1238" s="99"/>
      <c r="G1238" s="100" t="str">
        <f>IF(('ФЛК (информационный)'!A1238="Неверно!")*('ФЛК (информационный)'!F1238=""),"Внести подтверждение к нарушенному информационному ФЛК"," ")</f>
        <v xml:space="preserve"> </v>
      </c>
    </row>
    <row r="1239" spans="1:7" ht="25.5" x14ac:dyDescent="0.2">
      <c r="A1239" s="346" t="str">
        <f>IF((SUM('Раздел 1'!G255:G255)+SUM('Раздел 1'!O255:O255)=0),"","Неверно!")</f>
        <v/>
      </c>
      <c r="B1239" s="345" t="s">
        <v>449</v>
      </c>
      <c r="C1239" s="347" t="s">
        <v>454</v>
      </c>
      <c r="D1239" s="347" t="s">
        <v>436</v>
      </c>
      <c r="E1239" s="347" t="str">
        <f>CONCATENATE(SUM('Раздел 1'!G255:G255),"+",SUM('Раздел 1'!O255:O255),"=",0)</f>
        <v>0+0=0</v>
      </c>
      <c r="F1239" s="99"/>
      <c r="G1239" s="100" t="str">
        <f>IF(('ФЛК (информационный)'!A1239="Неверно!")*('ФЛК (информационный)'!F1239=""),"Внести подтверждение к нарушенному информационному ФЛК"," ")</f>
        <v xml:space="preserve"> </v>
      </c>
    </row>
    <row r="1240" spans="1:7" ht="25.5" x14ac:dyDescent="0.2">
      <c r="A1240" s="346" t="str">
        <f>IF((SUM('Раздел 1'!H255:H255)+SUM('Раздел 1'!O255:O255)=0),"","Неверно!")</f>
        <v/>
      </c>
      <c r="B1240" s="345" t="s">
        <v>449</v>
      </c>
      <c r="C1240" s="347" t="s">
        <v>455</v>
      </c>
      <c r="D1240" s="347" t="s">
        <v>436</v>
      </c>
      <c r="E1240" s="347" t="str">
        <f>CONCATENATE(SUM('Раздел 1'!H255:H255),"+",SUM('Раздел 1'!O255:O255),"=",0)</f>
        <v>0+0=0</v>
      </c>
      <c r="F1240" s="99"/>
      <c r="G1240" s="100" t="str">
        <f>IF(('ФЛК (информационный)'!A1240="Неверно!")*('ФЛК (информационный)'!F1240=""),"Внести подтверждение к нарушенному информационному ФЛК"," ")</f>
        <v xml:space="preserve"> </v>
      </c>
    </row>
    <row r="1241" spans="1:7" ht="25.5" x14ac:dyDescent="0.2">
      <c r="A1241" s="346" t="str">
        <f>IF((SUM('Раздел 1'!I255:I255)+SUM('Раздел 1'!O255:O255)=0),"","Неверно!")</f>
        <v/>
      </c>
      <c r="B1241" s="345" t="s">
        <v>449</v>
      </c>
      <c r="C1241" s="347" t="s">
        <v>456</v>
      </c>
      <c r="D1241" s="347" t="s">
        <v>436</v>
      </c>
      <c r="E1241" s="347" t="str">
        <f>CONCATENATE(SUM('Раздел 1'!I255:I255),"+",SUM('Раздел 1'!O255:O255),"=",0)</f>
        <v>0+0=0</v>
      </c>
      <c r="F1241" s="99"/>
      <c r="G1241" s="100" t="str">
        <f>IF(('ФЛК (информационный)'!A1241="Неверно!")*('ФЛК (информационный)'!F1241=""),"Внести подтверждение к нарушенному информационному ФЛК"," ")</f>
        <v xml:space="preserve"> </v>
      </c>
    </row>
    <row r="1242" spans="1:7" ht="25.5" x14ac:dyDescent="0.2">
      <c r="A1242" s="346" t="str">
        <f>IF((SUM('Раздел 1'!J255:J255)+SUM('Раздел 1'!O255:O255)=0),"","Неверно!")</f>
        <v/>
      </c>
      <c r="B1242" s="345" t="s">
        <v>449</v>
      </c>
      <c r="C1242" s="347" t="s">
        <v>457</v>
      </c>
      <c r="D1242" s="347" t="s">
        <v>436</v>
      </c>
      <c r="E1242" s="347" t="str">
        <f>CONCATENATE(SUM('Раздел 1'!J255:J255),"+",SUM('Раздел 1'!O255:O255),"=",0)</f>
        <v>0+0=0</v>
      </c>
      <c r="F1242" s="99"/>
      <c r="G1242" s="100" t="str">
        <f>IF(('ФЛК (информационный)'!A1242="Неверно!")*('ФЛК (информационный)'!F1242=""),"Внести подтверждение к нарушенному информационному ФЛК"," ")</f>
        <v xml:space="preserve"> </v>
      </c>
    </row>
    <row r="1243" spans="1:7" ht="25.5" x14ac:dyDescent="0.2">
      <c r="A1243" s="346" t="str">
        <f>IF((SUM('Раздел 1'!K255:K255)+SUM('Раздел 1'!O255:O255)=0),"","Неверно!")</f>
        <v/>
      </c>
      <c r="B1243" s="345" t="s">
        <v>449</v>
      </c>
      <c r="C1243" s="347" t="s">
        <v>458</v>
      </c>
      <c r="D1243" s="347" t="s">
        <v>436</v>
      </c>
      <c r="E1243" s="347" t="str">
        <f>CONCATENATE(SUM('Раздел 1'!K255:K255),"+",SUM('Раздел 1'!O255:O255),"=",0)</f>
        <v>0+0=0</v>
      </c>
      <c r="F1243" s="99"/>
      <c r="G1243" s="100" t="str">
        <f>IF(('ФЛК (информационный)'!A1243="Неверно!")*('ФЛК (информационный)'!F1243=""),"Внести подтверждение к нарушенному информационному ФЛК"," ")</f>
        <v xml:space="preserve"> </v>
      </c>
    </row>
    <row r="1244" spans="1:7" ht="25.5" x14ac:dyDescent="0.2">
      <c r="A1244" s="346" t="str">
        <f>IF((SUM('Раздел 1'!L255:L255)+SUM('Раздел 1'!O255:O255)=0),"","Неверно!")</f>
        <v/>
      </c>
      <c r="B1244" s="345" t="s">
        <v>449</v>
      </c>
      <c r="C1244" s="347" t="s">
        <v>459</v>
      </c>
      <c r="D1244" s="347" t="s">
        <v>436</v>
      </c>
      <c r="E1244" s="347" t="str">
        <f>CONCATENATE(SUM('Раздел 1'!L255:L255),"+",SUM('Раздел 1'!O255:O255),"=",0)</f>
        <v>0+0=0</v>
      </c>
      <c r="F1244" s="99"/>
      <c r="G1244" s="100" t="str">
        <f>IF(('ФЛК (информационный)'!A1244="Неверно!")*('ФЛК (информационный)'!F1244=""),"Внести подтверждение к нарушенному информационному ФЛК"," ")</f>
        <v xml:space="preserve"> </v>
      </c>
    </row>
    <row r="1245" spans="1:7" x14ac:dyDescent="0.2">
      <c r="A1245" s="346" t="str">
        <f>IF((SUM('Раздел 1'!AI255:AI255)=0),"","Неверно!")</f>
        <v/>
      </c>
      <c r="B1245" s="345" t="s">
        <v>460</v>
      </c>
      <c r="C1245" s="347" t="s">
        <v>349</v>
      </c>
      <c r="D1245" s="347" t="s">
        <v>461</v>
      </c>
      <c r="E1245" s="347" t="str">
        <f>CONCATENATE(SUM('Раздел 1'!AI255:AI255),"=",0)</f>
        <v>0=0</v>
      </c>
      <c r="F1245" s="99"/>
      <c r="G1245" s="100" t="str">
        <f>IF(('ФЛК (информационный)'!A1245="Неверно!")*('ФЛК (информационный)'!F1245=""),"Внести подтверждение к нарушенному информационному ФЛК"," ")</f>
        <v xml:space="preserve"> </v>
      </c>
    </row>
  </sheetData>
  <sheetProtection password="EC45" sheet="1" autoFilter="0"/>
  <autoFilter ref="A1:A1013"/>
  <phoneticPr fontId="57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P1409"/>
  <sheetViews>
    <sheetView zoomScale="70" zoomScaleNormal="70" zoomScaleSheetLayoutView="70" workbookViewId="0">
      <pane ySplit="7" topLeftCell="A8" activePane="bottomLeft" state="frozen"/>
      <selection pane="bottomLeft" activeCell="A3" sqref="A3"/>
    </sheetView>
  </sheetViews>
  <sheetFormatPr defaultRowHeight="18.75" x14ac:dyDescent="0.2"/>
  <cols>
    <col min="1" max="1" width="27.28515625" style="166" customWidth="1"/>
    <col min="2" max="2" width="7.140625" style="112" customWidth="1"/>
    <col min="3" max="3" width="11" style="116" hidden="1" customWidth="1"/>
    <col min="4" max="4" width="14.5703125" style="116" hidden="1" customWidth="1"/>
    <col min="5" max="5" width="7.42578125" style="116" hidden="1" customWidth="1"/>
    <col min="6" max="6" width="12.28515625" style="116" hidden="1" customWidth="1"/>
    <col min="7" max="7" width="9.140625" style="116" hidden="1" customWidth="1"/>
    <col min="8" max="8" width="14.140625" style="116" hidden="1" customWidth="1"/>
    <col min="9" max="9" width="9.140625" style="116" hidden="1" customWidth="1"/>
    <col min="10" max="10" width="11.85546875" style="112" hidden="1" customWidth="1"/>
    <col min="11" max="14" width="11.28515625" style="112" hidden="1" customWidth="1"/>
    <col min="15" max="17" width="7.7109375" style="112" hidden="1" customWidth="1"/>
    <col min="18" max="18" width="12" style="117" hidden="1" customWidth="1"/>
    <col min="19" max="20" width="11.28515625" style="112" customWidth="1"/>
    <col min="21" max="21" width="18.85546875" style="161" customWidth="1"/>
    <col min="22" max="22" width="19.42578125" style="161" customWidth="1"/>
    <col min="23" max="23" width="65.7109375" style="162" customWidth="1"/>
    <col min="24" max="16384" width="9.140625" style="112"/>
  </cols>
  <sheetData>
    <row r="1" spans="1:42" ht="55.5" customHeight="1" x14ac:dyDescent="0.2">
      <c r="A1" s="574" t="s">
        <v>7797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</row>
    <row r="2" spans="1:42" ht="76.5" customHeight="1" x14ac:dyDescent="0.2">
      <c r="A2" s="575" t="s">
        <v>7999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42" ht="36" customHeight="1" x14ac:dyDescent="0.2">
      <c r="A3" s="111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576" t="s">
        <v>7798</v>
      </c>
      <c r="V3" s="576"/>
      <c r="W3" s="576"/>
    </row>
    <row r="4" spans="1:42" ht="42" customHeight="1" x14ac:dyDescent="0.2">
      <c r="A4" s="114"/>
      <c r="B4" s="115"/>
      <c r="U4" s="577" t="s">
        <v>7899</v>
      </c>
      <c r="V4" s="577"/>
      <c r="W4" s="577"/>
    </row>
    <row r="5" spans="1:42" ht="51.75" customHeight="1" x14ac:dyDescent="0.2">
      <c r="A5" s="588" t="s">
        <v>8943</v>
      </c>
      <c r="B5" s="581" t="s">
        <v>8959</v>
      </c>
      <c r="C5" s="586" t="s">
        <v>7799</v>
      </c>
      <c r="D5" s="587"/>
      <c r="E5" s="584" t="s">
        <v>7800</v>
      </c>
      <c r="F5" s="585"/>
      <c r="G5" s="584" t="s">
        <v>7801</v>
      </c>
      <c r="H5" s="585"/>
      <c r="I5" s="586" t="s">
        <v>7802</v>
      </c>
      <c r="J5" s="587"/>
      <c r="K5" s="579" t="s">
        <v>7803</v>
      </c>
      <c r="L5" s="580"/>
      <c r="M5" s="580"/>
      <c r="N5" s="580"/>
      <c r="O5" s="580" t="s">
        <v>7804</v>
      </c>
      <c r="P5" s="580"/>
      <c r="Q5" s="580"/>
      <c r="R5" s="580"/>
      <c r="S5" s="581" t="s">
        <v>7805</v>
      </c>
      <c r="T5" s="581" t="s">
        <v>7806</v>
      </c>
      <c r="U5" s="120" t="s">
        <v>7807</v>
      </c>
      <c r="V5" s="120" t="s">
        <v>7808</v>
      </c>
      <c r="W5" s="582" t="s">
        <v>7809</v>
      </c>
    </row>
    <row r="6" spans="1:42" ht="35.25" customHeight="1" x14ac:dyDescent="0.2">
      <c r="A6" s="588"/>
      <c r="B6" s="581"/>
      <c r="C6" s="121" t="s">
        <v>7810</v>
      </c>
      <c r="D6" s="121" t="s">
        <v>7811</v>
      </c>
      <c r="E6" s="121" t="s">
        <v>7810</v>
      </c>
      <c r="F6" s="121" t="s">
        <v>7811</v>
      </c>
      <c r="G6" s="121" t="s">
        <v>7810</v>
      </c>
      <c r="H6" s="121" t="s">
        <v>7811</v>
      </c>
      <c r="I6" s="121" t="s">
        <v>7810</v>
      </c>
      <c r="J6" s="121" t="s">
        <v>7811</v>
      </c>
      <c r="K6" s="122" t="s">
        <v>7812</v>
      </c>
      <c r="L6" s="119" t="s">
        <v>7813</v>
      </c>
      <c r="M6" s="119" t="s">
        <v>7814</v>
      </c>
      <c r="N6" s="119" t="s">
        <v>7815</v>
      </c>
      <c r="O6" s="119" t="s">
        <v>7812</v>
      </c>
      <c r="P6" s="119" t="s">
        <v>7813</v>
      </c>
      <c r="Q6" s="119" t="s">
        <v>7814</v>
      </c>
      <c r="R6" s="119" t="s">
        <v>7815</v>
      </c>
      <c r="S6" s="581"/>
      <c r="T6" s="581"/>
      <c r="U6" s="123" t="s">
        <v>7816</v>
      </c>
      <c r="V6" s="123" t="s">
        <v>7817</v>
      </c>
      <c r="W6" s="583"/>
    </row>
    <row r="7" spans="1:42" s="131" customFormat="1" ht="17.25" customHeight="1" x14ac:dyDescent="0.2">
      <c r="A7" s="124" t="s">
        <v>8964</v>
      </c>
      <c r="B7" s="125"/>
      <c r="C7" s="125" t="s">
        <v>7818</v>
      </c>
      <c r="D7" s="125" t="s">
        <v>7819</v>
      </c>
      <c r="E7" s="125" t="s">
        <v>7820</v>
      </c>
      <c r="F7" s="125" t="s">
        <v>7821</v>
      </c>
      <c r="G7" s="125" t="s">
        <v>7822</v>
      </c>
      <c r="H7" s="125" t="s">
        <v>7823</v>
      </c>
      <c r="I7" s="125" t="s">
        <v>7824</v>
      </c>
      <c r="J7" s="125" t="s">
        <v>7825</v>
      </c>
      <c r="K7" s="126" t="s">
        <v>7826</v>
      </c>
      <c r="L7" s="127" t="s">
        <v>7827</v>
      </c>
      <c r="M7" s="127" t="s">
        <v>7828</v>
      </c>
      <c r="N7" s="127" t="s">
        <v>7829</v>
      </c>
      <c r="O7" s="127" t="s">
        <v>7830</v>
      </c>
      <c r="P7" s="127" t="s">
        <v>7831</v>
      </c>
      <c r="Q7" s="127" t="s">
        <v>7832</v>
      </c>
      <c r="R7" s="127" t="s">
        <v>7833</v>
      </c>
      <c r="S7" s="127">
        <v>1</v>
      </c>
      <c r="T7" s="127">
        <v>2</v>
      </c>
      <c r="U7" s="128">
        <v>3</v>
      </c>
      <c r="V7" s="128">
        <v>4</v>
      </c>
      <c r="W7" s="129">
        <v>5</v>
      </c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</row>
    <row r="8" spans="1:42" s="139" customFormat="1" ht="30" customHeight="1" x14ac:dyDescent="0.2">
      <c r="A8" s="118" t="s">
        <v>8965</v>
      </c>
      <c r="B8" s="132">
        <v>3</v>
      </c>
      <c r="C8" s="133">
        <v>0</v>
      </c>
      <c r="D8" s="133">
        <v>0</v>
      </c>
      <c r="E8" s="133">
        <v>1000</v>
      </c>
      <c r="F8" s="133">
        <v>1500</v>
      </c>
      <c r="G8" s="133">
        <v>0</v>
      </c>
      <c r="H8" s="133">
        <v>0</v>
      </c>
      <c r="I8" s="133">
        <v>1000</v>
      </c>
      <c r="J8" s="133">
        <v>1500</v>
      </c>
      <c r="K8" s="134" t="str">
        <f>IF(('Раздел 1'!M12)&gt;0,D8,"")</f>
        <v/>
      </c>
      <c r="L8" s="134" t="str">
        <f>IF(('Раздел 1'!N12)&gt;0,F8,"")</f>
        <v/>
      </c>
      <c r="M8" s="134" t="str">
        <f>IF(('Раздел 1'!O12)&gt;0,H8,"")</f>
        <v/>
      </c>
      <c r="N8" s="134" t="str">
        <f>IF(('Раздел 1'!P12)&gt;0,J8,"")</f>
        <v/>
      </c>
      <c r="O8" s="134" t="str">
        <f>IF(('Раздел 1'!M12)&gt;0,C8,"")</f>
        <v/>
      </c>
      <c r="P8" s="134" t="str">
        <f>IF(('Раздел 1'!N12)&gt;0,E8,"")</f>
        <v/>
      </c>
      <c r="Q8" s="134" t="str">
        <f>IF(('Раздел 1'!O12)&gt;0,G8,"")</f>
        <v/>
      </c>
      <c r="R8" s="134" t="str">
        <f>IF(('Раздел 1'!P12)&gt;0,I8,"")</f>
        <v/>
      </c>
      <c r="S8" s="135">
        <f t="shared" ref="S8:S71" si="0">MAX(K8:N8)</f>
        <v>0</v>
      </c>
      <c r="T8" s="135">
        <f t="shared" ref="T8:T71" si="1">MIN(O8:R8)</f>
        <v>0</v>
      </c>
      <c r="U8" s="136" t="e">
        <f>IF(('Раздел 1'!AC12)/('Раздел 1'!R12)&lt;=S8,"","Превышен размер среднего штрафа!")</f>
        <v>#DIV/0!</v>
      </c>
      <c r="V8" s="136" t="e">
        <f>IF(('Раздел 1'!AC12)/('Раздел 1'!R12)&gt;=T8,"","Средний размер штрафа низок!")</f>
        <v>#DIV/0!</v>
      </c>
      <c r="W8" s="137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</row>
    <row r="9" spans="1:42" s="139" customFormat="1" ht="30" customHeight="1" x14ac:dyDescent="0.2">
      <c r="A9" s="118" t="s">
        <v>8859</v>
      </c>
      <c r="B9" s="132">
        <v>4</v>
      </c>
      <c r="C9" s="133">
        <v>20000</v>
      </c>
      <c r="D9" s="133">
        <v>100000</v>
      </c>
      <c r="E9" s="133">
        <v>1000</v>
      </c>
      <c r="F9" s="133">
        <v>5000</v>
      </c>
      <c r="G9" s="133">
        <v>1000</v>
      </c>
      <c r="H9" s="133">
        <v>5000</v>
      </c>
      <c r="I9" s="133">
        <v>500</v>
      </c>
      <c r="J9" s="133">
        <v>2500</v>
      </c>
      <c r="K9" s="134" t="str">
        <f>IF(('Раздел 1'!M13)&gt;0,D9,"")</f>
        <v/>
      </c>
      <c r="L9" s="134" t="str">
        <f>IF(('Раздел 1'!N13)&gt;0,F9,"")</f>
        <v/>
      </c>
      <c r="M9" s="134" t="str">
        <f>IF(('Раздел 1'!O13)&gt;0,H9,"")</f>
        <v/>
      </c>
      <c r="N9" s="134" t="str">
        <f>IF(('Раздел 1'!P13)&gt;0,J9,"")</f>
        <v/>
      </c>
      <c r="O9" s="134" t="str">
        <f>IF(('Раздел 1'!M13)&gt;0,C9,"")</f>
        <v/>
      </c>
      <c r="P9" s="134" t="str">
        <f>IF(('Раздел 1'!N13)&gt;0,E9,"")</f>
        <v/>
      </c>
      <c r="Q9" s="134" t="str">
        <f>IF(('Раздел 1'!O13)&gt;0,G9,"")</f>
        <v/>
      </c>
      <c r="R9" s="134" t="str">
        <f>IF(('Раздел 1'!P13)&gt;0,I9,"")</f>
        <v/>
      </c>
      <c r="S9" s="135">
        <f t="shared" si="0"/>
        <v>0</v>
      </c>
      <c r="T9" s="135">
        <f t="shared" si="1"/>
        <v>0</v>
      </c>
      <c r="U9" s="136" t="e">
        <f>IF(('Раздел 1'!AC13)/('Раздел 1'!R13)&lt;=S9,"","Превышен размер среднего штрафа!")</f>
        <v>#DIV/0!</v>
      </c>
      <c r="V9" s="136" t="e">
        <f>IF(('Раздел 1'!AC13)/('Раздел 1'!R13)&gt;=T9,"","Средний размер штрафа низок!")</f>
        <v>#DIV/0!</v>
      </c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</row>
    <row r="10" spans="1:42" s="139" customFormat="1" ht="30" customHeight="1" x14ac:dyDescent="0.2">
      <c r="A10" s="118" t="s">
        <v>8860</v>
      </c>
      <c r="B10" s="132">
        <v>5</v>
      </c>
      <c r="C10" s="133">
        <v>20000</v>
      </c>
      <c r="D10" s="133">
        <v>30000</v>
      </c>
      <c r="E10" s="133">
        <v>2000</v>
      </c>
      <c r="F10" s="133">
        <v>3000</v>
      </c>
      <c r="G10" s="133">
        <v>2000</v>
      </c>
      <c r="H10" s="133">
        <v>3000</v>
      </c>
      <c r="I10" s="133">
        <v>1000</v>
      </c>
      <c r="J10" s="133">
        <v>1500</v>
      </c>
      <c r="K10" s="134" t="str">
        <f>IF(('Раздел 1'!M14)&gt;0,D10,"")</f>
        <v/>
      </c>
      <c r="L10" s="134" t="str">
        <f>IF(('Раздел 1'!N14)&gt;0,F10,"")</f>
        <v/>
      </c>
      <c r="M10" s="134" t="str">
        <f>IF(('Раздел 1'!O14)&gt;0,H10,"")</f>
        <v/>
      </c>
      <c r="N10" s="134" t="str">
        <f>IF(('Раздел 1'!P14)&gt;0,J10,"")</f>
        <v/>
      </c>
      <c r="O10" s="134" t="str">
        <f>IF(('Раздел 1'!M14)&gt;0,C10,"")</f>
        <v/>
      </c>
      <c r="P10" s="134" t="str">
        <f>IF(('Раздел 1'!N14)&gt;0,E10,"")</f>
        <v/>
      </c>
      <c r="Q10" s="134" t="str">
        <f>IF(('Раздел 1'!O14)&gt;0,G10,"")</f>
        <v/>
      </c>
      <c r="R10" s="134" t="str">
        <f>IF(('Раздел 1'!P14)&gt;0,I10,"")</f>
        <v/>
      </c>
      <c r="S10" s="135">
        <f t="shared" si="0"/>
        <v>0</v>
      </c>
      <c r="T10" s="135">
        <f t="shared" si="1"/>
        <v>0</v>
      </c>
      <c r="U10" s="136" t="e">
        <f>IF(('Раздел 1'!AC14)/('Раздел 1'!R14)&lt;=S10,"","Превышен размер среднего штрафа!")</f>
        <v>#DIV/0!</v>
      </c>
      <c r="V10" s="136" t="e">
        <f>IF(('Раздел 1'!AC14)/('Раздел 1'!R14)&gt;=T10,"","Средний размер штрафа низок!")</f>
        <v>#DIV/0!</v>
      </c>
      <c r="W10" s="140"/>
    </row>
    <row r="11" spans="1:42" s="139" customFormat="1" ht="30" customHeight="1" x14ac:dyDescent="0.2">
      <c r="A11" s="118" t="s">
        <v>8861</v>
      </c>
      <c r="B11" s="132">
        <v>6</v>
      </c>
      <c r="C11" s="133">
        <v>20000</v>
      </c>
      <c r="D11" s="133">
        <v>30000</v>
      </c>
      <c r="E11" s="133">
        <v>2000</v>
      </c>
      <c r="F11" s="133">
        <v>3000</v>
      </c>
      <c r="G11" s="133">
        <v>2000</v>
      </c>
      <c r="H11" s="133">
        <v>3000</v>
      </c>
      <c r="I11" s="133">
        <v>1000</v>
      </c>
      <c r="J11" s="133">
        <v>1500</v>
      </c>
      <c r="K11" s="134" t="str">
        <f>IF(('Раздел 1'!M15)&gt;0,D11,"")</f>
        <v/>
      </c>
      <c r="L11" s="134" t="str">
        <f>IF(('Раздел 1'!N15)&gt;0,F11,"")</f>
        <v/>
      </c>
      <c r="M11" s="134" t="str">
        <f>IF(('Раздел 1'!O15)&gt;0,H11,"")</f>
        <v/>
      </c>
      <c r="N11" s="134" t="str">
        <f>IF(('Раздел 1'!P15)&gt;0,J11,"")</f>
        <v/>
      </c>
      <c r="O11" s="134" t="str">
        <f>IF(('Раздел 1'!M15)&gt;0,C11,"")</f>
        <v/>
      </c>
      <c r="P11" s="134" t="str">
        <f>IF(('Раздел 1'!N15)&gt;0,E11,"")</f>
        <v/>
      </c>
      <c r="Q11" s="134" t="str">
        <f>IF(('Раздел 1'!O15)&gt;0,G11,"")</f>
        <v/>
      </c>
      <c r="R11" s="134" t="str">
        <f>IF(('Раздел 1'!P15)&gt;0,I11,"")</f>
        <v/>
      </c>
      <c r="S11" s="135">
        <f t="shared" si="0"/>
        <v>0</v>
      </c>
      <c r="T11" s="135">
        <f t="shared" si="1"/>
        <v>0</v>
      </c>
      <c r="U11" s="136" t="e">
        <f>IF(('Раздел 1'!AC15)/('Раздел 1'!R15)&lt;=S11,"","Превышен размер среднего штрафа!")</f>
        <v>#DIV/0!</v>
      </c>
      <c r="V11" s="136" t="e">
        <f>IF(('Раздел 1'!AC15)/('Раздел 1'!R15)&gt;=T11,"","Средний размер штрафа низок!")</f>
        <v>#DIV/0!</v>
      </c>
      <c r="W11" s="140"/>
    </row>
    <row r="12" spans="1:42" s="139" customFormat="1" ht="30" customHeight="1" x14ac:dyDescent="0.2">
      <c r="A12" s="118" t="s">
        <v>8862</v>
      </c>
      <c r="B12" s="132">
        <v>7</v>
      </c>
      <c r="C12" s="133">
        <v>30000</v>
      </c>
      <c r="D12" s="133">
        <v>50000</v>
      </c>
      <c r="E12" s="133">
        <v>3000</v>
      </c>
      <c r="F12" s="133">
        <v>4000</v>
      </c>
      <c r="G12" s="133">
        <v>3000</v>
      </c>
      <c r="H12" s="133">
        <v>4000</v>
      </c>
      <c r="I12" s="133">
        <v>2000</v>
      </c>
      <c r="J12" s="133">
        <v>2500</v>
      </c>
      <c r="K12" s="134" t="str">
        <f>IF(('Раздел 1'!M16)&gt;0,D12,"")</f>
        <v/>
      </c>
      <c r="L12" s="134" t="str">
        <f>IF(('Раздел 1'!N16)&gt;0,F12,"")</f>
        <v/>
      </c>
      <c r="M12" s="134" t="str">
        <f>IF(('Раздел 1'!O16)&gt;0,H12,"")</f>
        <v/>
      </c>
      <c r="N12" s="134" t="str">
        <f>IF(('Раздел 1'!P16)&gt;0,J12,"")</f>
        <v/>
      </c>
      <c r="O12" s="134" t="str">
        <f>IF(('Раздел 1'!M16)&gt;0,C12,"")</f>
        <v/>
      </c>
      <c r="P12" s="134" t="str">
        <f>IF(('Раздел 1'!N16)&gt;0,E12,"")</f>
        <v/>
      </c>
      <c r="Q12" s="134" t="str">
        <f>IF(('Раздел 1'!O16)&gt;0,G12,"")</f>
        <v/>
      </c>
      <c r="R12" s="134" t="str">
        <f>IF(('Раздел 1'!P16)&gt;0,I12,"")</f>
        <v/>
      </c>
      <c r="S12" s="135">
        <f t="shared" si="0"/>
        <v>0</v>
      </c>
      <c r="T12" s="135">
        <f t="shared" si="1"/>
        <v>0</v>
      </c>
      <c r="U12" s="136" t="e">
        <f>IF(('Раздел 1'!AC16)/('Раздел 1'!R16)&lt;=S12,"","Превышен размер среднего штрафа!")</f>
        <v>#DIV/0!</v>
      </c>
      <c r="V12" s="136" t="e">
        <f>IF(('Раздел 1'!AC16)/('Раздел 1'!R16)&gt;=T12,"","Средний размер штрафа низок!")</f>
        <v>#DIV/0!</v>
      </c>
      <c r="W12" s="140"/>
    </row>
    <row r="13" spans="1:42" s="139" customFormat="1" ht="30" customHeight="1" x14ac:dyDescent="0.2">
      <c r="A13" s="118" t="s">
        <v>8863</v>
      </c>
      <c r="B13" s="132">
        <v>8</v>
      </c>
      <c r="C13" s="133">
        <v>30000</v>
      </c>
      <c r="D13" s="133">
        <v>100000</v>
      </c>
      <c r="E13" s="133">
        <v>2000</v>
      </c>
      <c r="F13" s="133">
        <v>2500</v>
      </c>
      <c r="G13" s="133">
        <v>2000</v>
      </c>
      <c r="H13" s="133">
        <v>2500</v>
      </c>
      <c r="I13" s="133">
        <v>2000</v>
      </c>
      <c r="J13" s="133">
        <v>2500</v>
      </c>
      <c r="K13" s="134" t="str">
        <f>IF(('Раздел 1'!M17)&gt;0,D13,"")</f>
        <v/>
      </c>
      <c r="L13" s="134" t="str">
        <f>IF(('Раздел 1'!N17)&gt;0,F13,"")</f>
        <v/>
      </c>
      <c r="M13" s="134" t="str">
        <f>IF(('Раздел 1'!O17)&gt;0,H13,"")</f>
        <v/>
      </c>
      <c r="N13" s="134" t="str">
        <f>IF(('Раздел 1'!P17)&gt;0,J13,"")</f>
        <v/>
      </c>
      <c r="O13" s="134" t="str">
        <f>IF(('Раздел 1'!M17)&gt;0,C13,"")</f>
        <v/>
      </c>
      <c r="P13" s="134" t="str">
        <f>IF(('Раздел 1'!N17)&gt;0,E13,"")</f>
        <v/>
      </c>
      <c r="Q13" s="134" t="str">
        <f>IF(('Раздел 1'!O17)&gt;0,G13,"")</f>
        <v/>
      </c>
      <c r="R13" s="134" t="str">
        <f>IF(('Раздел 1'!P17)&gt;0,I13,"")</f>
        <v/>
      </c>
      <c r="S13" s="135">
        <f t="shared" si="0"/>
        <v>0</v>
      </c>
      <c r="T13" s="135">
        <f t="shared" si="1"/>
        <v>0</v>
      </c>
      <c r="U13" s="136" t="e">
        <f>IF(('Раздел 1'!AC17)/('Раздел 1'!R17)&lt;=S13,"","Превышен размер среднего штрафа!")</f>
        <v>#DIV/0!</v>
      </c>
      <c r="V13" s="136" t="e">
        <f>IF(('Раздел 1'!AC17)/('Раздел 1'!R17)&gt;=T13,"","Средний размер штрафа низок!")</f>
        <v>#DIV/0!</v>
      </c>
      <c r="W13" s="140"/>
    </row>
    <row r="14" spans="1:42" s="139" customFormat="1" ht="30" customHeight="1" x14ac:dyDescent="0.2">
      <c r="A14" s="118" t="s">
        <v>8864</v>
      </c>
      <c r="B14" s="132">
        <v>9</v>
      </c>
      <c r="C14" s="133">
        <v>10000</v>
      </c>
      <c r="D14" s="133">
        <v>20000</v>
      </c>
      <c r="E14" s="133">
        <v>2000</v>
      </c>
      <c r="F14" s="133">
        <v>2500</v>
      </c>
      <c r="G14" s="133">
        <v>2000</v>
      </c>
      <c r="H14" s="133">
        <v>2500</v>
      </c>
      <c r="I14" s="133">
        <v>2000</v>
      </c>
      <c r="J14" s="133">
        <v>2500</v>
      </c>
      <c r="K14" s="134" t="str">
        <f>IF(('Раздел 1'!M18)&gt;0,D14,"")</f>
        <v/>
      </c>
      <c r="L14" s="134" t="str">
        <f>IF(('Раздел 1'!N18)&gt;0,F14,"")</f>
        <v/>
      </c>
      <c r="M14" s="134" t="str">
        <f>IF(('Раздел 1'!O18)&gt;0,H14,"")</f>
        <v/>
      </c>
      <c r="N14" s="134" t="str">
        <f>IF(('Раздел 1'!P18)&gt;0,J14,"")</f>
        <v/>
      </c>
      <c r="O14" s="134" t="str">
        <f>IF(('Раздел 1'!M18)&gt;0,C14,"")</f>
        <v/>
      </c>
      <c r="P14" s="134" t="str">
        <f>IF(('Раздел 1'!N18)&gt;0,E14,"")</f>
        <v/>
      </c>
      <c r="Q14" s="134" t="str">
        <f>IF(('Раздел 1'!O18)&gt;0,G14,"")</f>
        <v/>
      </c>
      <c r="R14" s="134" t="str">
        <f>IF(('Раздел 1'!P18)&gt;0,I14,"")</f>
        <v/>
      </c>
      <c r="S14" s="135">
        <f t="shared" si="0"/>
        <v>0</v>
      </c>
      <c r="T14" s="135">
        <f t="shared" si="1"/>
        <v>0</v>
      </c>
      <c r="U14" s="136" t="e">
        <f>IF(('Раздел 1'!AC18)/('Раздел 1'!R18)&lt;=S14,"","Превышен размер среднего штрафа!")</f>
        <v>#DIV/0!</v>
      </c>
      <c r="V14" s="136" t="e">
        <f>IF(('Раздел 1'!AC18)/('Раздел 1'!R18)&gt;=T14,"","Средний размер штрафа низок!")</f>
        <v>#DIV/0!</v>
      </c>
      <c r="W14" s="140"/>
    </row>
    <row r="15" spans="1:42" s="139" customFormat="1" ht="30" customHeight="1" x14ac:dyDescent="0.2">
      <c r="A15" s="118" t="s">
        <v>8865</v>
      </c>
      <c r="B15" s="132">
        <v>10</v>
      </c>
      <c r="C15" s="133">
        <v>20000</v>
      </c>
      <c r="D15" s="133">
        <v>30000</v>
      </c>
      <c r="E15" s="133">
        <v>2000</v>
      </c>
      <c r="F15" s="133">
        <v>3000</v>
      </c>
      <c r="G15" s="133">
        <v>2000</v>
      </c>
      <c r="H15" s="133">
        <v>3000</v>
      </c>
      <c r="I15" s="133">
        <v>1000</v>
      </c>
      <c r="J15" s="133">
        <v>1500</v>
      </c>
      <c r="K15" s="134" t="str">
        <f>IF(('Раздел 1'!M19)&gt;0,D15,"")</f>
        <v/>
      </c>
      <c r="L15" s="134" t="str">
        <f>IF(('Раздел 1'!N19)&gt;0,F15,"")</f>
        <v/>
      </c>
      <c r="M15" s="134" t="str">
        <f>IF(('Раздел 1'!O19)&gt;0,H15,"")</f>
        <v/>
      </c>
      <c r="N15" s="134" t="str">
        <f>IF(('Раздел 1'!P19)&gt;0,J15,"")</f>
        <v/>
      </c>
      <c r="O15" s="134" t="str">
        <f>IF(('Раздел 1'!M19)&gt;0,C15,"")</f>
        <v/>
      </c>
      <c r="P15" s="134" t="str">
        <f>IF(('Раздел 1'!N19)&gt;0,E15,"")</f>
        <v/>
      </c>
      <c r="Q15" s="134" t="str">
        <f>IF(('Раздел 1'!O19)&gt;0,G15,"")</f>
        <v/>
      </c>
      <c r="R15" s="134" t="str">
        <f>IF(('Раздел 1'!P19)&gt;0,I15,"")</f>
        <v/>
      </c>
      <c r="S15" s="135">
        <f t="shared" si="0"/>
        <v>0</v>
      </c>
      <c r="T15" s="135">
        <f t="shared" si="1"/>
        <v>0</v>
      </c>
      <c r="U15" s="136" t="e">
        <f>IF(('Раздел 1'!AC19)/('Раздел 1'!R19)&lt;=S15,"","Превышен размер среднего штрафа!")</f>
        <v>#DIV/0!</v>
      </c>
      <c r="V15" s="136" t="e">
        <f>IF(('Раздел 1'!AC19)/('Раздел 1'!R19)&gt;=T15,"","Средний размер штрафа низок!")</f>
        <v>#DIV/0!</v>
      </c>
      <c r="W15" s="140"/>
    </row>
    <row r="16" spans="1:42" s="139" customFormat="1" ht="30" customHeight="1" x14ac:dyDescent="0.2">
      <c r="A16" s="118" t="s">
        <v>8866</v>
      </c>
      <c r="B16" s="132">
        <v>11</v>
      </c>
      <c r="C16" s="133">
        <v>0</v>
      </c>
      <c r="D16" s="133">
        <v>0</v>
      </c>
      <c r="E16" s="133">
        <v>3000</v>
      </c>
      <c r="F16" s="133">
        <v>5000</v>
      </c>
      <c r="G16" s="133">
        <v>0</v>
      </c>
      <c r="H16" s="133">
        <v>0</v>
      </c>
      <c r="I16" s="133">
        <v>0</v>
      </c>
      <c r="J16" s="133">
        <v>0</v>
      </c>
      <c r="K16" s="134" t="str">
        <f>IF(('Раздел 1'!M20)&gt;0,D16,"")</f>
        <v/>
      </c>
      <c r="L16" s="134" t="str">
        <f>IF(('Раздел 1'!N20)&gt;0,F16,"")</f>
        <v/>
      </c>
      <c r="M16" s="134" t="str">
        <f>IF(('Раздел 1'!O20)&gt;0,H16,"")</f>
        <v/>
      </c>
      <c r="N16" s="134" t="str">
        <f>IF(('Раздел 1'!P20)&gt;0,J16,"")</f>
        <v/>
      </c>
      <c r="O16" s="134" t="str">
        <f>IF(('Раздел 1'!M20)&gt;0,C16,"")</f>
        <v/>
      </c>
      <c r="P16" s="134" t="str">
        <f>IF(('Раздел 1'!N20)&gt;0,E16,"")</f>
        <v/>
      </c>
      <c r="Q16" s="134" t="str">
        <f>IF(('Раздел 1'!O20)&gt;0,G16,"")</f>
        <v/>
      </c>
      <c r="R16" s="134" t="str">
        <f>IF(('Раздел 1'!P20)&gt;0,I16,"")</f>
        <v/>
      </c>
      <c r="S16" s="135">
        <f t="shared" si="0"/>
        <v>0</v>
      </c>
      <c r="T16" s="135">
        <f t="shared" si="1"/>
        <v>0</v>
      </c>
      <c r="U16" s="136" t="e">
        <f>IF(('Раздел 1'!AC20)/('Раздел 1'!R20)&lt;=S16,"","Превышен размер среднего штрафа!")</f>
        <v>#DIV/0!</v>
      </c>
      <c r="V16" s="136" t="e">
        <f>IF(('Раздел 1'!AC20)/('Раздел 1'!R20)&gt;=T16,"","Средний размер штрафа низок!")</f>
        <v>#DIV/0!</v>
      </c>
      <c r="W16" s="140"/>
    </row>
    <row r="17" spans="1:23" s="139" customFormat="1" ht="73.150000000000006" customHeight="1" x14ac:dyDescent="0.2">
      <c r="A17" s="118" t="s">
        <v>7834</v>
      </c>
      <c r="B17" s="132">
        <v>12</v>
      </c>
      <c r="C17" s="133">
        <v>10000</v>
      </c>
      <c r="D17" s="133">
        <v>100000</v>
      </c>
      <c r="E17" s="133">
        <v>500</v>
      </c>
      <c r="F17" s="133">
        <v>5000</v>
      </c>
      <c r="G17" s="133">
        <v>500</v>
      </c>
      <c r="H17" s="133">
        <v>5000</v>
      </c>
      <c r="I17" s="133">
        <v>500</v>
      </c>
      <c r="J17" s="133">
        <v>3500</v>
      </c>
      <c r="K17" s="134">
        <f>IF(('Раздел 1'!M21)&gt;0,D17,"")</f>
        <v>100000</v>
      </c>
      <c r="L17" s="134" t="str">
        <f>IF(('Раздел 1'!N21)&gt;0,F17,"")</f>
        <v/>
      </c>
      <c r="M17" s="134" t="str">
        <f>IF(('Раздел 1'!O21)&gt;0,H17,"")</f>
        <v/>
      </c>
      <c r="N17" s="134" t="str">
        <f>IF(('Раздел 1'!P21)&gt;0,J17,"")</f>
        <v/>
      </c>
      <c r="O17" s="134">
        <f>IF(('Раздел 1'!M21)&gt;0,C17,"")</f>
        <v>10000</v>
      </c>
      <c r="P17" s="134" t="str">
        <f>IF(('Раздел 1'!N21)&gt;0,E17,"")</f>
        <v/>
      </c>
      <c r="Q17" s="134" t="str">
        <f>IF(('Раздел 1'!O21)&gt;0,G17,"")</f>
        <v/>
      </c>
      <c r="R17" s="134" t="str">
        <f>IF(('Раздел 1'!P21)&gt;0,I17,"")</f>
        <v/>
      </c>
      <c r="S17" s="135">
        <f t="shared" si="0"/>
        <v>100000</v>
      </c>
      <c r="T17" s="135">
        <f t="shared" si="1"/>
        <v>10000</v>
      </c>
      <c r="U17" s="136" t="e">
        <f>IF(('Раздел 1'!AC21)/('Раздел 1'!R21)&lt;=S17,"","Превышен размер среднего штрафа!")</f>
        <v>#DIV/0!</v>
      </c>
      <c r="V17" s="136" t="e">
        <f>IF(('Раздел 1'!AC21)/('Раздел 1'!R21)&gt;=T17,"","Средний размер штрафа низок!")</f>
        <v>#DIV/0!</v>
      </c>
      <c r="W17" s="140"/>
    </row>
    <row r="18" spans="1:23" s="139" customFormat="1" ht="30" customHeight="1" x14ac:dyDescent="0.2">
      <c r="A18" s="118" t="s">
        <v>9265</v>
      </c>
      <c r="B18" s="132">
        <v>13</v>
      </c>
      <c r="C18" s="133">
        <v>0</v>
      </c>
      <c r="D18" s="133">
        <v>0</v>
      </c>
      <c r="E18" s="133">
        <v>50000</v>
      </c>
      <c r="F18" s="133">
        <v>200000</v>
      </c>
      <c r="G18" s="133">
        <v>50000</v>
      </c>
      <c r="H18" s="133">
        <v>200000</v>
      </c>
      <c r="I18" s="133">
        <v>10000</v>
      </c>
      <c r="J18" s="133">
        <v>50000</v>
      </c>
      <c r="K18" s="134" t="str">
        <f>IF(('Раздел 1'!M22)&gt;0,D18,"")</f>
        <v/>
      </c>
      <c r="L18" s="134" t="str">
        <f>IF(('Раздел 1'!N22)&gt;0,F18,"")</f>
        <v/>
      </c>
      <c r="M18" s="134" t="str">
        <f>IF(('Раздел 1'!O22)&gt;0,H18,"")</f>
        <v/>
      </c>
      <c r="N18" s="134" t="str">
        <f>IF(('Раздел 1'!P22)&gt;0,J18,"")</f>
        <v/>
      </c>
      <c r="O18" s="134" t="str">
        <f>IF(('Раздел 1'!M22)&gt;0,C18,"")</f>
        <v/>
      </c>
      <c r="P18" s="134" t="str">
        <f>IF(('Раздел 1'!N22)&gt;0,E18,"")</f>
        <v/>
      </c>
      <c r="Q18" s="134" t="str">
        <f>IF(('Раздел 1'!O22)&gt;0,G18,"")</f>
        <v/>
      </c>
      <c r="R18" s="134" t="str">
        <f>IF(('Раздел 1'!P22)&gt;0,I18,"")</f>
        <v/>
      </c>
      <c r="S18" s="135">
        <f t="shared" si="0"/>
        <v>0</v>
      </c>
      <c r="T18" s="135">
        <f t="shared" si="1"/>
        <v>0</v>
      </c>
      <c r="U18" s="136" t="e">
        <f>IF(('Раздел 1'!AC22)/('Раздел 1'!R22)&lt;=S18,"","Превышен размер среднего штрафа!")</f>
        <v>#DIV/0!</v>
      </c>
      <c r="V18" s="136" t="e">
        <f>IF(('Раздел 1'!AC22)/('Раздел 1'!R22)&gt;=T18,"","Средний размер штрафа низок!")</f>
        <v>#DIV/0!</v>
      </c>
      <c r="W18" s="140"/>
    </row>
    <row r="19" spans="1:23" s="139" customFormat="1" ht="30" customHeight="1" x14ac:dyDescent="0.2">
      <c r="A19" s="118" t="s">
        <v>8793</v>
      </c>
      <c r="B19" s="132">
        <v>14</v>
      </c>
      <c r="C19" s="133">
        <v>30000</v>
      </c>
      <c r="D19" s="133">
        <v>50000</v>
      </c>
      <c r="E19" s="133">
        <v>1000</v>
      </c>
      <c r="F19" s="133">
        <v>5000</v>
      </c>
      <c r="G19" s="133">
        <v>1000</v>
      </c>
      <c r="H19" s="133">
        <v>5000</v>
      </c>
      <c r="I19" s="133">
        <v>1000</v>
      </c>
      <c r="J19" s="133">
        <v>5000</v>
      </c>
      <c r="K19" s="134">
        <f>IF(('Раздел 1'!M23)&gt;0,D19,"")</f>
        <v>50000</v>
      </c>
      <c r="L19" s="134" t="str">
        <f>IF(('Раздел 1'!N23)&gt;0,F19,"")</f>
        <v/>
      </c>
      <c r="M19" s="134">
        <f>IF(('Раздел 1'!O23)&gt;0,H19,"")</f>
        <v>5000</v>
      </c>
      <c r="N19" s="134" t="str">
        <f>IF(('Раздел 1'!P23)&gt;0,J19,"")</f>
        <v/>
      </c>
      <c r="O19" s="134">
        <f>IF(('Раздел 1'!M23)&gt;0,C19,"")</f>
        <v>30000</v>
      </c>
      <c r="P19" s="134" t="str">
        <f>IF(('Раздел 1'!N23)&gt;0,E19,"")</f>
        <v/>
      </c>
      <c r="Q19" s="134">
        <f>IF(('Раздел 1'!O23)&gt;0,G19,"")</f>
        <v>1000</v>
      </c>
      <c r="R19" s="134" t="str">
        <f>IF(('Раздел 1'!P23)&gt;0,I19,"")</f>
        <v/>
      </c>
      <c r="S19" s="135">
        <f t="shared" si="0"/>
        <v>50000</v>
      </c>
      <c r="T19" s="135">
        <f t="shared" si="1"/>
        <v>1000</v>
      </c>
      <c r="U19" s="136" t="e">
        <f>IF(('Раздел 1'!AC23)/('Раздел 1'!R23)&lt;=S19,"","Превышен размер среднего штрафа!")</f>
        <v>#DIV/0!</v>
      </c>
      <c r="V19" s="136" t="e">
        <f>IF(('Раздел 1'!AC23)/('Раздел 1'!R23)&gt;=T19,"","Средний размер штрафа низок!")</f>
        <v>#DIV/0!</v>
      </c>
      <c r="W19" s="140"/>
    </row>
    <row r="20" spans="1:23" s="139" customFormat="1" ht="30" customHeight="1" x14ac:dyDescent="0.2">
      <c r="A20" s="118" t="s">
        <v>8794</v>
      </c>
      <c r="B20" s="132">
        <v>15</v>
      </c>
      <c r="C20" s="133">
        <v>200000</v>
      </c>
      <c r="D20" s="133">
        <v>500000</v>
      </c>
      <c r="E20" s="133">
        <v>4000</v>
      </c>
      <c r="F20" s="133">
        <v>5000</v>
      </c>
      <c r="G20" s="133">
        <v>0</v>
      </c>
      <c r="H20" s="133">
        <v>0</v>
      </c>
      <c r="I20" s="133">
        <v>1000</v>
      </c>
      <c r="J20" s="133">
        <v>2500</v>
      </c>
      <c r="K20" s="134" t="str">
        <f>IF(('Раздел 1'!M24)&gt;0,D20,"")</f>
        <v/>
      </c>
      <c r="L20" s="134" t="str">
        <f>IF(('Раздел 1'!N24)&gt;0,F20,"")</f>
        <v/>
      </c>
      <c r="M20" s="134" t="str">
        <f>IF(('Раздел 1'!O24)&gt;0,H20,"")</f>
        <v/>
      </c>
      <c r="N20" s="134" t="str">
        <f>IF(('Раздел 1'!P24)&gt;0,J20,"")</f>
        <v/>
      </c>
      <c r="O20" s="134" t="str">
        <f>IF(('Раздел 1'!M24)&gt;0,C20,"")</f>
        <v/>
      </c>
      <c r="P20" s="134" t="str">
        <f>IF(('Раздел 1'!N24)&gt;0,E20,"")</f>
        <v/>
      </c>
      <c r="Q20" s="134" t="str">
        <f>IF(('Раздел 1'!O24)&gt;0,G20,"")</f>
        <v/>
      </c>
      <c r="R20" s="134" t="str">
        <f>IF(('Раздел 1'!P24)&gt;0,I20,"")</f>
        <v/>
      </c>
      <c r="S20" s="135">
        <f t="shared" si="0"/>
        <v>0</v>
      </c>
      <c r="T20" s="135">
        <f t="shared" si="1"/>
        <v>0</v>
      </c>
      <c r="U20" s="136" t="e">
        <f>IF(('Раздел 1'!AC24)/('Раздел 1'!R24)&lt;=S20,"","Превышен размер среднего штрафа!")</f>
        <v>#DIV/0!</v>
      </c>
      <c r="V20" s="136" t="e">
        <f>IF(('Раздел 1'!AC24)/('Раздел 1'!R24)&gt;=T20,"","Средний размер штрафа низок!")</f>
        <v>#DIV/0!</v>
      </c>
      <c r="W20" s="140"/>
    </row>
    <row r="21" spans="1:23" s="139" customFormat="1" ht="30" customHeight="1" x14ac:dyDescent="0.2">
      <c r="A21" s="118" t="s">
        <v>9040</v>
      </c>
      <c r="B21" s="132">
        <v>16</v>
      </c>
      <c r="C21" s="133">
        <v>0</v>
      </c>
      <c r="D21" s="133">
        <v>0</v>
      </c>
      <c r="E21" s="133">
        <v>30000</v>
      </c>
      <c r="F21" s="133">
        <v>50000</v>
      </c>
      <c r="G21" s="133">
        <v>30000</v>
      </c>
      <c r="H21" s="133">
        <v>50000</v>
      </c>
      <c r="I21" s="133">
        <v>10000</v>
      </c>
      <c r="J21" s="133">
        <v>20000</v>
      </c>
      <c r="K21" s="134" t="str">
        <f>IF(('Раздел 1'!M25)&gt;0,D21,"")</f>
        <v/>
      </c>
      <c r="L21" s="134" t="str">
        <f>IF(('Раздел 1'!N25)&gt;0,F21,"")</f>
        <v/>
      </c>
      <c r="M21" s="134" t="str">
        <f>IF(('Раздел 1'!O25)&gt;0,H21,"")</f>
        <v/>
      </c>
      <c r="N21" s="134" t="str">
        <f>IF(('Раздел 1'!P25)&gt;0,J21,"")</f>
        <v/>
      </c>
      <c r="O21" s="134" t="str">
        <f>IF(('Раздел 1'!M25)&gt;0,C21,"")</f>
        <v/>
      </c>
      <c r="P21" s="134" t="str">
        <f>IF(('Раздел 1'!N25)&gt;0,E21,"")</f>
        <v/>
      </c>
      <c r="Q21" s="134" t="str">
        <f>IF(('Раздел 1'!O25)&gt;0,G21,"")</f>
        <v/>
      </c>
      <c r="R21" s="134" t="str">
        <f>IF(('Раздел 1'!P25)&gt;0,I21,"")</f>
        <v/>
      </c>
      <c r="S21" s="135">
        <f t="shared" si="0"/>
        <v>0</v>
      </c>
      <c r="T21" s="135">
        <f t="shared" si="1"/>
        <v>0</v>
      </c>
      <c r="U21" s="136" t="e">
        <f>IF(('Раздел 1'!AC25)/('Раздел 1'!R25)&lt;=S21,"","Превышен размер среднего штрафа!")</f>
        <v>#DIV/0!</v>
      </c>
      <c r="V21" s="136" t="e">
        <f>IF(('Раздел 1'!AC25)/('Раздел 1'!R25)&gt;=T21,"","Средний размер штрафа низок!")</f>
        <v>#DIV/0!</v>
      </c>
      <c r="W21" s="140"/>
    </row>
    <row r="22" spans="1:23" s="139" customFormat="1" ht="30" customHeight="1" x14ac:dyDescent="0.2">
      <c r="A22" s="118" t="s">
        <v>8795</v>
      </c>
      <c r="B22" s="132">
        <v>17</v>
      </c>
      <c r="C22" s="133">
        <v>0</v>
      </c>
      <c r="D22" s="133">
        <v>0</v>
      </c>
      <c r="E22" s="133">
        <v>1000</v>
      </c>
      <c r="F22" s="133">
        <v>3000</v>
      </c>
      <c r="G22" s="133">
        <v>1000</v>
      </c>
      <c r="H22" s="133">
        <v>3000</v>
      </c>
      <c r="I22" s="133">
        <v>1000</v>
      </c>
      <c r="J22" s="133">
        <v>3000</v>
      </c>
      <c r="K22" s="134">
        <f>IF(('Раздел 1'!M26)&gt;0,D22,"")</f>
        <v>0</v>
      </c>
      <c r="L22" s="134" t="str">
        <f>IF(('Раздел 1'!N26)&gt;0,F22,"")</f>
        <v/>
      </c>
      <c r="M22" s="134">
        <f>IF(('Раздел 1'!O26)&gt;0,H22,"")</f>
        <v>3000</v>
      </c>
      <c r="N22" s="134" t="str">
        <f>IF(('Раздел 1'!P26)&gt;0,J22,"")</f>
        <v/>
      </c>
      <c r="O22" s="134">
        <f>IF(('Раздел 1'!M26)&gt;0,C22,"")</f>
        <v>0</v>
      </c>
      <c r="P22" s="134" t="str">
        <f>IF(('Раздел 1'!N26)&gt;0,E22,"")</f>
        <v/>
      </c>
      <c r="Q22" s="134">
        <f>IF(('Раздел 1'!O26)&gt;0,G22,"")</f>
        <v>1000</v>
      </c>
      <c r="R22" s="134" t="str">
        <f>IF(('Раздел 1'!P26)&gt;0,I22,"")</f>
        <v/>
      </c>
      <c r="S22" s="135">
        <f t="shared" si="0"/>
        <v>3000</v>
      </c>
      <c r="T22" s="135">
        <f t="shared" si="1"/>
        <v>0</v>
      </c>
      <c r="U22" s="136" t="e">
        <f>IF(('Раздел 1'!AC26)/('Раздел 1'!R26)&lt;=S22,"","Превышен размер среднего штрафа!")</f>
        <v>#DIV/0!</v>
      </c>
      <c r="V22" s="136" t="e">
        <f>IF(('Раздел 1'!AC26)/('Раздел 1'!R26)&gt;=T22,"","Средний размер штрафа низок!")</f>
        <v>#DIV/0!</v>
      </c>
      <c r="W22" s="140"/>
    </row>
    <row r="23" spans="1:23" s="139" customFormat="1" ht="30" customHeight="1" x14ac:dyDescent="0.2">
      <c r="A23" s="118" t="s">
        <v>9042</v>
      </c>
      <c r="B23" s="132">
        <v>18</v>
      </c>
      <c r="C23" s="133">
        <v>0</v>
      </c>
      <c r="D23" s="133">
        <v>0</v>
      </c>
      <c r="E23" s="133">
        <v>1000</v>
      </c>
      <c r="F23" s="133">
        <v>2000</v>
      </c>
      <c r="G23" s="133">
        <v>1000</v>
      </c>
      <c r="H23" s="133">
        <v>2000</v>
      </c>
      <c r="I23" s="133">
        <v>500</v>
      </c>
      <c r="J23" s="133">
        <v>1000</v>
      </c>
      <c r="K23" s="134" t="str">
        <f>IF(('Раздел 1'!M27)&gt;0,D23,"")</f>
        <v/>
      </c>
      <c r="L23" s="134" t="str">
        <f>IF(('Раздел 1'!N27)&gt;0,F23,"")</f>
        <v/>
      </c>
      <c r="M23" s="134" t="str">
        <f>IF(('Раздел 1'!O27)&gt;0,H23,"")</f>
        <v/>
      </c>
      <c r="N23" s="134" t="str">
        <f>IF(('Раздел 1'!P27)&gt;0,J23,"")</f>
        <v/>
      </c>
      <c r="O23" s="134" t="str">
        <f>IF(('Раздел 1'!M27)&gt;0,C23,"")</f>
        <v/>
      </c>
      <c r="P23" s="134" t="str">
        <f>IF(('Раздел 1'!N27)&gt;0,E23,"")</f>
        <v/>
      </c>
      <c r="Q23" s="134" t="str">
        <f>IF(('Раздел 1'!O27)&gt;0,G23,"")</f>
        <v/>
      </c>
      <c r="R23" s="134" t="str">
        <f>IF(('Раздел 1'!P27)&gt;0,I23,"")</f>
        <v/>
      </c>
      <c r="S23" s="135">
        <f t="shared" si="0"/>
        <v>0</v>
      </c>
      <c r="T23" s="135">
        <f t="shared" si="1"/>
        <v>0</v>
      </c>
      <c r="U23" s="136" t="e">
        <f>IF(('Раздел 1'!AC27)/('Раздел 1'!R27)&lt;=S23,"","Превышен размер среднего штрафа!")</f>
        <v>#DIV/0!</v>
      </c>
      <c r="V23" s="136" t="e">
        <f>IF(('Раздел 1'!AC27)/('Раздел 1'!R27)&gt;=T23,"","Средний размер штрафа низок!")</f>
        <v>#DIV/0!</v>
      </c>
      <c r="W23" s="140"/>
    </row>
    <row r="24" spans="1:23" s="139" customFormat="1" ht="30" customHeight="1" x14ac:dyDescent="0.2">
      <c r="A24" s="118" t="s">
        <v>8796</v>
      </c>
      <c r="B24" s="132">
        <v>19</v>
      </c>
      <c r="C24" s="133">
        <v>0</v>
      </c>
      <c r="D24" s="133">
        <v>0</v>
      </c>
      <c r="E24" s="133">
        <v>2000</v>
      </c>
      <c r="F24" s="133">
        <v>5000</v>
      </c>
      <c r="G24" s="133">
        <v>0</v>
      </c>
      <c r="H24" s="133">
        <v>0</v>
      </c>
      <c r="I24" s="133">
        <v>0</v>
      </c>
      <c r="J24" s="133">
        <v>0</v>
      </c>
      <c r="K24" s="134" t="str">
        <f>IF(('Раздел 1'!M28)&gt;0,D24,"")</f>
        <v/>
      </c>
      <c r="L24" s="134" t="str">
        <f>IF(('Раздел 1'!N28)&gt;0,F24,"")</f>
        <v/>
      </c>
      <c r="M24" s="134" t="str">
        <f>IF(('Раздел 1'!O28)&gt;0,H24,"")</f>
        <v/>
      </c>
      <c r="N24" s="134" t="str">
        <f>IF(('Раздел 1'!P28)&gt;0,J24,"")</f>
        <v/>
      </c>
      <c r="O24" s="134" t="str">
        <f>IF(('Раздел 1'!M28)&gt;0,C24,"")</f>
        <v/>
      </c>
      <c r="P24" s="134" t="str">
        <f>IF(('Раздел 1'!N28)&gt;0,E24,"")</f>
        <v/>
      </c>
      <c r="Q24" s="134" t="str">
        <f>IF(('Раздел 1'!O28)&gt;0,G24,"")</f>
        <v/>
      </c>
      <c r="R24" s="134" t="str">
        <f>IF(('Раздел 1'!P28)&gt;0,I24,"")</f>
        <v/>
      </c>
      <c r="S24" s="135">
        <f t="shared" si="0"/>
        <v>0</v>
      </c>
      <c r="T24" s="135">
        <f t="shared" si="1"/>
        <v>0</v>
      </c>
      <c r="U24" s="136" t="e">
        <f>IF(('Раздел 1'!AC28)/('Раздел 1'!R28)&lt;=S24,"","Превышен размер среднего штрафа!")</f>
        <v>#DIV/0!</v>
      </c>
      <c r="V24" s="136" t="e">
        <f>IF(('Раздел 1'!AC28)/('Раздел 1'!R28)&gt;=T24,"","Средний размер штрафа низок!")</f>
        <v>#DIV/0!</v>
      </c>
      <c r="W24" s="140"/>
    </row>
    <row r="25" spans="1:23" s="139" customFormat="1" ht="36.75" customHeight="1" x14ac:dyDescent="0.2">
      <c r="A25" s="118" t="s">
        <v>7835</v>
      </c>
      <c r="B25" s="132">
        <v>20</v>
      </c>
      <c r="C25" s="133">
        <v>10000</v>
      </c>
      <c r="D25" s="133">
        <v>50000</v>
      </c>
      <c r="E25" s="133">
        <v>2000</v>
      </c>
      <c r="F25" s="133">
        <v>10000</v>
      </c>
      <c r="G25" s="133">
        <v>2000</v>
      </c>
      <c r="H25" s="133">
        <v>10000</v>
      </c>
      <c r="I25" s="133">
        <v>2000</v>
      </c>
      <c r="J25" s="133">
        <v>3000</v>
      </c>
      <c r="K25" s="134">
        <f>IF(('Раздел 1'!M29)&gt;0,D25,"")</f>
        <v>50000</v>
      </c>
      <c r="L25" s="134">
        <f>IF(('Раздел 1'!N29)&gt;0,F25,"")</f>
        <v>10000</v>
      </c>
      <c r="M25" s="134">
        <f>IF(('Раздел 1'!O29)&gt;0,H25,"")</f>
        <v>10000</v>
      </c>
      <c r="N25" s="134" t="str">
        <f>IF(('Раздел 1'!P29)&gt;0,J25,"")</f>
        <v/>
      </c>
      <c r="O25" s="134">
        <f>IF(('Раздел 1'!M29)&gt;0,C25,"")</f>
        <v>10000</v>
      </c>
      <c r="P25" s="134">
        <f>IF(('Раздел 1'!N29)&gt;0,E25,"")</f>
        <v>2000</v>
      </c>
      <c r="Q25" s="134">
        <f>IF(('Раздел 1'!O29)&gt;0,G25,"")</f>
        <v>2000</v>
      </c>
      <c r="R25" s="134" t="str">
        <f>IF(('Раздел 1'!P29)&gt;0,I25,"")</f>
        <v/>
      </c>
      <c r="S25" s="135">
        <f t="shared" si="0"/>
        <v>50000</v>
      </c>
      <c r="T25" s="135">
        <f t="shared" si="1"/>
        <v>2000</v>
      </c>
      <c r="U25" s="136" t="e">
        <f>IF(('Раздел 1'!AC29)/('Раздел 1'!R29)&lt;=S25,"","Превышен размер среднего штрафа!")</f>
        <v>#DIV/0!</v>
      </c>
      <c r="V25" s="136" t="e">
        <f>IF(('Раздел 1'!AC29)/('Раздел 1'!R29)&gt;=T25,"","Средний размер штрафа низок!")</f>
        <v>#DIV/0!</v>
      </c>
      <c r="W25" s="140"/>
    </row>
    <row r="26" spans="1:23" s="139" customFormat="1" ht="30" customHeight="1" x14ac:dyDescent="0.2">
      <c r="A26" s="118" t="s">
        <v>8799</v>
      </c>
      <c r="B26" s="132">
        <v>21</v>
      </c>
      <c r="C26" s="133">
        <v>30000</v>
      </c>
      <c r="D26" s="133">
        <v>50000</v>
      </c>
      <c r="E26" s="133">
        <v>2500</v>
      </c>
      <c r="F26" s="133">
        <v>5000</v>
      </c>
      <c r="G26" s="133">
        <v>2500</v>
      </c>
      <c r="H26" s="133">
        <v>5000</v>
      </c>
      <c r="I26" s="133">
        <v>1000</v>
      </c>
      <c r="J26" s="133">
        <v>2500</v>
      </c>
      <c r="K26" s="134" t="str">
        <f>IF(('Раздел 1'!M30)&gt;0,D26,"")</f>
        <v/>
      </c>
      <c r="L26" s="134" t="str">
        <f>IF(('Раздел 1'!N30)&gt;0,F26,"")</f>
        <v/>
      </c>
      <c r="M26" s="134" t="str">
        <f>IF(('Раздел 1'!O30)&gt;0,H26,"")</f>
        <v/>
      </c>
      <c r="N26" s="134" t="str">
        <f>IF(('Раздел 1'!P30)&gt;0,J26,"")</f>
        <v/>
      </c>
      <c r="O26" s="134" t="str">
        <f>IF(('Раздел 1'!M30)&gt;0,C26,"")</f>
        <v/>
      </c>
      <c r="P26" s="134" t="str">
        <f>IF(('Раздел 1'!N30)&gt;0,E26,"")</f>
        <v/>
      </c>
      <c r="Q26" s="134" t="str">
        <f>IF(('Раздел 1'!O30)&gt;0,G26,"")</f>
        <v/>
      </c>
      <c r="R26" s="134" t="str">
        <f>IF(('Раздел 1'!P30)&gt;0,I26,"")</f>
        <v/>
      </c>
      <c r="S26" s="135">
        <f t="shared" si="0"/>
        <v>0</v>
      </c>
      <c r="T26" s="135">
        <f t="shared" si="1"/>
        <v>0</v>
      </c>
      <c r="U26" s="136" t="e">
        <f>IF(('Раздел 1'!AC30)/('Раздел 1'!R30)&lt;=S26,"","Превышен размер среднего штрафа!")</f>
        <v>#DIV/0!</v>
      </c>
      <c r="V26" s="136" t="e">
        <f>IF(('Раздел 1'!AC30)/('Раздел 1'!R30)&gt;=T26,"","Средний размер штрафа низок!")</f>
        <v>#DIV/0!</v>
      </c>
      <c r="W26" s="140"/>
    </row>
    <row r="27" spans="1:23" s="139" customFormat="1" ht="30" customHeight="1" x14ac:dyDescent="0.2">
      <c r="A27" s="118" t="s">
        <v>9018</v>
      </c>
      <c r="B27" s="132">
        <v>22</v>
      </c>
      <c r="C27" s="133">
        <v>50000</v>
      </c>
      <c r="D27" s="133">
        <v>200000</v>
      </c>
      <c r="E27" s="133">
        <v>10000</v>
      </c>
      <c r="F27" s="133">
        <v>50000</v>
      </c>
      <c r="G27" s="133">
        <v>0</v>
      </c>
      <c r="H27" s="133">
        <v>0</v>
      </c>
      <c r="I27" s="133">
        <v>0</v>
      </c>
      <c r="J27" s="133">
        <v>0</v>
      </c>
      <c r="K27" s="134">
        <f>IF(('Раздел 1'!M31)&gt;0,D27,"")</f>
        <v>200000</v>
      </c>
      <c r="L27" s="134" t="str">
        <f>IF(('Раздел 1'!N31)&gt;0,F27,"")</f>
        <v/>
      </c>
      <c r="M27" s="134">
        <f>IF(('Раздел 1'!O31)&gt;0,H27,"")</f>
        <v>0</v>
      </c>
      <c r="N27" s="134" t="str">
        <f>IF(('Раздел 1'!P31)&gt;0,J27,"")</f>
        <v/>
      </c>
      <c r="O27" s="134">
        <f>IF(('Раздел 1'!M31)&gt;0,C27,"")</f>
        <v>50000</v>
      </c>
      <c r="P27" s="134" t="str">
        <f>IF(('Раздел 1'!N31)&gt;0,E27,"")</f>
        <v/>
      </c>
      <c r="Q27" s="134">
        <f>IF(('Раздел 1'!O31)&gt;0,G27,"")</f>
        <v>0</v>
      </c>
      <c r="R27" s="134" t="str">
        <f>IF(('Раздел 1'!P31)&gt;0,I27,"")</f>
        <v/>
      </c>
      <c r="S27" s="135">
        <f t="shared" si="0"/>
        <v>200000</v>
      </c>
      <c r="T27" s="135">
        <f t="shared" si="1"/>
        <v>0</v>
      </c>
      <c r="U27" s="136" t="e">
        <f>IF(('Раздел 1'!AC31)/('Раздел 1'!R31)&lt;=S27,"","Превышен размер среднего штрафа!")</f>
        <v>#DIV/0!</v>
      </c>
      <c r="V27" s="136" t="e">
        <f>IF(('Раздел 1'!AC31)/('Раздел 1'!R31)&gt;=T27,"","Средний размер штрафа низок!")</f>
        <v>#DIV/0!</v>
      </c>
      <c r="W27" s="140"/>
    </row>
    <row r="28" spans="1:23" s="139" customFormat="1" ht="30" customHeight="1" x14ac:dyDescent="0.2">
      <c r="A28" s="118" t="s">
        <v>8812</v>
      </c>
      <c r="B28" s="132">
        <v>23</v>
      </c>
      <c r="C28" s="133">
        <v>0</v>
      </c>
      <c r="D28" s="133">
        <v>0</v>
      </c>
      <c r="E28" s="133">
        <v>5000</v>
      </c>
      <c r="F28" s="133">
        <v>10000</v>
      </c>
      <c r="G28" s="133">
        <v>0</v>
      </c>
      <c r="H28" s="133">
        <v>0</v>
      </c>
      <c r="I28" s="133">
        <v>0</v>
      </c>
      <c r="J28" s="133">
        <v>0</v>
      </c>
      <c r="K28" s="134">
        <f>IF(('Раздел 1'!M32)&gt;0,D28,"")</f>
        <v>0</v>
      </c>
      <c r="L28" s="134" t="str">
        <f>IF(('Раздел 1'!N32)&gt;0,F28,"")</f>
        <v/>
      </c>
      <c r="M28" s="134">
        <f>IF(('Раздел 1'!O32)&gt;0,H28,"")</f>
        <v>0</v>
      </c>
      <c r="N28" s="134" t="str">
        <f>IF(('Раздел 1'!P32)&gt;0,J28,"")</f>
        <v/>
      </c>
      <c r="O28" s="134">
        <f>IF(('Раздел 1'!M32)&gt;0,C28,"")</f>
        <v>0</v>
      </c>
      <c r="P28" s="134" t="str">
        <f>IF(('Раздел 1'!N32)&gt;0,E28,"")</f>
        <v/>
      </c>
      <c r="Q28" s="134">
        <f>IF(('Раздел 1'!O32)&gt;0,G28,"")</f>
        <v>0</v>
      </c>
      <c r="R28" s="134" t="str">
        <f>IF(('Раздел 1'!P32)&gt;0,I28,"")</f>
        <v/>
      </c>
      <c r="S28" s="135">
        <f t="shared" si="0"/>
        <v>0</v>
      </c>
      <c r="T28" s="135">
        <f t="shared" si="1"/>
        <v>0</v>
      </c>
      <c r="U28" s="136" t="e">
        <f>IF(('Раздел 1'!AC32)/('Раздел 1'!R32)&lt;=S28,"","Превышен размер среднего штрафа!")</f>
        <v>#DIV/0!</v>
      </c>
      <c r="V28" s="136" t="e">
        <f>IF(('Раздел 1'!AC32)/('Раздел 1'!R32)&gt;=T28,"","Средний размер штрафа низок!")</f>
        <v>#DIV/0!</v>
      </c>
      <c r="W28" s="140"/>
    </row>
    <row r="29" spans="1:23" s="139" customFormat="1" ht="30" customHeight="1" x14ac:dyDescent="0.2">
      <c r="A29" s="118" t="s">
        <v>9068</v>
      </c>
      <c r="B29" s="132">
        <v>24</v>
      </c>
      <c r="C29" s="133">
        <v>30000</v>
      </c>
      <c r="D29" s="133">
        <v>500000</v>
      </c>
      <c r="E29" s="133">
        <v>10000</v>
      </c>
      <c r="F29" s="133">
        <v>50000</v>
      </c>
      <c r="G29" s="133">
        <v>10000</v>
      </c>
      <c r="H29" s="133">
        <v>50000</v>
      </c>
      <c r="I29" s="133">
        <v>1000</v>
      </c>
      <c r="J29" s="133">
        <v>5000</v>
      </c>
      <c r="K29" s="134">
        <f>IF(('Раздел 1'!M33)&gt;0,D29,"")</f>
        <v>500000</v>
      </c>
      <c r="L29" s="134" t="str">
        <f>IF(('Раздел 1'!N33)&gt;0,F29,"")</f>
        <v/>
      </c>
      <c r="M29" s="134" t="str">
        <f>IF(('Раздел 1'!O33)&gt;0,H29,"")</f>
        <v/>
      </c>
      <c r="N29" s="134">
        <f>IF(('Раздел 1'!P33)&gt;0,J29,"")</f>
        <v>5000</v>
      </c>
      <c r="O29" s="134">
        <f>IF(('Раздел 1'!M33)&gt;0,C29,"")</f>
        <v>30000</v>
      </c>
      <c r="P29" s="134" t="str">
        <f>IF(('Раздел 1'!N33)&gt;0,E29,"")</f>
        <v/>
      </c>
      <c r="Q29" s="134" t="str">
        <f>IF(('Раздел 1'!O33)&gt;0,G29,"")</f>
        <v/>
      </c>
      <c r="R29" s="134">
        <f>IF(('Раздел 1'!P33)&gt;0,I29,"")</f>
        <v>1000</v>
      </c>
      <c r="S29" s="135">
        <f t="shared" si="0"/>
        <v>500000</v>
      </c>
      <c r="T29" s="135">
        <f t="shared" si="1"/>
        <v>1000</v>
      </c>
      <c r="U29" s="136" t="e">
        <f>IF(('Раздел 1'!AC33)/('Раздел 1'!R33)&lt;=S29,"","Превышен размер среднего штрафа!")</f>
        <v>#DIV/0!</v>
      </c>
      <c r="V29" s="136" t="e">
        <f>IF(('Раздел 1'!AC33)/('Раздел 1'!R33)&gt;=T29,"","Средний размер штрафа низок!")</f>
        <v>#DIV/0!</v>
      </c>
      <c r="W29" s="140"/>
    </row>
    <row r="30" spans="1:23" s="139" customFormat="1" ht="30" customHeight="1" x14ac:dyDescent="0.2">
      <c r="A30" s="118" t="s">
        <v>9069</v>
      </c>
      <c r="B30" s="132">
        <v>25</v>
      </c>
      <c r="C30" s="133">
        <v>50000</v>
      </c>
      <c r="D30" s="133">
        <v>100000</v>
      </c>
      <c r="E30" s="133">
        <v>1000</v>
      </c>
      <c r="F30" s="133">
        <v>3000</v>
      </c>
      <c r="G30" s="133">
        <v>1000</v>
      </c>
      <c r="H30" s="133">
        <v>3000</v>
      </c>
      <c r="I30" s="133">
        <v>1000</v>
      </c>
      <c r="J30" s="133">
        <v>3000</v>
      </c>
      <c r="K30" s="134" t="str">
        <f>IF(('Раздел 1'!M34)&gt;0,D30,"")</f>
        <v/>
      </c>
      <c r="L30" s="134" t="str">
        <f>IF(('Раздел 1'!N34)&gt;0,F30,"")</f>
        <v/>
      </c>
      <c r="M30" s="134" t="str">
        <f>IF(('Раздел 1'!O34)&gt;0,H30,"")</f>
        <v/>
      </c>
      <c r="N30" s="134" t="str">
        <f>IF(('Раздел 1'!P34)&gt;0,J30,"")</f>
        <v/>
      </c>
      <c r="O30" s="134" t="str">
        <f>IF(('Раздел 1'!M34)&gt;0,C30,"")</f>
        <v/>
      </c>
      <c r="P30" s="134" t="str">
        <f>IF(('Раздел 1'!N34)&gt;0,E30,"")</f>
        <v/>
      </c>
      <c r="Q30" s="134" t="str">
        <f>IF(('Раздел 1'!O34)&gt;0,G30,"")</f>
        <v/>
      </c>
      <c r="R30" s="134" t="str">
        <f>IF(('Раздел 1'!P34)&gt;0,I30,"")</f>
        <v/>
      </c>
      <c r="S30" s="135">
        <f t="shared" si="0"/>
        <v>0</v>
      </c>
      <c r="T30" s="135">
        <f t="shared" si="1"/>
        <v>0</v>
      </c>
      <c r="U30" s="136" t="e">
        <f>IF(('Раздел 1'!AC34)/('Раздел 1'!R34)&lt;=S30,"","Превышен размер среднего штрафа!")</f>
        <v>#DIV/0!</v>
      </c>
      <c r="V30" s="136" t="e">
        <f>IF(('Раздел 1'!AC34)/('Раздел 1'!R34)&gt;=T30,"","Средний размер штрафа низок!")</f>
        <v>#DIV/0!</v>
      </c>
      <c r="W30" s="140"/>
    </row>
    <row r="31" spans="1:23" s="139" customFormat="1" ht="30" customHeight="1" x14ac:dyDescent="0.2">
      <c r="A31" s="118" t="s">
        <v>9070</v>
      </c>
      <c r="B31" s="132">
        <v>26</v>
      </c>
      <c r="C31" s="133">
        <v>0</v>
      </c>
      <c r="D31" s="133">
        <v>0</v>
      </c>
      <c r="E31" s="133">
        <v>1000</v>
      </c>
      <c r="F31" s="133">
        <v>50000</v>
      </c>
      <c r="G31" s="133">
        <v>0</v>
      </c>
      <c r="H31" s="133">
        <v>0</v>
      </c>
      <c r="I31" s="133">
        <v>0</v>
      </c>
      <c r="J31" s="133">
        <v>0</v>
      </c>
      <c r="K31" s="134">
        <f>IF(('Раздел 1'!M35)&gt;0,D31,"")</f>
        <v>0</v>
      </c>
      <c r="L31" s="134" t="str">
        <f>IF(('Раздел 1'!N35)&gt;0,F31,"")</f>
        <v/>
      </c>
      <c r="M31" s="134">
        <f>IF(('Раздел 1'!O35)&gt;0,H31,"")</f>
        <v>0</v>
      </c>
      <c r="N31" s="134" t="str">
        <f>IF(('Раздел 1'!P35)&gt;0,J31,"")</f>
        <v/>
      </c>
      <c r="O31" s="134">
        <f>IF(('Раздел 1'!M35)&gt;0,C31,"")</f>
        <v>0</v>
      </c>
      <c r="P31" s="134" t="str">
        <f>IF(('Раздел 1'!N35)&gt;0,E31,"")</f>
        <v/>
      </c>
      <c r="Q31" s="134">
        <f>IF(('Раздел 1'!O35)&gt;0,G31,"")</f>
        <v>0</v>
      </c>
      <c r="R31" s="134" t="str">
        <f>IF(('Раздел 1'!P35)&gt;0,I31,"")</f>
        <v/>
      </c>
      <c r="S31" s="135">
        <f t="shared" si="0"/>
        <v>0</v>
      </c>
      <c r="T31" s="135">
        <f t="shared" si="1"/>
        <v>0</v>
      </c>
      <c r="U31" s="136" t="e">
        <f>IF(('Раздел 1'!AC35)/('Раздел 1'!R35)&lt;=S31,"","Превышен размер среднего штрафа!")</f>
        <v>#DIV/0!</v>
      </c>
      <c r="V31" s="136" t="e">
        <f>IF(('Раздел 1'!AC35)/('Раздел 1'!R35)&gt;=T31,"","Средний размер штрафа низок!")</f>
        <v>#DIV/0!</v>
      </c>
      <c r="W31" s="140"/>
    </row>
    <row r="32" spans="1:23" s="139" customFormat="1" ht="30" customHeight="1" x14ac:dyDescent="0.2">
      <c r="A32" s="118" t="s">
        <v>8885</v>
      </c>
      <c r="B32" s="132">
        <v>28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500</v>
      </c>
      <c r="J32" s="133">
        <v>1000</v>
      </c>
      <c r="K32" s="134" t="str">
        <f>IF(('Раздел 1'!M37)&gt;0,D32,"")</f>
        <v/>
      </c>
      <c r="L32" s="134" t="str">
        <f>IF(('Раздел 1'!N37)&gt;0,F32,"")</f>
        <v/>
      </c>
      <c r="M32" s="134" t="str">
        <f>IF(('Раздел 1'!O37)&gt;0,H32,"")</f>
        <v/>
      </c>
      <c r="N32" s="134" t="str">
        <f>IF(('Раздел 1'!P37)&gt;0,J32,"")</f>
        <v/>
      </c>
      <c r="O32" s="134" t="str">
        <f>IF(('Раздел 1'!M37)&gt;0,C32,"")</f>
        <v/>
      </c>
      <c r="P32" s="134" t="str">
        <f>IF(('Раздел 1'!N37)&gt;0,E32,"")</f>
        <v/>
      </c>
      <c r="Q32" s="134" t="str">
        <f>IF(('Раздел 1'!O37)&gt;0,G32,"")</f>
        <v/>
      </c>
      <c r="R32" s="134" t="str">
        <f>IF(('Раздел 1'!P37)&gt;0,I32,"")</f>
        <v/>
      </c>
      <c r="S32" s="135">
        <f t="shared" si="0"/>
        <v>0</v>
      </c>
      <c r="T32" s="135">
        <f t="shared" si="1"/>
        <v>0</v>
      </c>
      <c r="U32" s="136" t="e">
        <f>IF(('Раздел 1'!AC37)/('Раздел 1'!R37)&lt;=S32,"","Превышен размер среднего штрафа!")</f>
        <v>#DIV/0!</v>
      </c>
      <c r="V32" s="136" t="e">
        <f>IF(('Раздел 1'!AC37)/('Раздел 1'!R37)&gt;=T32,"","Средний размер штрафа низок!")</f>
        <v>#DIV/0!</v>
      </c>
      <c r="W32" s="140"/>
    </row>
    <row r="33" spans="1:23" s="139" customFormat="1" ht="30" customHeight="1" x14ac:dyDescent="0.2">
      <c r="A33" s="118" t="s">
        <v>8886</v>
      </c>
      <c r="B33" s="132">
        <v>29</v>
      </c>
      <c r="C33" s="133">
        <v>2000</v>
      </c>
      <c r="D33" s="133">
        <v>4000</v>
      </c>
      <c r="E33" s="133">
        <v>2000</v>
      </c>
      <c r="F33" s="133">
        <v>4000</v>
      </c>
      <c r="G33" s="133">
        <v>2000</v>
      </c>
      <c r="H33" s="133">
        <v>4000</v>
      </c>
      <c r="I33" s="133">
        <v>2000</v>
      </c>
      <c r="J33" s="133">
        <v>4000</v>
      </c>
      <c r="K33" s="134" t="str">
        <f>IF(('Раздел 1'!M38)&gt;0,D33,"")</f>
        <v/>
      </c>
      <c r="L33" s="134" t="str">
        <f>IF(('Раздел 1'!N38)&gt;0,F33,"")</f>
        <v/>
      </c>
      <c r="M33" s="134" t="str">
        <f>IF(('Раздел 1'!O38)&gt;0,H33,"")</f>
        <v/>
      </c>
      <c r="N33" s="134" t="str">
        <f>IF(('Раздел 1'!P38)&gt;0,J33,"")</f>
        <v/>
      </c>
      <c r="O33" s="134" t="str">
        <f>IF(('Раздел 1'!M38)&gt;0,C33,"")</f>
        <v/>
      </c>
      <c r="P33" s="134" t="str">
        <f>IF(('Раздел 1'!N38)&gt;0,E33,"")</f>
        <v/>
      </c>
      <c r="Q33" s="134" t="str">
        <f>IF(('Раздел 1'!O38)&gt;0,G33,"")</f>
        <v/>
      </c>
      <c r="R33" s="134" t="str">
        <f>IF(('Раздел 1'!P38)&gt;0,I33,"")</f>
        <v/>
      </c>
      <c r="S33" s="135">
        <f t="shared" si="0"/>
        <v>0</v>
      </c>
      <c r="T33" s="135">
        <f t="shared" si="1"/>
        <v>0</v>
      </c>
      <c r="U33" s="136" t="e">
        <f>IF(('Раздел 1'!AC38)/('Раздел 1'!R38)&lt;=S33,"","Превышен размер среднего штрафа!")</f>
        <v>#DIV/0!</v>
      </c>
      <c r="V33" s="136" t="e">
        <f>IF(('Раздел 1'!AC38)/('Раздел 1'!R38)&gt;=T33,"","Средний размер штрафа низок!")</f>
        <v>#DIV/0!</v>
      </c>
      <c r="W33" s="140"/>
    </row>
    <row r="34" spans="1:23" s="139" customFormat="1" ht="30" customHeight="1" x14ac:dyDescent="0.2">
      <c r="A34" s="118" t="s">
        <v>8801</v>
      </c>
      <c r="B34" s="132">
        <v>30</v>
      </c>
      <c r="C34" s="133">
        <v>10000</v>
      </c>
      <c r="D34" s="133">
        <v>30000</v>
      </c>
      <c r="E34" s="133">
        <v>500</v>
      </c>
      <c r="F34" s="133">
        <v>3000</v>
      </c>
      <c r="G34" s="133">
        <v>500</v>
      </c>
      <c r="H34" s="133">
        <v>3000</v>
      </c>
      <c r="I34" s="133">
        <v>100</v>
      </c>
      <c r="J34" s="133">
        <v>1500</v>
      </c>
      <c r="K34" s="134" t="str">
        <f>IF(('Раздел 1'!M39)&gt;0,D34,"")</f>
        <v/>
      </c>
      <c r="L34" s="134" t="str">
        <f>IF(('Раздел 1'!N39)&gt;0,F34,"")</f>
        <v/>
      </c>
      <c r="M34" s="134" t="str">
        <f>IF(('Раздел 1'!O39)&gt;0,H34,"")</f>
        <v/>
      </c>
      <c r="N34" s="134" t="str">
        <f>IF(('Раздел 1'!P39)&gt;0,J34,"")</f>
        <v/>
      </c>
      <c r="O34" s="134" t="str">
        <f>IF(('Раздел 1'!M39)&gt;0,C34,"")</f>
        <v/>
      </c>
      <c r="P34" s="134" t="str">
        <f>IF(('Раздел 1'!N39)&gt;0,E34,"")</f>
        <v/>
      </c>
      <c r="Q34" s="134" t="str">
        <f>IF(('Раздел 1'!O39)&gt;0,G34,"")</f>
        <v/>
      </c>
      <c r="R34" s="134" t="str">
        <f>IF(('Раздел 1'!P39)&gt;0,I34,"")</f>
        <v/>
      </c>
      <c r="S34" s="135">
        <f t="shared" si="0"/>
        <v>0</v>
      </c>
      <c r="T34" s="135">
        <f t="shared" si="1"/>
        <v>0</v>
      </c>
      <c r="U34" s="136" t="e">
        <f>IF(('Раздел 1'!AC39)/('Раздел 1'!R39)&lt;=S34,"","Превышен размер среднего штрафа!")</f>
        <v>#DIV/0!</v>
      </c>
      <c r="V34" s="136" t="e">
        <f>IF(('Раздел 1'!AC39)/('Раздел 1'!R39)&gt;=T34,"","Средний размер штрафа низок!")</f>
        <v>#DIV/0!</v>
      </c>
      <c r="W34" s="140"/>
    </row>
    <row r="35" spans="1:23" s="139" customFormat="1" ht="30" customHeight="1" x14ac:dyDescent="0.2">
      <c r="A35" s="118" t="s">
        <v>8409</v>
      </c>
      <c r="B35" s="132">
        <v>31</v>
      </c>
      <c r="C35" s="133">
        <v>30000</v>
      </c>
      <c r="D35" s="133">
        <v>150000</v>
      </c>
      <c r="E35" s="133">
        <v>3000</v>
      </c>
      <c r="F35" s="133">
        <v>15000</v>
      </c>
      <c r="G35" s="133">
        <v>3000</v>
      </c>
      <c r="H35" s="133">
        <v>15000</v>
      </c>
      <c r="I35" s="133">
        <v>3000</v>
      </c>
      <c r="J35" s="133">
        <v>15000</v>
      </c>
      <c r="K35" s="134" t="str">
        <f>IF(('Раздел 1'!M40)&gt;0,D35,"")</f>
        <v/>
      </c>
      <c r="L35" s="134" t="str">
        <f>IF(('Раздел 1'!N40)&gt;0,F35,"")</f>
        <v/>
      </c>
      <c r="M35" s="134" t="str">
        <f>IF(('Раздел 1'!O40)&gt;0,H35,"")</f>
        <v/>
      </c>
      <c r="N35" s="134" t="str">
        <f>IF(('Раздел 1'!P40)&gt;0,J35,"")</f>
        <v/>
      </c>
      <c r="O35" s="134" t="str">
        <f>IF(('Раздел 1'!M40)&gt;0,C35,"")</f>
        <v/>
      </c>
      <c r="P35" s="134" t="str">
        <f>IF(('Раздел 1'!N40)&gt;0,E35,"")</f>
        <v/>
      </c>
      <c r="Q35" s="134" t="str">
        <f>IF(('Раздел 1'!O40)&gt;0,G35,"")</f>
        <v/>
      </c>
      <c r="R35" s="134" t="str">
        <f>IF(('Раздел 1'!P40)&gt;0,I35,"")</f>
        <v/>
      </c>
      <c r="S35" s="135">
        <f t="shared" si="0"/>
        <v>0</v>
      </c>
      <c r="T35" s="135">
        <f t="shared" si="1"/>
        <v>0</v>
      </c>
      <c r="U35" s="136" t="e">
        <f>IF(('Раздел 1'!AC40)/('Раздел 1'!R40)&lt;=S35,"","Превышен размер среднего штрафа!")</f>
        <v>#DIV/0!</v>
      </c>
      <c r="V35" s="136" t="e">
        <f>IF(('Раздел 1'!AC40)/('Раздел 1'!R40)&gt;=T35,"","Средний размер штрафа низок!")</f>
        <v>#DIV/0!</v>
      </c>
      <c r="W35" s="140"/>
    </row>
    <row r="36" spans="1:23" s="139" customFormat="1" ht="30" customHeight="1" x14ac:dyDescent="0.2">
      <c r="A36" s="118" t="s">
        <v>8952</v>
      </c>
      <c r="B36" s="132">
        <v>32</v>
      </c>
      <c r="C36" s="133">
        <v>0</v>
      </c>
      <c r="D36" s="133">
        <v>0</v>
      </c>
      <c r="E36" s="133">
        <v>4000</v>
      </c>
      <c r="F36" s="133">
        <v>5000</v>
      </c>
      <c r="G36" s="133">
        <v>4000</v>
      </c>
      <c r="H36" s="133">
        <v>5000</v>
      </c>
      <c r="I36" s="133">
        <v>4000</v>
      </c>
      <c r="J36" s="133">
        <v>5000</v>
      </c>
      <c r="K36" s="134">
        <f>IF(('Раздел 1'!M41)&gt;0,D36,"")</f>
        <v>0</v>
      </c>
      <c r="L36" s="134" t="str">
        <f>IF(('Раздел 1'!N41)&gt;0,F36,"")</f>
        <v/>
      </c>
      <c r="M36" s="134" t="str">
        <f>IF(('Раздел 1'!O41)&gt;0,H36,"")</f>
        <v/>
      </c>
      <c r="N36" s="134" t="str">
        <f>IF(('Раздел 1'!P41)&gt;0,J36,"")</f>
        <v/>
      </c>
      <c r="O36" s="134">
        <f>IF(('Раздел 1'!M41)&gt;0,C36,"")</f>
        <v>0</v>
      </c>
      <c r="P36" s="134" t="str">
        <f>IF(('Раздел 1'!N41)&gt;0,E36,"")</f>
        <v/>
      </c>
      <c r="Q36" s="134" t="str">
        <f>IF(('Раздел 1'!O41)&gt;0,G36,"")</f>
        <v/>
      </c>
      <c r="R36" s="134" t="str">
        <f>IF(('Раздел 1'!P41)&gt;0,I36,"")</f>
        <v/>
      </c>
      <c r="S36" s="135">
        <f t="shared" si="0"/>
        <v>0</v>
      </c>
      <c r="T36" s="135">
        <f t="shared" si="1"/>
        <v>0</v>
      </c>
      <c r="U36" s="136" t="e">
        <f>IF(('Раздел 1'!AC41)/('Раздел 1'!R41)&lt;=S36,"","Превышен размер среднего штрафа!")</f>
        <v>#DIV/0!</v>
      </c>
      <c r="V36" s="136" t="e">
        <f>IF(('Раздел 1'!AC41)/('Раздел 1'!R41)&gt;=T36,"","Средний размер штрафа низок!")</f>
        <v>#DIV/0!</v>
      </c>
      <c r="W36" s="140"/>
    </row>
    <row r="37" spans="1:23" s="139" customFormat="1" ht="30" customHeight="1" x14ac:dyDescent="0.2">
      <c r="A37" s="118" t="s">
        <v>8954</v>
      </c>
      <c r="B37" s="132">
        <v>33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4000</v>
      </c>
      <c r="J37" s="133">
        <v>5000</v>
      </c>
      <c r="K37" s="134">
        <f>IF(('Раздел 1'!M42)&gt;0,D37,"")</f>
        <v>0</v>
      </c>
      <c r="L37" s="134" t="str">
        <f>IF(('Раздел 1'!N42)&gt;0,F37,"")</f>
        <v/>
      </c>
      <c r="M37" s="134" t="str">
        <f>IF(('Раздел 1'!O42)&gt;0,H37,"")</f>
        <v/>
      </c>
      <c r="N37" s="134" t="str">
        <f>IF(('Раздел 1'!P42)&gt;0,J37,"")</f>
        <v/>
      </c>
      <c r="O37" s="134">
        <f>IF(('Раздел 1'!M42)&gt;0,C37,"")</f>
        <v>0</v>
      </c>
      <c r="P37" s="134" t="str">
        <f>IF(('Раздел 1'!N42)&gt;0,E37,"")</f>
        <v/>
      </c>
      <c r="Q37" s="134" t="str">
        <f>IF(('Раздел 1'!O42)&gt;0,G37,"")</f>
        <v/>
      </c>
      <c r="R37" s="134" t="str">
        <f>IF(('Раздел 1'!P42)&gt;0,I37,"")</f>
        <v/>
      </c>
      <c r="S37" s="135">
        <f t="shared" si="0"/>
        <v>0</v>
      </c>
      <c r="T37" s="135">
        <f t="shared" si="1"/>
        <v>0</v>
      </c>
      <c r="U37" s="136" t="e">
        <f>IF(('Раздел 1'!AC42)/('Раздел 1'!R42)&lt;=S37,"","Превышен размер среднего штрафа!")</f>
        <v>#DIV/0!</v>
      </c>
      <c r="V37" s="136" t="e">
        <f>IF(('Раздел 1'!AC42)/('Раздел 1'!R42)&gt;=T37,"","Средний размер штрафа низок!")</f>
        <v>#DIV/0!</v>
      </c>
      <c r="W37" s="140"/>
    </row>
    <row r="38" spans="1:23" s="139" customFormat="1" ht="30" customHeight="1" x14ac:dyDescent="0.2">
      <c r="A38" s="118" t="s">
        <v>8803</v>
      </c>
      <c r="B38" s="132">
        <v>34</v>
      </c>
      <c r="C38" s="133">
        <v>0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1500</v>
      </c>
      <c r="J38" s="133">
        <v>2000</v>
      </c>
      <c r="K38" s="134">
        <f>IF(('Раздел 1'!M43)&gt;0,D38,"")</f>
        <v>0</v>
      </c>
      <c r="L38" s="134" t="str">
        <f>IF(('Раздел 1'!N43)&gt;0,F38,"")</f>
        <v/>
      </c>
      <c r="M38" s="134" t="str">
        <f>IF(('Раздел 1'!O43)&gt;0,H38,"")</f>
        <v/>
      </c>
      <c r="N38" s="134" t="str">
        <f>IF(('Раздел 1'!P43)&gt;0,J38,"")</f>
        <v/>
      </c>
      <c r="O38" s="134">
        <f>IF(('Раздел 1'!M43)&gt;0,C38,"")</f>
        <v>0</v>
      </c>
      <c r="P38" s="134" t="str">
        <f>IF(('Раздел 1'!N43)&gt;0,E38,"")</f>
        <v/>
      </c>
      <c r="Q38" s="134" t="str">
        <f>IF(('Раздел 1'!O43)&gt;0,G38,"")</f>
        <v/>
      </c>
      <c r="R38" s="134" t="str">
        <f>IF(('Раздел 1'!P43)&gt;0,I38,"")</f>
        <v/>
      </c>
      <c r="S38" s="135">
        <f t="shared" si="0"/>
        <v>0</v>
      </c>
      <c r="T38" s="135">
        <f t="shared" si="1"/>
        <v>0</v>
      </c>
      <c r="U38" s="136" t="e">
        <f>IF(('Раздел 1'!AC43)/('Раздел 1'!R43)&lt;=S38,"","Превышен размер среднего штрафа!")</f>
        <v>#DIV/0!</v>
      </c>
      <c r="V38" s="136" t="e">
        <f>IF(('Раздел 1'!AC43)/('Раздел 1'!R43)&gt;=T38,"","Средний размер штрафа низок!")</f>
        <v>#DIV/0!</v>
      </c>
      <c r="W38" s="140"/>
    </row>
    <row r="39" spans="1:23" s="139" customFormat="1" ht="30" customHeight="1" x14ac:dyDescent="0.2">
      <c r="A39" s="118" t="s">
        <v>8805</v>
      </c>
      <c r="B39" s="132">
        <v>35</v>
      </c>
      <c r="C39" s="133">
        <v>0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2000</v>
      </c>
      <c r="J39" s="133">
        <v>2500</v>
      </c>
      <c r="K39" s="134">
        <f>IF(('Раздел 1'!M44)&gt;0,D39,"")</f>
        <v>0</v>
      </c>
      <c r="L39" s="134" t="str">
        <f>IF(('Раздел 1'!N44)&gt;0,F39,"")</f>
        <v/>
      </c>
      <c r="M39" s="134" t="str">
        <f>IF(('Раздел 1'!O44)&gt;0,H39,"")</f>
        <v/>
      </c>
      <c r="N39" s="134" t="str">
        <f>IF(('Раздел 1'!P44)&gt;0,J39,"")</f>
        <v/>
      </c>
      <c r="O39" s="134">
        <f>IF(('Раздел 1'!M44)&gt;0,C39,"")</f>
        <v>0</v>
      </c>
      <c r="P39" s="134" t="str">
        <f>IF(('Раздел 1'!N44)&gt;0,E39,"")</f>
        <v/>
      </c>
      <c r="Q39" s="134" t="str">
        <f>IF(('Раздел 1'!O44)&gt;0,G39,"")</f>
        <v/>
      </c>
      <c r="R39" s="134" t="str">
        <f>IF(('Раздел 1'!P44)&gt;0,I39,"")</f>
        <v/>
      </c>
      <c r="S39" s="135">
        <f t="shared" si="0"/>
        <v>0</v>
      </c>
      <c r="T39" s="135">
        <f t="shared" si="1"/>
        <v>0</v>
      </c>
      <c r="U39" s="136" t="e">
        <f>IF(('Раздел 1'!AC44)/('Раздел 1'!R44)&lt;=S39,"","Превышен размер среднего штрафа!")</f>
        <v>#DIV/0!</v>
      </c>
      <c r="V39" s="136" t="e">
        <f>IF(('Раздел 1'!AC44)/('Раздел 1'!R44)&gt;=T39,"","Средний размер штрафа низок!")</f>
        <v>#DIV/0!</v>
      </c>
      <c r="W39" s="140"/>
    </row>
    <row r="40" spans="1:23" s="139" customFormat="1" ht="30" customHeight="1" x14ac:dyDescent="0.2">
      <c r="A40" s="118" t="s">
        <v>8806</v>
      </c>
      <c r="B40" s="132">
        <v>36</v>
      </c>
      <c r="C40" s="133">
        <v>800000</v>
      </c>
      <c r="D40" s="133">
        <v>1000000</v>
      </c>
      <c r="E40" s="133">
        <v>40000</v>
      </c>
      <c r="F40" s="133">
        <v>50000</v>
      </c>
      <c r="G40" s="133">
        <v>40000</v>
      </c>
      <c r="H40" s="133">
        <v>50000</v>
      </c>
      <c r="I40" s="133">
        <v>4000</v>
      </c>
      <c r="J40" s="133">
        <v>5000</v>
      </c>
      <c r="K40" s="134" t="str">
        <f>IF(('Раздел 1'!M45)&gt;0,D40,"")</f>
        <v/>
      </c>
      <c r="L40" s="134" t="str">
        <f>IF(('Раздел 1'!N45)&gt;0,F40,"")</f>
        <v/>
      </c>
      <c r="M40" s="134" t="str">
        <f>IF(('Раздел 1'!O45)&gt;0,H40,"")</f>
        <v/>
      </c>
      <c r="N40" s="134" t="str">
        <f>IF(('Раздел 1'!P45)&gt;0,J40,"")</f>
        <v/>
      </c>
      <c r="O40" s="134" t="str">
        <f>IF(('Раздел 1'!M45)&gt;0,C40,"")</f>
        <v/>
      </c>
      <c r="P40" s="134" t="str">
        <f>IF(('Раздел 1'!N45)&gt;0,E40,"")</f>
        <v/>
      </c>
      <c r="Q40" s="134" t="str">
        <f>IF(('Раздел 1'!O45)&gt;0,G40,"")</f>
        <v/>
      </c>
      <c r="R40" s="134" t="str">
        <f>IF(('Раздел 1'!P45)&gt;0,I40,"")</f>
        <v/>
      </c>
      <c r="S40" s="135">
        <f t="shared" si="0"/>
        <v>0</v>
      </c>
      <c r="T40" s="135">
        <f t="shared" si="1"/>
        <v>0</v>
      </c>
      <c r="U40" s="136" t="e">
        <f>IF(('Раздел 1'!AC45)/('Раздел 1'!R45)&lt;=S40,"","Превышен размер среднего штрафа!")</f>
        <v>#DIV/0!</v>
      </c>
      <c r="V40" s="136" t="e">
        <f>IF(('Раздел 1'!AC45)/('Раздел 1'!R45)&gt;=T40,"","Средний размер штрафа низок!")</f>
        <v>#DIV/0!</v>
      </c>
      <c r="W40" s="140"/>
    </row>
    <row r="41" spans="1:23" s="139" customFormat="1" ht="30" customHeight="1" x14ac:dyDescent="0.2">
      <c r="A41" s="118" t="s">
        <v>9218</v>
      </c>
      <c r="B41" s="132">
        <v>37</v>
      </c>
      <c r="C41" s="133">
        <v>50000</v>
      </c>
      <c r="D41" s="133">
        <v>100000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4" t="str">
        <f>IF(('Раздел 1'!M46)&gt;0,D41,"")</f>
        <v/>
      </c>
      <c r="L41" s="134" t="str">
        <f>IF(('Раздел 1'!N46)&gt;0,F41,"")</f>
        <v/>
      </c>
      <c r="M41" s="134" t="str">
        <f>IF(('Раздел 1'!O46)&gt;0,H41,"")</f>
        <v/>
      </c>
      <c r="N41" s="134" t="str">
        <f>IF(('Раздел 1'!P46)&gt;0,J41,"")</f>
        <v/>
      </c>
      <c r="O41" s="134" t="str">
        <f>IF(('Раздел 1'!M46)&gt;0,C41,"")</f>
        <v/>
      </c>
      <c r="P41" s="134" t="str">
        <f>IF(('Раздел 1'!N46)&gt;0,E41,"")</f>
        <v/>
      </c>
      <c r="Q41" s="134" t="str">
        <f>IF(('Раздел 1'!O46)&gt;0,G41,"")</f>
        <v/>
      </c>
      <c r="R41" s="134" t="str">
        <f>IF(('Раздел 1'!P46)&gt;0,I41,"")</f>
        <v/>
      </c>
      <c r="S41" s="135">
        <f t="shared" si="0"/>
        <v>0</v>
      </c>
      <c r="T41" s="135">
        <f t="shared" si="1"/>
        <v>0</v>
      </c>
      <c r="U41" s="136" t="e">
        <f>IF(('Раздел 1'!AC46)/('Раздел 1'!R46)&lt;=S41,"","Превышен размер среднего штрафа!")</f>
        <v>#DIV/0!</v>
      </c>
      <c r="V41" s="136" t="e">
        <f>IF(('Раздел 1'!AC46)/('Раздел 1'!R46)&gt;=T41,"","Средний размер штрафа низок!")</f>
        <v>#DIV/0!</v>
      </c>
      <c r="W41" s="140"/>
    </row>
    <row r="42" spans="1:23" s="139" customFormat="1" ht="30" customHeight="1" x14ac:dyDescent="0.2">
      <c r="A42" s="118" t="s">
        <v>9022</v>
      </c>
      <c r="B42" s="132">
        <v>38</v>
      </c>
      <c r="C42" s="133">
        <v>50000</v>
      </c>
      <c r="D42" s="133">
        <v>400000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4">
        <f>IF(('Раздел 1'!M47)&gt;0,D42,"")</f>
        <v>400000</v>
      </c>
      <c r="L42" s="134" t="str">
        <f>IF(('Раздел 1'!N47)&gt;0,F42,"")</f>
        <v/>
      </c>
      <c r="M42" s="134" t="str">
        <f>IF(('Раздел 1'!O47)&gt;0,H42,"")</f>
        <v/>
      </c>
      <c r="N42" s="134">
        <f>IF(('Раздел 1'!P47)&gt;0,J42,"")</f>
        <v>0</v>
      </c>
      <c r="O42" s="134">
        <f>IF(('Раздел 1'!M47)&gt;0,C42,"")</f>
        <v>50000</v>
      </c>
      <c r="P42" s="134" t="str">
        <f>IF(('Раздел 1'!N47)&gt;0,E42,"")</f>
        <v/>
      </c>
      <c r="Q42" s="134" t="str">
        <f>IF(('Раздел 1'!O47)&gt;0,G42,"")</f>
        <v/>
      </c>
      <c r="R42" s="134">
        <f>IF(('Раздел 1'!P47)&gt;0,I42,"")</f>
        <v>0</v>
      </c>
      <c r="S42" s="135">
        <f t="shared" si="0"/>
        <v>400000</v>
      </c>
      <c r="T42" s="135">
        <f t="shared" si="1"/>
        <v>0</v>
      </c>
      <c r="U42" s="136" t="e">
        <f>IF(('Раздел 1'!AC47)/('Раздел 1'!R47)&lt;=S42,"","Превышен размер среднего штрафа!")</f>
        <v>#DIV/0!</v>
      </c>
      <c r="V42" s="136" t="e">
        <f>IF(('Раздел 1'!AC47)/('Раздел 1'!R47)&gt;=T42,"","Средний размер штрафа низок!")</f>
        <v>#DIV/0!</v>
      </c>
      <c r="W42" s="140"/>
    </row>
    <row r="43" spans="1:23" s="139" customFormat="1" ht="30" customHeight="1" x14ac:dyDescent="0.2">
      <c r="A43" s="118" t="s">
        <v>9309</v>
      </c>
      <c r="B43" s="132">
        <v>39</v>
      </c>
      <c r="C43" s="133">
        <v>4000</v>
      </c>
      <c r="D43" s="133">
        <v>5000</v>
      </c>
      <c r="E43" s="133">
        <v>4000</v>
      </c>
      <c r="F43" s="133">
        <v>5000</v>
      </c>
      <c r="G43" s="133">
        <v>4000</v>
      </c>
      <c r="H43" s="133">
        <v>5000</v>
      </c>
      <c r="I43" s="133">
        <v>4000</v>
      </c>
      <c r="J43" s="133">
        <v>5000</v>
      </c>
      <c r="K43" s="134">
        <f>IF(('Раздел 1'!M48)&gt;0,D43,"")</f>
        <v>5000</v>
      </c>
      <c r="L43" s="134" t="str">
        <f>IF(('Раздел 1'!N48)&gt;0,F43,"")</f>
        <v/>
      </c>
      <c r="M43" s="134" t="str">
        <f>IF(('Раздел 1'!O48)&gt;0,H43,"")</f>
        <v/>
      </c>
      <c r="N43" s="134" t="str">
        <f>IF(('Раздел 1'!P48)&gt;0,J43,"")</f>
        <v/>
      </c>
      <c r="O43" s="134">
        <f>IF(('Раздел 1'!M48)&gt;0,C43,"")</f>
        <v>4000</v>
      </c>
      <c r="P43" s="134" t="str">
        <f>IF(('Раздел 1'!N48)&gt;0,E43,"")</f>
        <v/>
      </c>
      <c r="Q43" s="134" t="str">
        <f>IF(('Раздел 1'!O48)&gt;0,G43,"")</f>
        <v/>
      </c>
      <c r="R43" s="134" t="str">
        <f>IF(('Раздел 1'!P48)&gt;0,I43,"")</f>
        <v/>
      </c>
      <c r="S43" s="135">
        <f t="shared" si="0"/>
        <v>5000</v>
      </c>
      <c r="T43" s="135">
        <f t="shared" si="1"/>
        <v>4000</v>
      </c>
      <c r="U43" s="136" t="e">
        <f>IF(('Раздел 1'!AC48)/('Раздел 1'!R48)&lt;=S43,"","Превышен размер среднего штрафа!")</f>
        <v>#DIV/0!</v>
      </c>
      <c r="V43" s="136" t="e">
        <f>IF(('Раздел 1'!AC48)/('Раздел 1'!R48)&gt;=T43,"","Средний размер штрафа низок!")</f>
        <v>#DIV/0!</v>
      </c>
      <c r="W43" s="140"/>
    </row>
    <row r="44" spans="1:23" s="139" customFormat="1" ht="30" customHeight="1" x14ac:dyDescent="0.2">
      <c r="A44" s="118" t="s">
        <v>9072</v>
      </c>
      <c r="B44" s="132">
        <v>40</v>
      </c>
      <c r="C44" s="133">
        <v>20000</v>
      </c>
      <c r="D44" s="133">
        <v>50000</v>
      </c>
      <c r="E44" s="133">
        <v>2000</v>
      </c>
      <c r="F44" s="133">
        <v>10000</v>
      </c>
      <c r="G44" s="133">
        <v>2000</v>
      </c>
      <c r="H44" s="133">
        <v>10000</v>
      </c>
      <c r="I44" s="133">
        <v>1000</v>
      </c>
      <c r="J44" s="133">
        <v>3000</v>
      </c>
      <c r="K44" s="134">
        <f>IF(('Раздел 1'!M49)&gt;0,D44,"")</f>
        <v>50000</v>
      </c>
      <c r="L44" s="134" t="str">
        <f>IF(('Раздел 1'!N49)&gt;0,F44,"")</f>
        <v/>
      </c>
      <c r="M44" s="134" t="str">
        <f>IF(('Раздел 1'!O49)&gt;0,H44,"")</f>
        <v/>
      </c>
      <c r="N44" s="134">
        <f>IF(('Раздел 1'!P49)&gt;0,J44,"")</f>
        <v>3000</v>
      </c>
      <c r="O44" s="134">
        <f>IF(('Раздел 1'!M49)&gt;0,C44,"")</f>
        <v>20000</v>
      </c>
      <c r="P44" s="134" t="str">
        <f>IF(('Раздел 1'!N49)&gt;0,E44,"")</f>
        <v/>
      </c>
      <c r="Q44" s="134" t="str">
        <f>IF(('Раздел 1'!O49)&gt;0,G44,"")</f>
        <v/>
      </c>
      <c r="R44" s="134">
        <f>IF(('Раздел 1'!P49)&gt;0,I44,"")</f>
        <v>1000</v>
      </c>
      <c r="S44" s="135">
        <f t="shared" si="0"/>
        <v>50000</v>
      </c>
      <c r="T44" s="135">
        <f t="shared" si="1"/>
        <v>1000</v>
      </c>
      <c r="U44" s="136" t="e">
        <f>IF(('Раздел 1'!AC49)/('Раздел 1'!R49)&lt;=S44,"","Превышен размер среднего штрафа!")</f>
        <v>#DIV/0!</v>
      </c>
      <c r="V44" s="136" t="e">
        <f>IF(('Раздел 1'!AC49)/('Раздел 1'!R49)&gt;=T44,"","Средний размер штрафа низок!")</f>
        <v>#DIV/0!</v>
      </c>
      <c r="W44" s="140"/>
    </row>
    <row r="45" spans="1:23" s="139" customFormat="1" ht="30" customHeight="1" x14ac:dyDescent="0.2">
      <c r="A45" s="118" t="s">
        <v>9071</v>
      </c>
      <c r="B45" s="132">
        <v>41</v>
      </c>
      <c r="C45" s="133">
        <v>0</v>
      </c>
      <c r="D45" s="133">
        <v>0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4" t="str">
        <f>IF(('Раздел 1'!M50)&gt;0,D45,"")</f>
        <v/>
      </c>
      <c r="L45" s="134" t="str">
        <f>IF(('Раздел 1'!N50)&gt;0,F45,"")</f>
        <v/>
      </c>
      <c r="M45" s="134" t="str">
        <f>IF(('Раздел 1'!O50)&gt;0,H45,"")</f>
        <v/>
      </c>
      <c r="N45" s="134" t="str">
        <f>IF(('Раздел 1'!P50)&gt;0,J45,"")</f>
        <v/>
      </c>
      <c r="O45" s="134" t="str">
        <f>IF(('Раздел 1'!M50)&gt;0,C45,"")</f>
        <v/>
      </c>
      <c r="P45" s="134" t="str">
        <f>IF(('Раздел 1'!N50)&gt;0,E45,"")</f>
        <v/>
      </c>
      <c r="Q45" s="134" t="str">
        <f>IF(('Раздел 1'!O50)&gt;0,G45,"")</f>
        <v/>
      </c>
      <c r="R45" s="134" t="str">
        <f>IF(('Раздел 1'!P50)&gt;0,I45,"")</f>
        <v/>
      </c>
      <c r="S45" s="135">
        <f t="shared" si="0"/>
        <v>0</v>
      </c>
      <c r="T45" s="135">
        <f t="shared" si="1"/>
        <v>0</v>
      </c>
      <c r="U45" s="136" t="e">
        <f>IF(('Раздел 1'!AC50)/('Раздел 1'!R50)&lt;=S45,"","Превышен размер среднего штрафа!")</f>
        <v>#DIV/0!</v>
      </c>
      <c r="V45" s="136" t="e">
        <f>IF(('Раздел 1'!AC50)/('Раздел 1'!R50)&gt;=T45,"","Средний размер штрафа низок!")</f>
        <v>#DIV/0!</v>
      </c>
      <c r="W45" s="140"/>
    </row>
    <row r="46" spans="1:23" s="139" customFormat="1" ht="30" customHeight="1" x14ac:dyDescent="0.2">
      <c r="A46" s="118" t="s">
        <v>8739</v>
      </c>
      <c r="B46" s="132">
        <v>42</v>
      </c>
      <c r="C46" s="133">
        <v>1000000</v>
      </c>
      <c r="D46" s="133">
        <v>5000000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4" t="str">
        <f>IF(('Раздел 1'!M51)&gt;0,D46,"")</f>
        <v/>
      </c>
      <c r="L46" s="134" t="str">
        <f>IF(('Раздел 1'!N51)&gt;0,F46,"")</f>
        <v/>
      </c>
      <c r="M46" s="134" t="str">
        <f>IF(('Раздел 1'!O51)&gt;0,H46,"")</f>
        <v/>
      </c>
      <c r="N46" s="134" t="str">
        <f>IF(('Раздел 1'!P51)&gt;0,J46,"")</f>
        <v/>
      </c>
      <c r="O46" s="134" t="str">
        <f>IF(('Раздел 1'!M51)&gt;0,C46,"")</f>
        <v/>
      </c>
      <c r="P46" s="134" t="str">
        <f>IF(('Раздел 1'!N51)&gt;0,E46,"")</f>
        <v/>
      </c>
      <c r="Q46" s="134" t="str">
        <f>IF(('Раздел 1'!O51)&gt;0,G46,"")</f>
        <v/>
      </c>
      <c r="R46" s="134" t="str">
        <f>IF(('Раздел 1'!P51)&gt;0,I46,"")</f>
        <v/>
      </c>
      <c r="S46" s="135">
        <f t="shared" si="0"/>
        <v>0</v>
      </c>
      <c r="T46" s="135">
        <f t="shared" si="1"/>
        <v>0</v>
      </c>
      <c r="U46" s="136" t="e">
        <f>IF(('Раздел 1'!AC51)/('Раздел 1'!R51)&lt;=S46,"","Превышен размер среднего штрафа!")</f>
        <v>#DIV/0!</v>
      </c>
      <c r="V46" s="136" t="e">
        <f>IF(('Раздел 1'!AC51)/('Раздел 1'!R51)&gt;=T46,"","Средний размер штрафа низок!")</f>
        <v>#DIV/0!</v>
      </c>
      <c r="W46" s="140"/>
    </row>
    <row r="47" spans="1:23" s="139" customFormat="1" ht="30" customHeight="1" x14ac:dyDescent="0.2">
      <c r="A47" s="118" t="s">
        <v>8741</v>
      </c>
      <c r="B47" s="132">
        <v>43</v>
      </c>
      <c r="C47" s="133">
        <v>1000000</v>
      </c>
      <c r="D47" s="133">
        <v>5000000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4" t="str">
        <f>IF(('Раздел 1'!M52)&gt;0,D47,"")</f>
        <v/>
      </c>
      <c r="L47" s="134" t="str">
        <f>IF(('Раздел 1'!N52)&gt;0,F47,"")</f>
        <v/>
      </c>
      <c r="M47" s="134" t="str">
        <f>IF(('Раздел 1'!O52)&gt;0,H47,"")</f>
        <v/>
      </c>
      <c r="N47" s="134" t="str">
        <f>IF(('Раздел 1'!P52)&gt;0,J47,"")</f>
        <v/>
      </c>
      <c r="O47" s="134" t="str">
        <f>IF(('Раздел 1'!M52)&gt;0,C47,"")</f>
        <v/>
      </c>
      <c r="P47" s="134" t="str">
        <f>IF(('Раздел 1'!N52)&gt;0,E47,"")</f>
        <v/>
      </c>
      <c r="Q47" s="134" t="str">
        <f>IF(('Раздел 1'!O52)&gt;0,G47,"")</f>
        <v/>
      </c>
      <c r="R47" s="134" t="str">
        <f>IF(('Раздел 1'!P52)&gt;0,I47,"")</f>
        <v/>
      </c>
      <c r="S47" s="135">
        <f t="shared" si="0"/>
        <v>0</v>
      </c>
      <c r="T47" s="135">
        <f t="shared" si="1"/>
        <v>0</v>
      </c>
      <c r="U47" s="136" t="e">
        <f>IF(('Раздел 1'!AC52)/('Раздел 1'!R52)&lt;=S47,"","Превышен размер среднего штрафа!")</f>
        <v>#DIV/0!</v>
      </c>
      <c r="V47" s="136" t="e">
        <f>IF(('Раздел 1'!AC52)/('Раздел 1'!R52)&gt;=T47,"","Средний размер штрафа низок!")</f>
        <v>#DIV/0!</v>
      </c>
      <c r="W47" s="140"/>
    </row>
    <row r="48" spans="1:23" s="139" customFormat="1" ht="30" customHeight="1" x14ac:dyDescent="0.2">
      <c r="A48" s="118" t="s">
        <v>8743</v>
      </c>
      <c r="B48" s="132">
        <v>44</v>
      </c>
      <c r="C48" s="133">
        <v>80000</v>
      </c>
      <c r="D48" s="133">
        <v>1000000</v>
      </c>
      <c r="E48" s="133">
        <v>40000</v>
      </c>
      <c r="F48" s="133">
        <v>200000</v>
      </c>
      <c r="G48" s="133">
        <v>0</v>
      </c>
      <c r="H48" s="133">
        <v>0</v>
      </c>
      <c r="I48" s="133">
        <v>4000</v>
      </c>
      <c r="J48" s="133">
        <v>100000</v>
      </c>
      <c r="K48" s="134" t="str">
        <f>IF(('Раздел 1'!M53)&gt;0,D48,"")</f>
        <v/>
      </c>
      <c r="L48" s="134" t="str">
        <f>IF(('Раздел 1'!N53)&gt;0,F48,"")</f>
        <v/>
      </c>
      <c r="M48" s="134" t="str">
        <f>IF(('Раздел 1'!O53)&gt;0,H48,"")</f>
        <v/>
      </c>
      <c r="N48" s="134" t="str">
        <f>IF(('Раздел 1'!P53)&gt;0,J48,"")</f>
        <v/>
      </c>
      <c r="O48" s="134" t="str">
        <f>IF(('Раздел 1'!M53)&gt;0,C48,"")</f>
        <v/>
      </c>
      <c r="P48" s="134" t="str">
        <f>IF(('Раздел 1'!N53)&gt;0,E48,"")</f>
        <v/>
      </c>
      <c r="Q48" s="134" t="str">
        <f>IF(('Раздел 1'!O53)&gt;0,G48,"")</f>
        <v/>
      </c>
      <c r="R48" s="134" t="str">
        <f>IF(('Раздел 1'!P53)&gt;0,I48,"")</f>
        <v/>
      </c>
      <c r="S48" s="135">
        <f t="shared" si="0"/>
        <v>0</v>
      </c>
      <c r="T48" s="135">
        <f t="shared" si="1"/>
        <v>0</v>
      </c>
      <c r="U48" s="136" t="e">
        <f>IF(('Раздел 1'!AC53)/('Раздел 1'!R53)&lt;=S48,"","Превышен размер среднего штрафа!")</f>
        <v>#DIV/0!</v>
      </c>
      <c r="V48" s="136" t="e">
        <f>IF(('Раздел 1'!AC53)/('Раздел 1'!R53)&gt;=T48,"","Средний размер штрафа низок!")</f>
        <v>#DIV/0!</v>
      </c>
      <c r="W48" s="140"/>
    </row>
    <row r="49" spans="1:23" s="139" customFormat="1" ht="30" customHeight="1" x14ac:dyDescent="0.2">
      <c r="A49" s="118" t="s">
        <v>9219</v>
      </c>
      <c r="B49" s="132">
        <v>46</v>
      </c>
      <c r="C49" s="133">
        <v>800000</v>
      </c>
      <c r="D49" s="133">
        <v>1000000</v>
      </c>
      <c r="E49" s="133">
        <v>30000</v>
      </c>
      <c r="F49" s="133">
        <v>50000</v>
      </c>
      <c r="G49" s="133">
        <v>30000</v>
      </c>
      <c r="H49" s="133">
        <v>50000</v>
      </c>
      <c r="I49" s="133">
        <v>3000</v>
      </c>
      <c r="J49" s="133">
        <v>5000</v>
      </c>
      <c r="K49" s="134" t="str">
        <f>IF(('Раздел 1'!M55)&gt;0,D49,"")</f>
        <v/>
      </c>
      <c r="L49" s="134" t="str">
        <f>IF(('Раздел 1'!N55)&gt;0,F49,"")</f>
        <v/>
      </c>
      <c r="M49" s="134" t="str">
        <f>IF(('Раздел 1'!O55)&gt;0,H49,"")</f>
        <v/>
      </c>
      <c r="N49" s="134" t="str">
        <f>IF(('Раздел 1'!P55)&gt;0,J49,"")</f>
        <v/>
      </c>
      <c r="O49" s="134" t="str">
        <f>IF(('Раздел 1'!M55)&gt;0,C49,"")</f>
        <v/>
      </c>
      <c r="P49" s="134" t="str">
        <f>IF(('Раздел 1'!N55)&gt;0,E49,"")</f>
        <v/>
      </c>
      <c r="Q49" s="134" t="str">
        <f>IF(('Раздел 1'!O55)&gt;0,G49,"")</f>
        <v/>
      </c>
      <c r="R49" s="134" t="str">
        <f>IF(('Раздел 1'!P55)&gt;0,I49,"")</f>
        <v/>
      </c>
      <c r="S49" s="135">
        <f t="shared" si="0"/>
        <v>0</v>
      </c>
      <c r="T49" s="135">
        <f t="shared" si="1"/>
        <v>0</v>
      </c>
      <c r="U49" s="136" t="e">
        <f>IF(('Раздел 1'!AC55)/('Раздел 1'!R55)&lt;=S49,"","Превышен размер среднего штрафа!")</f>
        <v>#DIV/0!</v>
      </c>
      <c r="V49" s="136" t="e">
        <f>IF(('Раздел 1'!AC55)/('Раздел 1'!R55)&gt;=T49,"","Средний размер штрафа низок!")</f>
        <v>#DIV/0!</v>
      </c>
      <c r="W49" s="140"/>
    </row>
    <row r="50" spans="1:23" s="139" customFormat="1" ht="30" customHeight="1" x14ac:dyDescent="0.2">
      <c r="A50" s="118" t="s">
        <v>7836</v>
      </c>
      <c r="B50" s="132">
        <v>48</v>
      </c>
      <c r="C50" s="133">
        <v>200000</v>
      </c>
      <c r="D50" s="133">
        <v>60000000</v>
      </c>
      <c r="E50" s="133">
        <v>20000</v>
      </c>
      <c r="F50" s="133">
        <v>400000</v>
      </c>
      <c r="G50" s="133">
        <v>20000</v>
      </c>
      <c r="H50" s="133">
        <v>400000</v>
      </c>
      <c r="I50" s="133">
        <v>15000</v>
      </c>
      <c r="J50" s="133">
        <v>300000</v>
      </c>
      <c r="K50" s="134">
        <f>IF(('Раздел 1'!M56)&gt;0,D50,"")</f>
        <v>60000000</v>
      </c>
      <c r="L50" s="134">
        <f>IF(('Раздел 1'!N56)&gt;0,F50,"")</f>
        <v>400000</v>
      </c>
      <c r="M50" s="134">
        <f>IF(('Раздел 1'!O56)&gt;0,H50,"")</f>
        <v>400000</v>
      </c>
      <c r="N50" s="134">
        <f>IF(('Раздел 1'!P56)&gt;0,J50,"")</f>
        <v>300000</v>
      </c>
      <c r="O50" s="134">
        <f>IF(('Раздел 1'!M56)&gt;0,C50,"")</f>
        <v>200000</v>
      </c>
      <c r="P50" s="134">
        <f>IF(('Раздел 1'!N56)&gt;0,E50,"")</f>
        <v>20000</v>
      </c>
      <c r="Q50" s="134">
        <f>IF(('Раздел 1'!O56)&gt;0,G50,"")</f>
        <v>20000</v>
      </c>
      <c r="R50" s="134">
        <f>IF(('Раздел 1'!P56)&gt;0,I50,"")</f>
        <v>15000</v>
      </c>
      <c r="S50" s="135">
        <f t="shared" si="0"/>
        <v>60000000</v>
      </c>
      <c r="T50" s="135">
        <f t="shared" si="1"/>
        <v>15000</v>
      </c>
      <c r="U50" s="136" t="e">
        <f>IF(('Раздел 1'!AC56)/('Раздел 1'!R56)&lt;=S50,"","Превышен размер среднего штрафа!")</f>
        <v>#DIV/0!</v>
      </c>
      <c r="V50" s="136" t="e">
        <f>IF(('Раздел 1'!AC56)/('Раздел 1'!R56)&gt;=T50,"","Средний размер штрафа низок!")</f>
        <v>#DIV/0!</v>
      </c>
      <c r="W50" s="140"/>
    </row>
    <row r="51" spans="1:23" s="139" customFormat="1" ht="30" customHeight="1" x14ac:dyDescent="0.2">
      <c r="A51" s="118" t="s">
        <v>9221</v>
      </c>
      <c r="B51" s="132">
        <v>47</v>
      </c>
      <c r="C51" s="133">
        <v>30000</v>
      </c>
      <c r="D51" s="133">
        <v>40000</v>
      </c>
      <c r="E51" s="133">
        <v>10000</v>
      </c>
      <c r="F51" s="133">
        <v>20000</v>
      </c>
      <c r="G51" s="133">
        <v>10000</v>
      </c>
      <c r="H51" s="133">
        <v>20000</v>
      </c>
      <c r="I51" s="133">
        <v>1500</v>
      </c>
      <c r="J51" s="133">
        <v>2000</v>
      </c>
      <c r="K51" s="134" t="str">
        <f>IF(('Раздел 1'!M57)&gt;0,D51,"")</f>
        <v/>
      </c>
      <c r="L51" s="134" t="str">
        <f>IF(('Раздел 1'!N57)&gt;0,F51,"")</f>
        <v/>
      </c>
      <c r="M51" s="134" t="str">
        <f>IF(('Раздел 1'!O57)&gt;0,H51,"")</f>
        <v/>
      </c>
      <c r="N51" s="134" t="str">
        <f>IF(('Раздел 1'!P57)&gt;0,J51,"")</f>
        <v/>
      </c>
      <c r="O51" s="134" t="str">
        <f>IF(('Раздел 1'!M57)&gt;0,C51,"")</f>
        <v/>
      </c>
      <c r="P51" s="134" t="str">
        <f>IF(('Раздел 1'!N57)&gt;0,E51,"")</f>
        <v/>
      </c>
      <c r="Q51" s="134" t="str">
        <f>IF(('Раздел 1'!O57)&gt;0,G51,"")</f>
        <v/>
      </c>
      <c r="R51" s="134" t="str">
        <f>IF(('Раздел 1'!P57)&gt;0,I51,"")</f>
        <v/>
      </c>
      <c r="S51" s="135">
        <f t="shared" si="0"/>
        <v>0</v>
      </c>
      <c r="T51" s="135">
        <f t="shared" si="1"/>
        <v>0</v>
      </c>
      <c r="U51" s="136" t="e">
        <f>IF(('Раздел 1'!AC57)/('Раздел 1'!R57)&lt;=S51,"","Превышен размер среднего штрафа!")</f>
        <v>#DIV/0!</v>
      </c>
      <c r="V51" s="136" t="e">
        <f>IF(('Раздел 1'!AC57)/('Раздел 1'!R57)&gt;=T51,"","Средний размер штрафа низок!")</f>
        <v>#DIV/0!</v>
      </c>
      <c r="W51" s="140"/>
    </row>
    <row r="52" spans="1:23" s="139" customFormat="1" ht="30" customHeight="1" x14ac:dyDescent="0.2">
      <c r="A52" s="118" t="s">
        <v>9223</v>
      </c>
      <c r="B52" s="132">
        <v>49</v>
      </c>
      <c r="C52" s="133">
        <v>40000</v>
      </c>
      <c r="D52" s="133">
        <v>1000000</v>
      </c>
      <c r="E52" s="133">
        <v>4000</v>
      </c>
      <c r="F52" s="133">
        <v>600000</v>
      </c>
      <c r="G52" s="133">
        <v>4000</v>
      </c>
      <c r="H52" s="133">
        <v>5000</v>
      </c>
      <c r="I52" s="133">
        <v>1500</v>
      </c>
      <c r="J52" s="133">
        <v>300000</v>
      </c>
      <c r="K52" s="134" t="str">
        <f>IF(('Раздел 1'!M58)&gt;0,D52,"")</f>
        <v/>
      </c>
      <c r="L52" s="134" t="str">
        <f>IF(('Раздел 1'!N58)&gt;0,F52,"")</f>
        <v/>
      </c>
      <c r="M52" s="134" t="str">
        <f>IF(('Раздел 1'!O58)&gt;0,H52,"")</f>
        <v/>
      </c>
      <c r="N52" s="134" t="str">
        <f>IF(('Раздел 1'!P58)&gt;0,J52,"")</f>
        <v/>
      </c>
      <c r="O52" s="134" t="str">
        <f>IF(('Раздел 1'!M58)&gt;0,C52,"")</f>
        <v/>
      </c>
      <c r="P52" s="134" t="str">
        <f>IF(('Раздел 1'!N58)&gt;0,E52,"")</f>
        <v/>
      </c>
      <c r="Q52" s="134" t="str">
        <f>IF(('Раздел 1'!O58)&gt;0,G52,"")</f>
        <v/>
      </c>
      <c r="R52" s="134" t="str">
        <f>IF(('Раздел 1'!P58)&gt;0,I52,"")</f>
        <v/>
      </c>
      <c r="S52" s="135">
        <f t="shared" si="0"/>
        <v>0</v>
      </c>
      <c r="T52" s="135">
        <f t="shared" si="1"/>
        <v>0</v>
      </c>
      <c r="U52" s="136" t="e">
        <f>IF(('Раздел 1'!AC58)/('Раздел 1'!R58)&lt;=S52,"","Превышен размер среднего штрафа!")</f>
        <v>#DIV/0!</v>
      </c>
      <c r="V52" s="136" t="e">
        <f>IF(('Раздел 1'!AC58)/('Раздел 1'!R58)&gt;=T52,"","Средний размер штрафа низок!")</f>
        <v>#DIV/0!</v>
      </c>
      <c r="W52" s="140"/>
    </row>
    <row r="53" spans="1:23" s="139" customFormat="1" ht="35.25" customHeight="1" x14ac:dyDescent="0.2">
      <c r="A53" s="118" t="s">
        <v>7837</v>
      </c>
      <c r="B53" s="132">
        <v>50</v>
      </c>
      <c r="C53" s="133">
        <v>0</v>
      </c>
      <c r="D53" s="133">
        <v>0</v>
      </c>
      <c r="E53" s="133">
        <v>0</v>
      </c>
      <c r="F53" s="133">
        <v>0</v>
      </c>
      <c r="G53" s="133">
        <v>0</v>
      </c>
      <c r="H53" s="133">
        <v>0</v>
      </c>
      <c r="I53" s="133">
        <v>300</v>
      </c>
      <c r="J53" s="133">
        <v>500</v>
      </c>
      <c r="K53" s="134">
        <f>IF(('Раздел 1'!M59)&gt;0,D53,"")</f>
        <v>0</v>
      </c>
      <c r="L53" s="134" t="str">
        <f>IF(('Раздел 1'!N59)&gt;0,F53,"")</f>
        <v/>
      </c>
      <c r="M53" s="134" t="str">
        <f>IF(('Раздел 1'!O59)&gt;0,H53,"")</f>
        <v/>
      </c>
      <c r="N53" s="134" t="str">
        <f>IF(('Раздел 1'!P59)&gt;0,J53,"")</f>
        <v/>
      </c>
      <c r="O53" s="134">
        <f>IF(('Раздел 1'!M59)&gt;0,C53,"")</f>
        <v>0</v>
      </c>
      <c r="P53" s="134" t="str">
        <f>IF(('Раздел 1'!N59)&gt;0,E53,"")</f>
        <v/>
      </c>
      <c r="Q53" s="134" t="str">
        <f>IF(('Раздел 1'!O59)&gt;0,G53,"")</f>
        <v/>
      </c>
      <c r="R53" s="134" t="str">
        <f>IF(('Раздел 1'!P59)&gt;0,I53,"")</f>
        <v/>
      </c>
      <c r="S53" s="135">
        <f t="shared" si="0"/>
        <v>0</v>
      </c>
      <c r="T53" s="135">
        <f t="shared" si="1"/>
        <v>0</v>
      </c>
      <c r="U53" s="136" t="e">
        <f>IF(('Раздел 1'!AC59)/('Раздел 1'!R59)&lt;=S53,"","Превышен размер среднего штрафа!")</f>
        <v>#DIV/0!</v>
      </c>
      <c r="V53" s="136" t="e">
        <f>IF(('Раздел 1'!AC59)/('Раздел 1'!R59)&gt;=T53,"","Средний размер штрафа низок!")</f>
        <v>#DIV/0!</v>
      </c>
      <c r="W53" s="140"/>
    </row>
    <row r="54" spans="1:23" s="139" customFormat="1" ht="30" customHeight="1" x14ac:dyDescent="0.2">
      <c r="A54" s="118" t="s">
        <v>9286</v>
      </c>
      <c r="B54" s="132">
        <v>51</v>
      </c>
      <c r="C54" s="133">
        <v>30000</v>
      </c>
      <c r="D54" s="133">
        <v>40000</v>
      </c>
      <c r="E54" s="133">
        <v>3000</v>
      </c>
      <c r="F54" s="133">
        <v>4000</v>
      </c>
      <c r="G54" s="133">
        <v>3000</v>
      </c>
      <c r="H54" s="133">
        <v>4000</v>
      </c>
      <c r="I54" s="133">
        <v>1500</v>
      </c>
      <c r="J54" s="133">
        <v>2000</v>
      </c>
      <c r="K54" s="134">
        <f>IF(('Раздел 1'!M60)&gt;0,D54,"")</f>
        <v>40000</v>
      </c>
      <c r="L54" s="134">
        <f>IF(('Раздел 1'!N60)&gt;0,F54,"")</f>
        <v>4000</v>
      </c>
      <c r="M54" s="134">
        <f>IF(('Раздел 1'!O60)&gt;0,H54,"")</f>
        <v>4000</v>
      </c>
      <c r="N54" s="134" t="str">
        <f>IF(('Раздел 1'!P60)&gt;0,J54,"")</f>
        <v/>
      </c>
      <c r="O54" s="134">
        <f>IF(('Раздел 1'!M60)&gt;0,C54,"")</f>
        <v>30000</v>
      </c>
      <c r="P54" s="134">
        <f>IF(('Раздел 1'!N60)&gt;0,E54,"")</f>
        <v>3000</v>
      </c>
      <c r="Q54" s="134">
        <f>IF(('Раздел 1'!O60)&gt;0,G54,"")</f>
        <v>3000</v>
      </c>
      <c r="R54" s="134" t="str">
        <f>IF(('Раздел 1'!P60)&gt;0,I54,"")</f>
        <v/>
      </c>
      <c r="S54" s="135">
        <f t="shared" si="0"/>
        <v>40000</v>
      </c>
      <c r="T54" s="135">
        <f t="shared" si="1"/>
        <v>3000</v>
      </c>
      <c r="U54" s="136" t="e">
        <f>IF(('Раздел 1'!AC60)/('Раздел 1'!R60)&lt;=S54,"","Превышен размер среднего штрафа!")</f>
        <v>#DIV/0!</v>
      </c>
      <c r="V54" s="136" t="e">
        <f>IF(('Раздел 1'!AC60)/('Раздел 1'!R60)&gt;=T54,"","Средний размер штрафа низок!")</f>
        <v>#DIV/0!</v>
      </c>
      <c r="W54" s="140"/>
    </row>
    <row r="55" spans="1:23" s="139" customFormat="1" ht="30" customHeight="1" x14ac:dyDescent="0.2">
      <c r="A55" s="118" t="s">
        <v>9237</v>
      </c>
      <c r="B55" s="132">
        <v>52</v>
      </c>
      <c r="C55" s="133">
        <v>20000</v>
      </c>
      <c r="D55" s="133">
        <v>30000</v>
      </c>
      <c r="E55" s="133">
        <v>2000</v>
      </c>
      <c r="F55" s="133">
        <v>5000</v>
      </c>
      <c r="G55" s="133">
        <v>2000</v>
      </c>
      <c r="H55" s="133">
        <v>5000</v>
      </c>
      <c r="I55" s="133">
        <v>1000</v>
      </c>
      <c r="J55" s="133">
        <v>1500</v>
      </c>
      <c r="K55" s="134">
        <f>IF(('Раздел 1'!M61)&gt;0,D55,"")</f>
        <v>30000</v>
      </c>
      <c r="L55" s="134" t="str">
        <f>IF(('Раздел 1'!N61)&gt;0,F55,"")</f>
        <v/>
      </c>
      <c r="M55" s="134" t="str">
        <f>IF(('Раздел 1'!O61)&gt;0,H55,"")</f>
        <v/>
      </c>
      <c r="N55" s="134" t="str">
        <f>IF(('Раздел 1'!P61)&gt;0,J55,"")</f>
        <v/>
      </c>
      <c r="O55" s="134">
        <f>IF(('Раздел 1'!M61)&gt;0,C55,"")</f>
        <v>20000</v>
      </c>
      <c r="P55" s="134" t="str">
        <f>IF(('Раздел 1'!N61)&gt;0,E55,"")</f>
        <v/>
      </c>
      <c r="Q55" s="134" t="str">
        <f>IF(('Раздел 1'!O61)&gt;0,G55,"")</f>
        <v/>
      </c>
      <c r="R55" s="134" t="str">
        <f>IF(('Раздел 1'!P61)&gt;0,I55,"")</f>
        <v/>
      </c>
      <c r="S55" s="135">
        <f t="shared" si="0"/>
        <v>30000</v>
      </c>
      <c r="T55" s="135">
        <f t="shared" si="1"/>
        <v>20000</v>
      </c>
      <c r="U55" s="136" t="e">
        <f>IF(('Раздел 1'!AC61)/('Раздел 1'!R61)&lt;=S55,"","Превышен размер среднего штрафа!")</f>
        <v>#DIV/0!</v>
      </c>
      <c r="V55" s="136" t="e">
        <f>IF(('Раздел 1'!AC61)/('Раздел 1'!R61)&gt;=T55,"","Средний размер штрафа низок!")</f>
        <v>#DIV/0!</v>
      </c>
      <c r="W55" s="140"/>
    </row>
    <row r="56" spans="1:23" s="139" customFormat="1" ht="55.9" customHeight="1" x14ac:dyDescent="0.2">
      <c r="A56" s="118" t="s">
        <v>7838</v>
      </c>
      <c r="B56" s="132">
        <v>53</v>
      </c>
      <c r="C56" s="133">
        <v>0</v>
      </c>
      <c r="D56" s="133">
        <v>0</v>
      </c>
      <c r="E56" s="133">
        <v>1000</v>
      </c>
      <c r="F56" s="133">
        <v>5000</v>
      </c>
      <c r="G56" s="133">
        <v>1000</v>
      </c>
      <c r="H56" s="133">
        <v>5000</v>
      </c>
      <c r="I56" s="133">
        <v>1000</v>
      </c>
      <c r="J56" s="133">
        <v>5000</v>
      </c>
      <c r="K56" s="134">
        <f>IF(('Раздел 1'!M62)&gt;0,D56,"")</f>
        <v>0</v>
      </c>
      <c r="L56" s="134" t="str">
        <f>IF(('Раздел 1'!N62)&gt;0,F56,"")</f>
        <v/>
      </c>
      <c r="M56" s="134" t="str">
        <f>IF(('Раздел 1'!O62)&gt;0,H56,"")</f>
        <v/>
      </c>
      <c r="N56" s="134" t="str">
        <f>IF(('Раздел 1'!P62)&gt;0,J56,"")</f>
        <v/>
      </c>
      <c r="O56" s="134">
        <f>IF(('Раздел 1'!M62)&gt;0,C56,"")</f>
        <v>0</v>
      </c>
      <c r="P56" s="134" t="str">
        <f>IF(('Раздел 1'!N62)&gt;0,E56,"")</f>
        <v/>
      </c>
      <c r="Q56" s="134" t="str">
        <f>IF(('Раздел 1'!O62)&gt;0,G56,"")</f>
        <v/>
      </c>
      <c r="R56" s="134" t="str">
        <f>IF(('Раздел 1'!P62)&gt;0,I56,"")</f>
        <v/>
      </c>
      <c r="S56" s="135">
        <f t="shared" si="0"/>
        <v>0</v>
      </c>
      <c r="T56" s="135">
        <f t="shared" si="1"/>
        <v>0</v>
      </c>
      <c r="U56" s="136" t="e">
        <f>IF(('Раздел 1'!AC62)/('Раздел 1'!R62)&lt;=S56,"","Превышен размер среднего штрафа!")</f>
        <v>#DIV/0!</v>
      </c>
      <c r="V56" s="136" t="e">
        <f>IF(('Раздел 1'!AC62)/('Раздел 1'!R62)&gt;=T56,"","Средний размер штрафа низок!")</f>
        <v>#DIV/0!</v>
      </c>
      <c r="W56" s="140"/>
    </row>
    <row r="57" spans="1:23" s="139" customFormat="1" ht="57" customHeight="1" x14ac:dyDescent="0.2">
      <c r="A57" s="118" t="s">
        <v>7839</v>
      </c>
      <c r="B57" s="132">
        <v>54</v>
      </c>
      <c r="C57" s="133">
        <v>5000</v>
      </c>
      <c r="D57" s="133">
        <v>1250000</v>
      </c>
      <c r="E57" s="133">
        <v>5000</v>
      </c>
      <c r="F57" s="133">
        <v>1250000</v>
      </c>
      <c r="G57" s="133">
        <v>5000</v>
      </c>
      <c r="H57" s="133">
        <v>1250000</v>
      </c>
      <c r="I57" s="133">
        <v>5000</v>
      </c>
      <c r="J57" s="133">
        <v>1250000</v>
      </c>
      <c r="K57" s="134">
        <f>IF(('Раздел 1'!M63)&gt;0,D57,"")</f>
        <v>1250000</v>
      </c>
      <c r="L57" s="134" t="str">
        <f>IF(('Раздел 1'!N63)&gt;0,F57,"")</f>
        <v/>
      </c>
      <c r="M57" s="134" t="str">
        <f>IF(('Раздел 1'!O63)&gt;0,H57,"")</f>
        <v/>
      </c>
      <c r="N57" s="134" t="str">
        <f>IF(('Раздел 1'!P63)&gt;0,J57,"")</f>
        <v/>
      </c>
      <c r="O57" s="134">
        <f>IF(('Раздел 1'!M63)&gt;0,C57,"")</f>
        <v>5000</v>
      </c>
      <c r="P57" s="134" t="str">
        <f>IF(('Раздел 1'!N63)&gt;0,E57,"")</f>
        <v/>
      </c>
      <c r="Q57" s="134" t="str">
        <f>IF(('Раздел 1'!O63)&gt;0,G57,"")</f>
        <v/>
      </c>
      <c r="R57" s="134" t="str">
        <f>IF(('Раздел 1'!P63)&gt;0,I57,"")</f>
        <v/>
      </c>
      <c r="S57" s="135">
        <f t="shared" si="0"/>
        <v>1250000</v>
      </c>
      <c r="T57" s="135">
        <f t="shared" si="1"/>
        <v>5000</v>
      </c>
      <c r="U57" s="136" t="e">
        <f>IF(('Раздел 1'!AC63)/('Раздел 1'!R63)&lt;=S57,"","Превышен размер среднего штрафа!")</f>
        <v>#DIV/0!</v>
      </c>
      <c r="V57" s="136" t="e">
        <f>IF(('Раздел 1'!AC63)/('Раздел 1'!R63)&gt;=T57,"","Средний размер штрафа низок!")</f>
        <v>#DIV/0!</v>
      </c>
      <c r="W57" s="140"/>
    </row>
    <row r="58" spans="1:23" s="139" customFormat="1" ht="30" customHeight="1" x14ac:dyDescent="0.2">
      <c r="A58" s="118" t="s">
        <v>9240</v>
      </c>
      <c r="B58" s="132">
        <v>55</v>
      </c>
      <c r="C58" s="133">
        <v>50000</v>
      </c>
      <c r="D58" s="133">
        <v>80000</v>
      </c>
      <c r="E58" s="133">
        <v>0</v>
      </c>
      <c r="F58" s="133">
        <v>0</v>
      </c>
      <c r="G58" s="133">
        <v>1000</v>
      </c>
      <c r="H58" s="133">
        <v>2000</v>
      </c>
      <c r="I58" s="133">
        <v>1000</v>
      </c>
      <c r="J58" s="133">
        <v>2000</v>
      </c>
      <c r="K58" s="134" t="str">
        <f>IF(('Раздел 1'!M64)&gt;0,D58,"")</f>
        <v/>
      </c>
      <c r="L58" s="134" t="str">
        <f>IF(('Раздел 1'!N64)&gt;0,F58,"")</f>
        <v/>
      </c>
      <c r="M58" s="134" t="str">
        <f>IF(('Раздел 1'!O64)&gt;0,H58,"")</f>
        <v/>
      </c>
      <c r="N58" s="134" t="str">
        <f>IF(('Раздел 1'!P64)&gt;0,J58,"")</f>
        <v/>
      </c>
      <c r="O58" s="134" t="str">
        <f>IF(('Раздел 1'!M64)&gt;0,C58,"")</f>
        <v/>
      </c>
      <c r="P58" s="134" t="str">
        <f>IF(('Раздел 1'!N64)&gt;0,E58,"")</f>
        <v/>
      </c>
      <c r="Q58" s="134" t="str">
        <f>IF(('Раздел 1'!O64)&gt;0,G58,"")</f>
        <v/>
      </c>
      <c r="R58" s="134" t="str">
        <f>IF(('Раздел 1'!P64)&gt;0,I58,"")</f>
        <v/>
      </c>
      <c r="S58" s="135">
        <f t="shared" si="0"/>
        <v>0</v>
      </c>
      <c r="T58" s="135">
        <f t="shared" si="1"/>
        <v>0</v>
      </c>
      <c r="U58" s="136" t="e">
        <f>IF(('Раздел 1'!AC64)/('Раздел 1'!R64)&lt;=S58,"","Превышен размер среднего штрафа!")</f>
        <v>#DIV/0!</v>
      </c>
      <c r="V58" s="136" t="e">
        <f>IF(('Раздел 1'!AC64)/('Раздел 1'!R64)&gt;=T58,"","Средний размер штрафа низок!")</f>
        <v>#DIV/0!</v>
      </c>
      <c r="W58" s="140"/>
    </row>
    <row r="59" spans="1:23" s="139" customFormat="1" ht="30" customHeight="1" x14ac:dyDescent="0.2">
      <c r="A59" s="118" t="s">
        <v>9057</v>
      </c>
      <c r="B59" s="132">
        <v>56</v>
      </c>
      <c r="C59" s="133">
        <v>10000</v>
      </c>
      <c r="D59" s="133">
        <v>500000</v>
      </c>
      <c r="E59" s="133">
        <v>3000</v>
      </c>
      <c r="F59" s="133">
        <v>50000</v>
      </c>
      <c r="G59" s="133">
        <v>3000</v>
      </c>
      <c r="H59" s="133">
        <v>50000</v>
      </c>
      <c r="I59" s="133">
        <v>0</v>
      </c>
      <c r="J59" s="133">
        <v>0</v>
      </c>
      <c r="K59" s="134" t="str">
        <f>IF(('Раздел 1'!M65)&gt;0,D59,"")</f>
        <v/>
      </c>
      <c r="L59" s="134" t="str">
        <f>IF(('Раздел 1'!N65)&gt;0,F59,"")</f>
        <v/>
      </c>
      <c r="M59" s="134" t="str">
        <f>IF(('Раздел 1'!O65)&gt;0,H59,"")</f>
        <v/>
      </c>
      <c r="N59" s="134" t="str">
        <f>IF(('Раздел 1'!P65)&gt;0,J59,"")</f>
        <v/>
      </c>
      <c r="O59" s="134" t="str">
        <f>IF(('Раздел 1'!M65)&gt;0,C59,"")</f>
        <v/>
      </c>
      <c r="P59" s="134" t="str">
        <f>IF(('Раздел 1'!N65)&gt;0,E59,"")</f>
        <v/>
      </c>
      <c r="Q59" s="134" t="str">
        <f>IF(('Раздел 1'!O65)&gt;0,G59,"")</f>
        <v/>
      </c>
      <c r="R59" s="134" t="str">
        <f>IF(('Раздел 1'!P65)&gt;0,I59,"")</f>
        <v/>
      </c>
      <c r="S59" s="135">
        <f t="shared" si="0"/>
        <v>0</v>
      </c>
      <c r="T59" s="135">
        <f t="shared" si="1"/>
        <v>0</v>
      </c>
      <c r="U59" s="136" t="e">
        <f>IF(('Раздел 1'!AC65)/('Раздел 1'!R65)&lt;=S59,"","Превышен размер среднего штрафа!")</f>
        <v>#DIV/0!</v>
      </c>
      <c r="V59" s="136" t="e">
        <f>IF(('Раздел 1'!AC65)/('Раздел 1'!R65)&gt;=T59,"","Средний размер штрафа низок!")</f>
        <v>#DIV/0!</v>
      </c>
      <c r="W59" s="140"/>
    </row>
    <row r="60" spans="1:23" s="139" customFormat="1" ht="30" customHeight="1" x14ac:dyDescent="0.2">
      <c r="A60" s="118" t="s">
        <v>8415</v>
      </c>
      <c r="B60" s="132">
        <v>57</v>
      </c>
      <c r="C60" s="133">
        <v>0</v>
      </c>
      <c r="D60" s="133">
        <v>0</v>
      </c>
      <c r="E60" s="133">
        <v>20000</v>
      </c>
      <c r="F60" s="133">
        <v>50000</v>
      </c>
      <c r="G60" s="133">
        <v>20000</v>
      </c>
      <c r="H60" s="133">
        <v>50000</v>
      </c>
      <c r="I60" s="133">
        <v>0</v>
      </c>
      <c r="J60" s="133">
        <v>0</v>
      </c>
      <c r="K60" s="134" t="str">
        <f>IF(('Раздел 1'!M66)&gt;0,D60,"")</f>
        <v/>
      </c>
      <c r="L60" s="134" t="str">
        <f>IF(('Раздел 1'!N66)&gt;0,F60,"")</f>
        <v/>
      </c>
      <c r="M60" s="134" t="str">
        <f>IF(('Раздел 1'!O66)&gt;0,H60,"")</f>
        <v/>
      </c>
      <c r="N60" s="134" t="str">
        <f>IF(('Раздел 1'!P66)&gt;0,J60,"")</f>
        <v/>
      </c>
      <c r="O60" s="134" t="str">
        <f>IF(('Раздел 1'!M66)&gt;0,C60,"")</f>
        <v/>
      </c>
      <c r="P60" s="134" t="str">
        <f>IF(('Раздел 1'!N66)&gt;0,E60,"")</f>
        <v/>
      </c>
      <c r="Q60" s="134" t="str">
        <f>IF(('Раздел 1'!O66)&gt;0,G60,"")</f>
        <v/>
      </c>
      <c r="R60" s="134" t="str">
        <f>IF(('Раздел 1'!P66)&gt;0,I60,"")</f>
        <v/>
      </c>
      <c r="S60" s="135">
        <f t="shared" si="0"/>
        <v>0</v>
      </c>
      <c r="T60" s="135">
        <f t="shared" si="1"/>
        <v>0</v>
      </c>
      <c r="U60" s="136" t="e">
        <f>IF(('Раздел 1'!AC66)/('Раздел 1'!R66)&lt;=S60,"","Превышен размер среднего штрафа!")</f>
        <v>#DIV/0!</v>
      </c>
      <c r="V60" s="136" t="e">
        <f>IF(('Раздел 1'!AC66)/('Раздел 1'!R66)&gt;=T60,"","Средний размер штрафа низок!")</f>
        <v>#DIV/0!</v>
      </c>
      <c r="W60" s="140"/>
    </row>
    <row r="61" spans="1:23" s="139" customFormat="1" ht="30" customHeight="1" x14ac:dyDescent="0.2">
      <c r="A61" s="118" t="s">
        <v>8416</v>
      </c>
      <c r="B61" s="132">
        <v>59</v>
      </c>
      <c r="C61" s="133">
        <v>10000</v>
      </c>
      <c r="D61" s="133">
        <v>250000</v>
      </c>
      <c r="E61" s="133">
        <v>2000</v>
      </c>
      <c r="F61" s="133">
        <v>30000</v>
      </c>
      <c r="G61" s="133">
        <v>2000</v>
      </c>
      <c r="H61" s="133">
        <v>50000</v>
      </c>
      <c r="I61" s="133">
        <v>1000</v>
      </c>
      <c r="J61" s="133">
        <v>2000</v>
      </c>
      <c r="K61" s="134">
        <f>IF(('Раздел 1'!M68)&gt;0,D61,"")</f>
        <v>250000</v>
      </c>
      <c r="L61" s="134">
        <f>IF(('Раздел 1'!N68)&gt;0,F61,"")</f>
        <v>30000</v>
      </c>
      <c r="M61" s="134" t="str">
        <f>IF(('Раздел 1'!O68)&gt;0,H61,"")</f>
        <v/>
      </c>
      <c r="N61" s="134" t="str">
        <f>IF(('Раздел 1'!P68)&gt;0,J61,"")</f>
        <v/>
      </c>
      <c r="O61" s="134">
        <f>IF(('Раздел 1'!M68)&gt;0,C61,"")</f>
        <v>10000</v>
      </c>
      <c r="P61" s="134">
        <f>IF(('Раздел 1'!N68)&gt;0,E61,"")</f>
        <v>2000</v>
      </c>
      <c r="Q61" s="134" t="str">
        <f>IF(('Раздел 1'!O68)&gt;0,G61,"")</f>
        <v/>
      </c>
      <c r="R61" s="134" t="str">
        <f>IF(('Раздел 1'!P68)&gt;0,I61,"")</f>
        <v/>
      </c>
      <c r="S61" s="135">
        <f t="shared" si="0"/>
        <v>250000</v>
      </c>
      <c r="T61" s="135">
        <f t="shared" si="1"/>
        <v>2000</v>
      </c>
      <c r="U61" s="136" t="e">
        <f>IF(('Раздел 1'!AC68)/('Раздел 1'!R68)&lt;=S61,"","Превышен размер среднего штрафа!")</f>
        <v>#DIV/0!</v>
      </c>
      <c r="V61" s="136" t="e">
        <f>IF(('Раздел 1'!AC68)/('Раздел 1'!R68)&gt;=T61,"","Средний размер штрафа низок!")</f>
        <v>#DIV/0!</v>
      </c>
      <c r="W61" s="140"/>
    </row>
    <row r="62" spans="1:23" s="139" customFormat="1" ht="30" customHeight="1" x14ac:dyDescent="0.2">
      <c r="A62" s="118" t="s">
        <v>9242</v>
      </c>
      <c r="B62" s="132">
        <v>60</v>
      </c>
      <c r="C62" s="133">
        <v>30000</v>
      </c>
      <c r="D62" s="133">
        <v>40000</v>
      </c>
      <c r="E62" s="133">
        <v>3000</v>
      </c>
      <c r="F62" s="133">
        <v>4000</v>
      </c>
      <c r="G62" s="133">
        <v>3000</v>
      </c>
      <c r="H62" s="133">
        <v>4000</v>
      </c>
      <c r="I62" s="133">
        <v>1500</v>
      </c>
      <c r="J62" s="133">
        <v>2000</v>
      </c>
      <c r="K62" s="134" t="str">
        <f>IF(('Раздел 1'!M69)&gt;0,D62,"")</f>
        <v/>
      </c>
      <c r="L62" s="134" t="str">
        <f>IF(('Раздел 1'!N69)&gt;0,F62,"")</f>
        <v/>
      </c>
      <c r="M62" s="134" t="str">
        <f>IF(('Раздел 1'!O69)&gt;0,H62,"")</f>
        <v/>
      </c>
      <c r="N62" s="134" t="str">
        <f>IF(('Раздел 1'!P69)&gt;0,J62,"")</f>
        <v/>
      </c>
      <c r="O62" s="134" t="str">
        <f>IF(('Раздел 1'!M69)&gt;0,C62,"")</f>
        <v/>
      </c>
      <c r="P62" s="134" t="str">
        <f>IF(('Раздел 1'!N69)&gt;0,E62,"")</f>
        <v/>
      </c>
      <c r="Q62" s="134" t="str">
        <f>IF(('Раздел 1'!O69)&gt;0,G62,"")</f>
        <v/>
      </c>
      <c r="R62" s="134" t="str">
        <f>IF(('Раздел 1'!P69)&gt;0,I62,"")</f>
        <v/>
      </c>
      <c r="S62" s="135">
        <f t="shared" si="0"/>
        <v>0</v>
      </c>
      <c r="T62" s="135">
        <f t="shared" si="1"/>
        <v>0</v>
      </c>
      <c r="U62" s="136" t="e">
        <f>IF(('Раздел 1'!AC69)/('Раздел 1'!R69)&lt;=S62,"","Превышен размер среднего штрафа!")</f>
        <v>#DIV/0!</v>
      </c>
      <c r="V62" s="136" t="e">
        <f>IF(('Раздел 1'!AC69)/('Раздел 1'!R69)&gt;=T62,"","Средний размер штрафа низок!")</f>
        <v>#DIV/0!</v>
      </c>
      <c r="W62" s="140"/>
    </row>
    <row r="63" spans="1:23" s="139" customFormat="1" ht="30" customHeight="1" x14ac:dyDescent="0.2">
      <c r="A63" s="118" t="s">
        <v>8419</v>
      </c>
      <c r="B63" s="132">
        <v>61</v>
      </c>
      <c r="C63" s="133">
        <v>40000</v>
      </c>
      <c r="D63" s="133">
        <v>50000</v>
      </c>
      <c r="E63" s="133">
        <v>40000</v>
      </c>
      <c r="F63" s="133">
        <v>50000</v>
      </c>
      <c r="G63" s="133">
        <v>40000</v>
      </c>
      <c r="H63" s="133">
        <v>50000</v>
      </c>
      <c r="I63" s="133">
        <v>3000</v>
      </c>
      <c r="J63" s="133">
        <v>5000</v>
      </c>
      <c r="K63" s="134" t="str">
        <f>IF(('Раздел 1'!M70)&gt;0,D63,"")</f>
        <v/>
      </c>
      <c r="L63" s="134" t="str">
        <f>IF(('Раздел 1'!N70)&gt;0,F63,"")</f>
        <v/>
      </c>
      <c r="M63" s="134" t="str">
        <f>IF(('Раздел 1'!O70)&gt;0,H63,"")</f>
        <v/>
      </c>
      <c r="N63" s="134" t="str">
        <f>IF(('Раздел 1'!P70)&gt;0,J63,"")</f>
        <v/>
      </c>
      <c r="O63" s="134" t="str">
        <f>IF(('Раздел 1'!M70)&gt;0,C63,"")</f>
        <v/>
      </c>
      <c r="P63" s="134" t="str">
        <f>IF(('Раздел 1'!N70)&gt;0,E63,"")</f>
        <v/>
      </c>
      <c r="Q63" s="134" t="str">
        <f>IF(('Раздел 1'!O70)&gt;0,G63,"")</f>
        <v/>
      </c>
      <c r="R63" s="134" t="str">
        <f>IF(('Раздел 1'!P70)&gt;0,I63,"")</f>
        <v/>
      </c>
      <c r="S63" s="135">
        <f t="shared" si="0"/>
        <v>0</v>
      </c>
      <c r="T63" s="135">
        <f t="shared" si="1"/>
        <v>0</v>
      </c>
      <c r="U63" s="136" t="e">
        <f>IF(('Раздел 1'!AC70)/('Раздел 1'!R70)&lt;=S63,"","Превышен размер среднего штрафа!")</f>
        <v>#DIV/0!</v>
      </c>
      <c r="V63" s="136" t="e">
        <f>IF(('Раздел 1'!AC70)/('Раздел 1'!R70)&gt;=T63,"","Средний размер штрафа низок!")</f>
        <v>#DIV/0!</v>
      </c>
      <c r="W63" s="140"/>
    </row>
    <row r="64" spans="1:23" s="139" customFormat="1" ht="30" customHeight="1" x14ac:dyDescent="0.2">
      <c r="A64" s="118" t="s">
        <v>9244</v>
      </c>
      <c r="B64" s="132">
        <v>62</v>
      </c>
      <c r="C64" s="133">
        <v>200000</v>
      </c>
      <c r="D64" s="133">
        <v>300000</v>
      </c>
      <c r="E64" s="133">
        <v>20000</v>
      </c>
      <c r="F64" s="133">
        <v>30000</v>
      </c>
      <c r="G64" s="133">
        <v>20000</v>
      </c>
      <c r="H64" s="133">
        <v>30000</v>
      </c>
      <c r="I64" s="133">
        <v>3000</v>
      </c>
      <c r="J64" s="133">
        <v>5000</v>
      </c>
      <c r="K64" s="134" t="str">
        <f>IF(('Раздел 1'!M71)&gt;0,D64,"")</f>
        <v/>
      </c>
      <c r="L64" s="134" t="str">
        <f>IF(('Раздел 1'!N71)&gt;0,F64,"")</f>
        <v/>
      </c>
      <c r="M64" s="134" t="str">
        <f>IF(('Раздел 1'!O71)&gt;0,H64,"")</f>
        <v/>
      </c>
      <c r="N64" s="134" t="str">
        <f>IF(('Раздел 1'!P71)&gt;0,J64,"")</f>
        <v/>
      </c>
      <c r="O64" s="134" t="str">
        <f>IF(('Раздел 1'!M71)&gt;0,C64,"")</f>
        <v/>
      </c>
      <c r="P64" s="134" t="str">
        <f>IF(('Раздел 1'!N71)&gt;0,E64,"")</f>
        <v/>
      </c>
      <c r="Q64" s="134" t="str">
        <f>IF(('Раздел 1'!O71)&gt;0,G64,"")</f>
        <v/>
      </c>
      <c r="R64" s="134" t="str">
        <f>IF(('Раздел 1'!P71)&gt;0,I64,"")</f>
        <v/>
      </c>
      <c r="S64" s="135">
        <f t="shared" si="0"/>
        <v>0</v>
      </c>
      <c r="T64" s="135">
        <f t="shared" si="1"/>
        <v>0</v>
      </c>
      <c r="U64" s="136" t="e">
        <f>IF(('Раздел 1'!AC71)/('Раздел 1'!R71)&lt;=S64,"","Превышен размер среднего штрафа!")</f>
        <v>#DIV/0!</v>
      </c>
      <c r="V64" s="136" t="e">
        <f>IF(('Раздел 1'!AC71)/('Раздел 1'!R71)&gt;=T64,"","Средний размер штрафа низок!")</f>
        <v>#DIV/0!</v>
      </c>
      <c r="W64" s="140"/>
    </row>
    <row r="65" spans="1:23" s="139" customFormat="1" ht="30" customHeight="1" x14ac:dyDescent="0.2">
      <c r="A65" s="118" t="s">
        <v>9246</v>
      </c>
      <c r="B65" s="132">
        <v>63</v>
      </c>
      <c r="C65" s="133">
        <v>80000</v>
      </c>
      <c r="D65" s="133">
        <v>100000</v>
      </c>
      <c r="E65" s="133">
        <v>10000</v>
      </c>
      <c r="F65" s="133">
        <v>20000</v>
      </c>
      <c r="G65" s="133">
        <v>20000</v>
      </c>
      <c r="H65" s="133">
        <v>30000</v>
      </c>
      <c r="I65" s="133">
        <v>500</v>
      </c>
      <c r="J65" s="133">
        <v>1000</v>
      </c>
      <c r="K65" s="134" t="str">
        <f>IF(('Раздел 1'!M72)&gt;0,D65,"")</f>
        <v/>
      </c>
      <c r="L65" s="134" t="str">
        <f>IF(('Раздел 1'!N72)&gt;0,F65,"")</f>
        <v/>
      </c>
      <c r="M65" s="134" t="str">
        <f>IF(('Раздел 1'!O72)&gt;0,H65,"")</f>
        <v/>
      </c>
      <c r="N65" s="134" t="str">
        <f>IF(('Раздел 1'!P72)&gt;0,J65,"")</f>
        <v/>
      </c>
      <c r="O65" s="134" t="str">
        <f>IF(('Раздел 1'!M72)&gt;0,C65,"")</f>
        <v/>
      </c>
      <c r="P65" s="134" t="str">
        <f>IF(('Раздел 1'!N72)&gt;0,E65,"")</f>
        <v/>
      </c>
      <c r="Q65" s="134" t="str">
        <f>IF(('Раздел 1'!O72)&gt;0,G65,"")</f>
        <v/>
      </c>
      <c r="R65" s="134" t="str">
        <f>IF(('Раздел 1'!P72)&gt;0,I65,"")</f>
        <v/>
      </c>
      <c r="S65" s="135">
        <f t="shared" si="0"/>
        <v>0</v>
      </c>
      <c r="T65" s="135">
        <f t="shared" si="1"/>
        <v>0</v>
      </c>
      <c r="U65" s="136" t="e">
        <f>IF(('Раздел 1'!AC72)/('Раздел 1'!R72)&lt;=S65,"","Превышен размер среднего штрафа!")</f>
        <v>#DIV/0!</v>
      </c>
      <c r="V65" s="136" t="e">
        <f>IF(('Раздел 1'!AC72)/('Раздел 1'!R72)&gt;=T65,"","Средний размер штрафа низок!")</f>
        <v>#DIV/0!</v>
      </c>
      <c r="W65" s="140"/>
    </row>
    <row r="66" spans="1:23" s="139" customFormat="1" ht="30" customHeight="1" x14ac:dyDescent="0.2">
      <c r="A66" s="118" t="s">
        <v>9248</v>
      </c>
      <c r="B66" s="132">
        <v>64</v>
      </c>
      <c r="C66" s="133">
        <v>100</v>
      </c>
      <c r="D66" s="133">
        <v>100000000</v>
      </c>
      <c r="E66" s="133">
        <v>100</v>
      </c>
      <c r="F66" s="133">
        <v>10000000</v>
      </c>
      <c r="G66" s="133">
        <v>100</v>
      </c>
      <c r="H66" s="133">
        <v>10000000</v>
      </c>
      <c r="I66" s="133">
        <v>100</v>
      </c>
      <c r="J66" s="133">
        <v>10000000</v>
      </c>
      <c r="K66" s="134" t="str">
        <f>IF(('Раздел 1'!M73)&gt;0,D66,"")</f>
        <v/>
      </c>
      <c r="L66" s="134" t="str">
        <f>IF(('Раздел 1'!N73)&gt;0,F66,"")</f>
        <v/>
      </c>
      <c r="M66" s="134" t="str">
        <f>IF(('Раздел 1'!O73)&gt;0,H66,"")</f>
        <v/>
      </c>
      <c r="N66" s="134" t="str">
        <f>IF(('Раздел 1'!P73)&gt;0,J66,"")</f>
        <v/>
      </c>
      <c r="O66" s="134" t="str">
        <f>IF(('Раздел 1'!M73)&gt;0,C66,"")</f>
        <v/>
      </c>
      <c r="P66" s="134" t="str">
        <f>IF(('Раздел 1'!N73)&gt;0,E66,"")</f>
        <v/>
      </c>
      <c r="Q66" s="134" t="str">
        <f>IF(('Раздел 1'!O73)&gt;0,G66,"")</f>
        <v/>
      </c>
      <c r="R66" s="134" t="str">
        <f>IF(('Раздел 1'!P73)&gt;0,I66,"")</f>
        <v/>
      </c>
      <c r="S66" s="135">
        <f t="shared" si="0"/>
        <v>0</v>
      </c>
      <c r="T66" s="135">
        <f t="shared" si="1"/>
        <v>0</v>
      </c>
      <c r="U66" s="136" t="e">
        <f>IF(('Раздел 1'!AC73)/('Раздел 1'!R73)&lt;=S66,"","Превышен размер среднего штрафа!")</f>
        <v>#DIV/0!</v>
      </c>
      <c r="V66" s="136" t="e">
        <f>IF(('Раздел 1'!AC73)/('Раздел 1'!R73)&gt;=T66,"","Средний размер штрафа низок!")</f>
        <v>#DIV/0!</v>
      </c>
      <c r="W66" s="140"/>
    </row>
    <row r="67" spans="1:23" s="139" customFormat="1" ht="30" customHeight="1" x14ac:dyDescent="0.2">
      <c r="A67" s="118" t="s">
        <v>9249</v>
      </c>
      <c r="B67" s="132">
        <v>65</v>
      </c>
      <c r="C67" s="133">
        <v>100000</v>
      </c>
      <c r="D67" s="133">
        <v>300000</v>
      </c>
      <c r="E67" s="133">
        <v>10000</v>
      </c>
      <c r="F67" s="133">
        <v>20000</v>
      </c>
      <c r="G67" s="133">
        <v>10000</v>
      </c>
      <c r="H67" s="133">
        <v>20000</v>
      </c>
      <c r="I67" s="133">
        <v>10000</v>
      </c>
      <c r="J67" s="133">
        <v>20000</v>
      </c>
      <c r="K67" s="134" t="str">
        <f>IF(('Раздел 1'!M74)&gt;0,D67,"")</f>
        <v/>
      </c>
      <c r="L67" s="134" t="str">
        <f>IF(('Раздел 1'!N74)&gt;0,F67,"")</f>
        <v/>
      </c>
      <c r="M67" s="134" t="str">
        <f>IF(('Раздел 1'!O74)&gt;0,H67,"")</f>
        <v/>
      </c>
      <c r="N67" s="134" t="str">
        <f>IF(('Раздел 1'!P74)&gt;0,J67,"")</f>
        <v/>
      </c>
      <c r="O67" s="134" t="str">
        <f>IF(('Раздел 1'!M74)&gt;0,C67,"")</f>
        <v/>
      </c>
      <c r="P67" s="134" t="str">
        <f>IF(('Раздел 1'!N74)&gt;0,E67,"")</f>
        <v/>
      </c>
      <c r="Q67" s="134" t="str">
        <f>IF(('Раздел 1'!O74)&gt;0,G67,"")</f>
        <v/>
      </c>
      <c r="R67" s="134" t="str">
        <f>IF(('Раздел 1'!P74)&gt;0,I67,"")</f>
        <v/>
      </c>
      <c r="S67" s="135">
        <f t="shared" si="0"/>
        <v>0</v>
      </c>
      <c r="T67" s="135">
        <f t="shared" si="1"/>
        <v>0</v>
      </c>
      <c r="U67" s="136" t="e">
        <f>IF(('Раздел 1'!AC74)/('Раздел 1'!R74)&lt;=S67,"","Превышен размер среднего штрафа!")</f>
        <v>#DIV/0!</v>
      </c>
      <c r="V67" s="136" t="e">
        <f>IF(('Раздел 1'!AC74)/('Раздел 1'!R74)&gt;=T67,"","Средний размер штрафа низок!")</f>
        <v>#DIV/0!</v>
      </c>
      <c r="W67" s="140"/>
    </row>
    <row r="68" spans="1:23" s="139" customFormat="1" ht="30" customHeight="1" x14ac:dyDescent="0.2">
      <c r="A68" s="118" t="s">
        <v>9250</v>
      </c>
      <c r="B68" s="132">
        <v>66</v>
      </c>
      <c r="C68" s="133">
        <v>200000</v>
      </c>
      <c r="D68" s="133">
        <v>300000</v>
      </c>
      <c r="E68" s="133">
        <v>15000</v>
      </c>
      <c r="F68" s="133">
        <v>20000</v>
      </c>
      <c r="G68" s="133">
        <v>15000</v>
      </c>
      <c r="H68" s="133">
        <v>20000</v>
      </c>
      <c r="I68" s="133">
        <v>15000</v>
      </c>
      <c r="J68" s="133">
        <v>20000</v>
      </c>
      <c r="K68" s="134" t="str">
        <f>IF(('Раздел 1'!M75)&gt;0,D68,"")</f>
        <v/>
      </c>
      <c r="L68" s="134" t="str">
        <f>IF(('Раздел 1'!N75)&gt;0,F68,"")</f>
        <v/>
      </c>
      <c r="M68" s="134" t="str">
        <f>IF(('Раздел 1'!O75)&gt;0,H68,"")</f>
        <v/>
      </c>
      <c r="N68" s="134" t="str">
        <f>IF(('Раздел 1'!P75)&gt;0,J68,"")</f>
        <v/>
      </c>
      <c r="O68" s="134" t="str">
        <f>IF(('Раздел 1'!M75)&gt;0,C68,"")</f>
        <v/>
      </c>
      <c r="P68" s="134" t="str">
        <f>IF(('Раздел 1'!N75)&gt;0,E68,"")</f>
        <v/>
      </c>
      <c r="Q68" s="134" t="str">
        <f>IF(('Раздел 1'!O75)&gt;0,G68,"")</f>
        <v/>
      </c>
      <c r="R68" s="134" t="str">
        <f>IF(('Раздел 1'!P75)&gt;0,I68,"")</f>
        <v/>
      </c>
      <c r="S68" s="135">
        <f t="shared" si="0"/>
        <v>0</v>
      </c>
      <c r="T68" s="135">
        <f t="shared" si="1"/>
        <v>0</v>
      </c>
      <c r="U68" s="136" t="e">
        <f>IF(('Раздел 1'!AC75)/('Раздел 1'!R75)&lt;=S68,"","Превышен размер среднего штрафа!")</f>
        <v>#DIV/0!</v>
      </c>
      <c r="V68" s="136" t="e">
        <f>IF(('Раздел 1'!AC75)/('Раздел 1'!R75)&gt;=T68,"","Средний размер штрафа низок!")</f>
        <v>#DIV/0!</v>
      </c>
      <c r="W68" s="140"/>
    </row>
    <row r="69" spans="1:23" s="139" customFormat="1" ht="30" customHeight="1" x14ac:dyDescent="0.2">
      <c r="A69" s="118" t="s">
        <v>9251</v>
      </c>
      <c r="B69" s="132">
        <v>67</v>
      </c>
      <c r="C69" s="133">
        <v>100</v>
      </c>
      <c r="D69" s="133">
        <v>100000000</v>
      </c>
      <c r="E69" s="133">
        <v>100</v>
      </c>
      <c r="F69" s="133">
        <v>10000000</v>
      </c>
      <c r="G69" s="133">
        <v>100</v>
      </c>
      <c r="H69" s="133">
        <v>10000000</v>
      </c>
      <c r="I69" s="133">
        <v>100</v>
      </c>
      <c r="J69" s="133">
        <v>10000000</v>
      </c>
      <c r="K69" s="134" t="str">
        <f>IF(('Раздел 1'!M76)&gt;0,D69,"")</f>
        <v/>
      </c>
      <c r="L69" s="134" t="str">
        <f>IF(('Раздел 1'!N76)&gt;0,F69,"")</f>
        <v/>
      </c>
      <c r="M69" s="134" t="str">
        <f>IF(('Раздел 1'!O76)&gt;0,H69,"")</f>
        <v/>
      </c>
      <c r="N69" s="134" t="str">
        <f>IF(('Раздел 1'!P76)&gt;0,J69,"")</f>
        <v/>
      </c>
      <c r="O69" s="134" t="str">
        <f>IF(('Раздел 1'!M76)&gt;0,C69,"")</f>
        <v/>
      </c>
      <c r="P69" s="134" t="str">
        <f>IF(('Раздел 1'!N76)&gt;0,E69,"")</f>
        <v/>
      </c>
      <c r="Q69" s="134" t="str">
        <f>IF(('Раздел 1'!O76)&gt;0,G69,"")</f>
        <v/>
      </c>
      <c r="R69" s="134" t="str">
        <f>IF(('Раздел 1'!P76)&gt;0,I69,"")</f>
        <v/>
      </c>
      <c r="S69" s="135">
        <f t="shared" si="0"/>
        <v>0</v>
      </c>
      <c r="T69" s="135">
        <f t="shared" si="1"/>
        <v>0</v>
      </c>
      <c r="U69" s="136" t="e">
        <f>IF(('Раздел 1'!AC76)/('Раздел 1'!R76)&lt;=S69,"","Превышен размер среднего штрафа!")</f>
        <v>#DIV/0!</v>
      </c>
      <c r="V69" s="136" t="e">
        <f>IF(('Раздел 1'!AC76)/('Раздел 1'!R76)&gt;=T69,"","Средний размер штрафа низок!")</f>
        <v>#DIV/0!</v>
      </c>
      <c r="W69" s="140"/>
    </row>
    <row r="70" spans="1:23" s="139" customFormat="1" ht="30" customHeight="1" x14ac:dyDescent="0.2">
      <c r="A70" s="118" t="s">
        <v>7840</v>
      </c>
      <c r="B70" s="132">
        <v>68</v>
      </c>
      <c r="C70" s="133">
        <v>10000</v>
      </c>
      <c r="D70" s="133">
        <v>250000</v>
      </c>
      <c r="E70" s="133">
        <v>1000</v>
      </c>
      <c r="F70" s="133">
        <v>50000</v>
      </c>
      <c r="G70" s="133">
        <v>1000</v>
      </c>
      <c r="H70" s="133">
        <v>50000</v>
      </c>
      <c r="I70" s="133">
        <v>2000</v>
      </c>
      <c r="J70" s="133">
        <v>2500</v>
      </c>
      <c r="K70" s="134" t="str">
        <f>IF(('Раздел 1'!M77)&gt;0,D70,"")</f>
        <v/>
      </c>
      <c r="L70" s="134" t="str">
        <f>IF(('Раздел 1'!N77)&gt;0,F70,"")</f>
        <v/>
      </c>
      <c r="M70" s="134" t="str">
        <f>IF(('Раздел 1'!O77)&gt;0,H70,"")</f>
        <v/>
      </c>
      <c r="N70" s="134" t="str">
        <f>IF(('Раздел 1'!P77)&gt;0,J70,"")</f>
        <v/>
      </c>
      <c r="O70" s="134" t="str">
        <f>IF(('Раздел 1'!M77)&gt;0,C70,"")</f>
        <v/>
      </c>
      <c r="P70" s="134" t="str">
        <f>IF(('Раздел 1'!N77)&gt;0,E70,"")</f>
        <v/>
      </c>
      <c r="Q70" s="134" t="str">
        <f>IF(('Раздел 1'!O77)&gt;0,G70,"")</f>
        <v/>
      </c>
      <c r="R70" s="134" t="str">
        <f>IF(('Раздел 1'!P77)&gt;0,I70,"")</f>
        <v/>
      </c>
      <c r="S70" s="135">
        <f t="shared" si="0"/>
        <v>0</v>
      </c>
      <c r="T70" s="135">
        <f t="shared" si="1"/>
        <v>0</v>
      </c>
      <c r="U70" s="136" t="e">
        <f>IF(('Раздел 1'!AC77)/('Раздел 1'!R77)&lt;=S70,"","Превышен размер среднего штрафа!")</f>
        <v>#DIV/0!</v>
      </c>
      <c r="V70" s="136" t="e">
        <f>IF(('Раздел 1'!AC77)/('Раздел 1'!R77)&gt;=T70,"","Средний размер штрафа низок!")</f>
        <v>#DIV/0!</v>
      </c>
      <c r="W70" s="140"/>
    </row>
    <row r="71" spans="1:23" s="139" customFormat="1" ht="30" customHeight="1" x14ac:dyDescent="0.2">
      <c r="A71" s="118" t="s">
        <v>7841</v>
      </c>
      <c r="B71" s="132">
        <v>69</v>
      </c>
      <c r="C71" s="133">
        <v>10000</v>
      </c>
      <c r="D71" s="133">
        <v>20000</v>
      </c>
      <c r="E71" s="133">
        <v>1000</v>
      </c>
      <c r="F71" s="133">
        <v>2000</v>
      </c>
      <c r="G71" s="133">
        <v>1000</v>
      </c>
      <c r="H71" s="133">
        <v>2000</v>
      </c>
      <c r="I71" s="133">
        <v>500</v>
      </c>
      <c r="J71" s="133">
        <v>1000</v>
      </c>
      <c r="K71" s="134" t="str">
        <f>IF(('Раздел 1'!M78)&gt;0,D71,"")</f>
        <v/>
      </c>
      <c r="L71" s="134" t="str">
        <f>IF(('Раздел 1'!N78)&gt;0,F71,"")</f>
        <v/>
      </c>
      <c r="M71" s="134" t="str">
        <f>IF(('Раздел 1'!O78)&gt;0,H71,"")</f>
        <v/>
      </c>
      <c r="N71" s="134" t="str">
        <f>IF(('Раздел 1'!P78)&gt;0,J71,"")</f>
        <v/>
      </c>
      <c r="O71" s="134" t="str">
        <f>IF(('Раздел 1'!M78)&gt;0,C71,"")</f>
        <v/>
      </c>
      <c r="P71" s="134" t="str">
        <f>IF(('Раздел 1'!N78)&gt;0,E71,"")</f>
        <v/>
      </c>
      <c r="Q71" s="134" t="str">
        <f>IF(('Раздел 1'!O78)&gt;0,G71,"")</f>
        <v/>
      </c>
      <c r="R71" s="134" t="str">
        <f>IF(('Раздел 1'!P78)&gt;0,I71,"")</f>
        <v/>
      </c>
      <c r="S71" s="135">
        <f t="shared" si="0"/>
        <v>0</v>
      </c>
      <c r="T71" s="135">
        <f t="shared" si="1"/>
        <v>0</v>
      </c>
      <c r="U71" s="136" t="e">
        <f>IF(('Раздел 1'!AC78)/('Раздел 1'!R78)&lt;=S71,"","Превышен размер среднего штрафа!")</f>
        <v>#DIV/0!</v>
      </c>
      <c r="V71" s="136" t="e">
        <f>IF(('Раздел 1'!AC78)/('Раздел 1'!R78)&gt;=T71,"","Средний размер штрафа низок!")</f>
        <v>#DIV/0!</v>
      </c>
      <c r="W71" s="140"/>
    </row>
    <row r="72" spans="1:23" s="139" customFormat="1" ht="30" customHeight="1" x14ac:dyDescent="0.2">
      <c r="A72" s="118" t="s">
        <v>9252</v>
      </c>
      <c r="B72" s="132">
        <v>70</v>
      </c>
      <c r="C72" s="133">
        <v>200000</v>
      </c>
      <c r="D72" s="133">
        <v>300000</v>
      </c>
      <c r="E72" s="133">
        <v>20000</v>
      </c>
      <c r="F72" s="133">
        <v>40000</v>
      </c>
      <c r="G72" s="133">
        <v>20000</v>
      </c>
      <c r="H72" s="133">
        <v>40000</v>
      </c>
      <c r="I72" s="133">
        <v>3000</v>
      </c>
      <c r="J72" s="133">
        <v>4000</v>
      </c>
      <c r="K72" s="134">
        <f>IF(('Раздел 1'!M79)&gt;0,D72,"")</f>
        <v>300000</v>
      </c>
      <c r="L72" s="134" t="str">
        <f>IF(('Раздел 1'!N79)&gt;0,F72,"")</f>
        <v/>
      </c>
      <c r="M72" s="134" t="str">
        <f>IF(('Раздел 1'!O79)&gt;0,H72,"")</f>
        <v/>
      </c>
      <c r="N72" s="134" t="str">
        <f>IF(('Раздел 1'!P79)&gt;0,J72,"")</f>
        <v/>
      </c>
      <c r="O72" s="134">
        <f>IF(('Раздел 1'!M79)&gt;0,C72,"")</f>
        <v>200000</v>
      </c>
      <c r="P72" s="134" t="str">
        <f>IF(('Раздел 1'!N79)&gt;0,E72,"")</f>
        <v/>
      </c>
      <c r="Q72" s="134" t="str">
        <f>IF(('Раздел 1'!O79)&gt;0,G72,"")</f>
        <v/>
      </c>
      <c r="R72" s="134" t="str">
        <f>IF(('Раздел 1'!P79)&gt;0,I72,"")</f>
        <v/>
      </c>
      <c r="S72" s="135">
        <f t="shared" ref="S72:S135" si="2">MAX(K72:N72)</f>
        <v>300000</v>
      </c>
      <c r="T72" s="135">
        <f t="shared" ref="T72:T135" si="3">MIN(O72:R72)</f>
        <v>200000</v>
      </c>
      <c r="U72" s="136" t="e">
        <f>IF(('Раздел 1'!AC79)/('Раздел 1'!R79)&lt;=S72,"","Превышен размер среднего штрафа!")</f>
        <v>#DIV/0!</v>
      </c>
      <c r="V72" s="136" t="e">
        <f>IF(('Раздел 1'!AC79)/('Раздел 1'!R79)&gt;=T72,"","Средний размер штрафа низок!")</f>
        <v>#DIV/0!</v>
      </c>
      <c r="W72" s="140"/>
    </row>
    <row r="73" spans="1:23" s="139" customFormat="1" ht="30" customHeight="1" x14ac:dyDescent="0.2">
      <c r="A73" s="118" t="s">
        <v>7842</v>
      </c>
      <c r="B73" s="132">
        <v>71</v>
      </c>
      <c r="C73" s="133">
        <v>100000</v>
      </c>
      <c r="D73" s="133">
        <v>500000</v>
      </c>
      <c r="E73" s="133">
        <v>10000</v>
      </c>
      <c r="F73" s="133">
        <v>40000</v>
      </c>
      <c r="G73" s="133">
        <v>10000</v>
      </c>
      <c r="H73" s="133">
        <v>40000</v>
      </c>
      <c r="I73" s="133">
        <v>2000</v>
      </c>
      <c r="J73" s="133">
        <v>5000</v>
      </c>
      <c r="K73" s="134" t="str">
        <f>IF(('Раздел 1'!M80)&gt;0,D73,"")</f>
        <v/>
      </c>
      <c r="L73" s="134" t="str">
        <f>IF(('Раздел 1'!N80)&gt;0,F73,"")</f>
        <v/>
      </c>
      <c r="M73" s="134" t="str">
        <f>IF(('Раздел 1'!O80)&gt;0,H73,"")</f>
        <v/>
      </c>
      <c r="N73" s="134" t="str">
        <f>IF(('Раздел 1'!P80)&gt;0,J73,"")</f>
        <v/>
      </c>
      <c r="O73" s="134" t="str">
        <f>IF(('Раздел 1'!M80)&gt;0,C73,"")</f>
        <v/>
      </c>
      <c r="P73" s="134" t="str">
        <f>IF(('Раздел 1'!N80)&gt;0,E73,"")</f>
        <v/>
      </c>
      <c r="Q73" s="134" t="str">
        <f>IF(('Раздел 1'!O80)&gt;0,G73,"")</f>
        <v/>
      </c>
      <c r="R73" s="134" t="str">
        <f>IF(('Раздел 1'!P80)&gt;0,I73,"")</f>
        <v/>
      </c>
      <c r="S73" s="135">
        <f t="shared" si="2"/>
        <v>0</v>
      </c>
      <c r="T73" s="135">
        <f t="shared" si="3"/>
        <v>0</v>
      </c>
      <c r="U73" s="136" t="e">
        <f>IF(('Раздел 1'!AC80)/('Раздел 1'!R80)&lt;=S73,"","Превышен размер среднего штрафа!")</f>
        <v>#DIV/0!</v>
      </c>
      <c r="V73" s="136" t="e">
        <f>IF(('Раздел 1'!AC80)/('Раздел 1'!R80)&gt;=T73,"","Средний размер штрафа низок!")</f>
        <v>#DIV/0!</v>
      </c>
      <c r="W73" s="140"/>
    </row>
    <row r="74" spans="1:23" s="139" customFormat="1" ht="30" customHeight="1" x14ac:dyDescent="0.2">
      <c r="A74" s="118" t="s">
        <v>7843</v>
      </c>
      <c r="B74" s="132">
        <v>72</v>
      </c>
      <c r="C74" s="133">
        <v>5000</v>
      </c>
      <c r="D74" s="133">
        <v>500000</v>
      </c>
      <c r="E74" s="133">
        <v>500</v>
      </c>
      <c r="F74" s="133">
        <v>20000</v>
      </c>
      <c r="G74" s="133">
        <v>500</v>
      </c>
      <c r="H74" s="133">
        <v>20000</v>
      </c>
      <c r="I74" s="133">
        <v>300</v>
      </c>
      <c r="J74" s="133">
        <v>2500</v>
      </c>
      <c r="K74" s="134" t="str">
        <f>IF(('Раздел 1'!M81)&gt;0,D74,"")</f>
        <v/>
      </c>
      <c r="L74" s="134" t="str">
        <f>IF(('Раздел 1'!N81)&gt;0,F74,"")</f>
        <v/>
      </c>
      <c r="M74" s="134" t="str">
        <f>IF(('Раздел 1'!O81)&gt;0,H74,"")</f>
        <v/>
      </c>
      <c r="N74" s="134" t="str">
        <f>IF(('Раздел 1'!P81)&gt;0,J74,"")</f>
        <v/>
      </c>
      <c r="O74" s="134" t="str">
        <f>IF(('Раздел 1'!M81)&gt;0,C74,"")</f>
        <v/>
      </c>
      <c r="P74" s="134" t="str">
        <f>IF(('Раздел 1'!N81)&gt;0,E74,"")</f>
        <v/>
      </c>
      <c r="Q74" s="134" t="str">
        <f>IF(('Раздел 1'!O81)&gt;0,G74,"")</f>
        <v/>
      </c>
      <c r="R74" s="134" t="str">
        <f>IF(('Раздел 1'!P81)&gt;0,I74,"")</f>
        <v/>
      </c>
      <c r="S74" s="135">
        <f t="shared" si="2"/>
        <v>0</v>
      </c>
      <c r="T74" s="135">
        <f t="shared" si="3"/>
        <v>0</v>
      </c>
      <c r="U74" s="136" t="e">
        <f>IF(('Раздел 1'!AC81)/('Раздел 1'!R81)&lt;=S74,"","Превышен размер среднего штрафа!")</f>
        <v>#DIV/0!</v>
      </c>
      <c r="V74" s="136" t="e">
        <f>IF(('Раздел 1'!AC81)/('Раздел 1'!R81)&gt;=T74,"","Средний размер штрафа низок!")</f>
        <v>#DIV/0!</v>
      </c>
      <c r="W74" s="140"/>
    </row>
    <row r="75" spans="1:23" s="139" customFormat="1" ht="30" customHeight="1" x14ac:dyDescent="0.2">
      <c r="A75" s="118" t="s">
        <v>9253</v>
      </c>
      <c r="B75" s="132">
        <v>73</v>
      </c>
      <c r="C75" s="133">
        <v>50000</v>
      </c>
      <c r="D75" s="133">
        <v>200000</v>
      </c>
      <c r="E75" s="133">
        <v>20000</v>
      </c>
      <c r="F75" s="133">
        <v>50000</v>
      </c>
      <c r="G75" s="133">
        <v>2500</v>
      </c>
      <c r="H75" s="133">
        <v>15000</v>
      </c>
      <c r="I75" s="133">
        <v>500</v>
      </c>
      <c r="J75" s="133">
        <v>5000</v>
      </c>
      <c r="K75" s="134">
        <f>IF(('Раздел 1'!M82)&gt;0,D75,"")</f>
        <v>200000</v>
      </c>
      <c r="L75" s="134" t="str">
        <f>IF(('Раздел 1'!N82)&gt;0,F75,"")</f>
        <v/>
      </c>
      <c r="M75" s="134" t="str">
        <f>IF(('Раздел 1'!O82)&gt;0,H75,"")</f>
        <v/>
      </c>
      <c r="N75" s="134" t="str">
        <f>IF(('Раздел 1'!P82)&gt;0,J75,"")</f>
        <v/>
      </c>
      <c r="O75" s="134">
        <f>IF(('Раздел 1'!M82)&gt;0,C75,"")</f>
        <v>50000</v>
      </c>
      <c r="P75" s="134" t="str">
        <f>IF(('Раздел 1'!N82)&gt;0,E75,"")</f>
        <v/>
      </c>
      <c r="Q75" s="134" t="str">
        <f>IF(('Раздел 1'!O82)&gt;0,G75,"")</f>
        <v/>
      </c>
      <c r="R75" s="134" t="str">
        <f>IF(('Раздел 1'!P82)&gt;0,I75,"")</f>
        <v/>
      </c>
      <c r="S75" s="135">
        <f t="shared" si="2"/>
        <v>200000</v>
      </c>
      <c r="T75" s="135">
        <f t="shared" si="3"/>
        <v>50000</v>
      </c>
      <c r="U75" s="136" t="e">
        <f>IF(('Раздел 1'!AC82)/('Раздел 1'!R82)&lt;=S75,"","Превышен размер среднего штрафа!")</f>
        <v>#DIV/0!</v>
      </c>
      <c r="V75" s="136" t="e">
        <f>IF(('Раздел 1'!AC82)/('Раздел 1'!R82)&gt;=T75,"","Средний размер штрафа низок!")</f>
        <v>#DIV/0!</v>
      </c>
      <c r="W75" s="140"/>
    </row>
    <row r="76" spans="1:23" s="139" customFormat="1" ht="30" customHeight="1" x14ac:dyDescent="0.2">
      <c r="A76" s="118" t="s">
        <v>9254</v>
      </c>
      <c r="B76" s="132">
        <v>74</v>
      </c>
      <c r="C76" s="133">
        <v>100000</v>
      </c>
      <c r="D76" s="133">
        <v>200000</v>
      </c>
      <c r="E76" s="133">
        <v>10000</v>
      </c>
      <c r="F76" s="133">
        <v>15000</v>
      </c>
      <c r="G76" s="133">
        <v>10000</v>
      </c>
      <c r="H76" s="133">
        <v>15000</v>
      </c>
      <c r="I76" s="133">
        <v>2000</v>
      </c>
      <c r="J76" s="133">
        <v>3000</v>
      </c>
      <c r="K76" s="134" t="str">
        <f>IF(('Раздел 1'!M83)&gt;0,D76,"")</f>
        <v/>
      </c>
      <c r="L76" s="134" t="str">
        <f>IF(('Раздел 1'!N83)&gt;0,F76,"")</f>
        <v/>
      </c>
      <c r="M76" s="134" t="str">
        <f>IF(('Раздел 1'!O83)&gt;0,H76,"")</f>
        <v/>
      </c>
      <c r="N76" s="134" t="str">
        <f>IF(('Раздел 1'!P83)&gt;0,J76,"")</f>
        <v/>
      </c>
      <c r="O76" s="134" t="str">
        <f>IF(('Раздел 1'!M83)&gt;0,C76,"")</f>
        <v/>
      </c>
      <c r="P76" s="134" t="str">
        <f>IF(('Раздел 1'!N83)&gt;0,E76,"")</f>
        <v/>
      </c>
      <c r="Q76" s="134" t="str">
        <f>IF(('Раздел 1'!O83)&gt;0,G76,"")</f>
        <v/>
      </c>
      <c r="R76" s="134" t="str">
        <f>IF(('Раздел 1'!P83)&gt;0,I76,"")</f>
        <v/>
      </c>
      <c r="S76" s="135">
        <f t="shared" si="2"/>
        <v>0</v>
      </c>
      <c r="T76" s="135">
        <f t="shared" si="3"/>
        <v>0</v>
      </c>
      <c r="U76" s="136" t="e">
        <f>IF(('Раздел 1'!AC83)/('Раздел 1'!R83)&lt;=S76,"","Превышен размер среднего штрафа!")</f>
        <v>#DIV/0!</v>
      </c>
      <c r="V76" s="136" t="e">
        <f>IF(('Раздел 1'!AC83)/('Раздел 1'!R83)&gt;=T76,"","Средний размер штрафа низок!")</f>
        <v>#DIV/0!</v>
      </c>
      <c r="W76" s="140"/>
    </row>
    <row r="77" spans="1:23" s="139" customFormat="1" ht="30" customHeight="1" x14ac:dyDescent="0.2">
      <c r="A77" s="118" t="s">
        <v>8424</v>
      </c>
      <c r="B77" s="132">
        <v>75</v>
      </c>
      <c r="C77" s="133">
        <v>300000</v>
      </c>
      <c r="D77" s="133">
        <v>500000</v>
      </c>
      <c r="E77" s="133">
        <v>15000</v>
      </c>
      <c r="F77" s="133">
        <v>20000</v>
      </c>
      <c r="G77" s="133">
        <v>15000</v>
      </c>
      <c r="H77" s="133">
        <v>20000</v>
      </c>
      <c r="I77" s="133">
        <v>3000</v>
      </c>
      <c r="J77" s="133">
        <v>4000</v>
      </c>
      <c r="K77" s="134" t="str">
        <f>IF(('Раздел 1'!M84)&gt;0,D77,"")</f>
        <v/>
      </c>
      <c r="L77" s="134" t="str">
        <f>IF(('Раздел 1'!N84)&gt;0,F77,"")</f>
        <v/>
      </c>
      <c r="M77" s="134" t="str">
        <f>IF(('Раздел 1'!O84)&gt;0,H77,"")</f>
        <v/>
      </c>
      <c r="N77" s="134" t="str">
        <f>IF(('Раздел 1'!P84)&gt;0,J77,"")</f>
        <v/>
      </c>
      <c r="O77" s="134" t="str">
        <f>IF(('Раздел 1'!M84)&gt;0,C77,"")</f>
        <v/>
      </c>
      <c r="P77" s="134" t="str">
        <f>IF(('Раздел 1'!N84)&gt;0,E77,"")</f>
        <v/>
      </c>
      <c r="Q77" s="134" t="str">
        <f>IF(('Раздел 1'!O84)&gt;0,G77,"")</f>
        <v/>
      </c>
      <c r="R77" s="134" t="str">
        <f>IF(('Раздел 1'!P84)&gt;0,I77,"")</f>
        <v/>
      </c>
      <c r="S77" s="135">
        <f t="shared" si="2"/>
        <v>0</v>
      </c>
      <c r="T77" s="135">
        <f t="shared" si="3"/>
        <v>0</v>
      </c>
      <c r="U77" s="136" t="e">
        <f>IF(('Раздел 1'!AC84)/('Раздел 1'!R84)&lt;=S77,"","Превышен размер среднего штрафа!")</f>
        <v>#DIV/0!</v>
      </c>
      <c r="V77" s="136" t="e">
        <f>IF(('Раздел 1'!AC84)/('Раздел 1'!R84)&gt;=T77,"","Средний размер штрафа низок!")</f>
        <v>#DIV/0!</v>
      </c>
      <c r="W77" s="140"/>
    </row>
    <row r="78" spans="1:23" s="139" customFormat="1" ht="30" customHeight="1" x14ac:dyDescent="0.2">
      <c r="A78" s="118" t="s">
        <v>7844</v>
      </c>
      <c r="B78" s="132">
        <v>76</v>
      </c>
      <c r="C78" s="133">
        <v>10000</v>
      </c>
      <c r="D78" s="133">
        <v>30000</v>
      </c>
      <c r="E78" s="133">
        <v>1000</v>
      </c>
      <c r="F78" s="133">
        <v>3000</v>
      </c>
      <c r="G78" s="133">
        <v>1000</v>
      </c>
      <c r="H78" s="133">
        <v>3000</v>
      </c>
      <c r="I78" s="133">
        <v>0</v>
      </c>
      <c r="J78" s="133">
        <v>0</v>
      </c>
      <c r="K78" s="134" t="str">
        <f>IF(('Раздел 1'!M85)&gt;0,D78,"")</f>
        <v/>
      </c>
      <c r="L78" s="134" t="str">
        <f>IF(('Раздел 1'!N85)&gt;0,F78,"")</f>
        <v/>
      </c>
      <c r="M78" s="134" t="str">
        <f>IF(('Раздел 1'!O85)&gt;0,H78,"")</f>
        <v/>
      </c>
      <c r="N78" s="134" t="str">
        <f>IF(('Раздел 1'!P85)&gt;0,J78,"")</f>
        <v/>
      </c>
      <c r="O78" s="134" t="str">
        <f>IF(('Раздел 1'!M85)&gt;0,C78,"")</f>
        <v/>
      </c>
      <c r="P78" s="134" t="str">
        <f>IF(('Раздел 1'!N85)&gt;0,E78,"")</f>
        <v/>
      </c>
      <c r="Q78" s="134" t="str">
        <f>IF(('Раздел 1'!O85)&gt;0,G78,"")</f>
        <v/>
      </c>
      <c r="R78" s="134" t="str">
        <f>IF(('Раздел 1'!P85)&gt;0,I78,"")</f>
        <v/>
      </c>
      <c r="S78" s="135">
        <f t="shared" si="2"/>
        <v>0</v>
      </c>
      <c r="T78" s="135">
        <f t="shared" si="3"/>
        <v>0</v>
      </c>
      <c r="U78" s="136" t="e">
        <f>IF(('Раздел 1'!AC85)/('Раздел 1'!R85)&lt;=S78,"","Превышен размер среднего штрафа!")</f>
        <v>#DIV/0!</v>
      </c>
      <c r="V78" s="136" t="e">
        <f>IF(('Раздел 1'!AC85)/('Раздел 1'!R85)&gt;=T78,"","Средний размер штрафа низок!")</f>
        <v>#DIV/0!</v>
      </c>
      <c r="W78" s="140"/>
    </row>
    <row r="79" spans="1:23" s="139" customFormat="1" ht="30" customHeight="1" x14ac:dyDescent="0.2">
      <c r="A79" s="118" t="s">
        <v>8817</v>
      </c>
      <c r="B79" s="132">
        <v>78</v>
      </c>
      <c r="C79" s="133">
        <v>200000</v>
      </c>
      <c r="D79" s="133">
        <v>1000000</v>
      </c>
      <c r="E79" s="133">
        <v>20000</v>
      </c>
      <c r="F79" s="133">
        <v>50000</v>
      </c>
      <c r="G79" s="133">
        <v>20000</v>
      </c>
      <c r="H79" s="133">
        <v>50000</v>
      </c>
      <c r="I79" s="133">
        <v>2000</v>
      </c>
      <c r="J79" s="133">
        <v>5000</v>
      </c>
      <c r="K79" s="134" t="str">
        <f>IF(('Раздел 1'!M87)&gt;0,D79,"")</f>
        <v/>
      </c>
      <c r="L79" s="134" t="str">
        <f>IF(('Раздел 1'!N87)&gt;0,F79,"")</f>
        <v/>
      </c>
      <c r="M79" s="134" t="str">
        <f>IF(('Раздел 1'!O87)&gt;0,H79,"")</f>
        <v/>
      </c>
      <c r="N79" s="134" t="str">
        <f>IF(('Раздел 1'!P87)&gt;0,J79,"")</f>
        <v/>
      </c>
      <c r="O79" s="134" t="str">
        <f>IF(('Раздел 1'!M87)&gt;0,C79,"")</f>
        <v/>
      </c>
      <c r="P79" s="134" t="str">
        <f>IF(('Раздел 1'!N87)&gt;0,E79,"")</f>
        <v/>
      </c>
      <c r="Q79" s="134" t="str">
        <f>IF(('Раздел 1'!O87)&gt;0,G79,"")</f>
        <v/>
      </c>
      <c r="R79" s="134" t="str">
        <f>IF(('Раздел 1'!P87)&gt;0,I79,"")</f>
        <v/>
      </c>
      <c r="S79" s="135">
        <f t="shared" si="2"/>
        <v>0</v>
      </c>
      <c r="T79" s="135">
        <f t="shared" si="3"/>
        <v>0</v>
      </c>
      <c r="U79" s="136" t="e">
        <f>IF(('Раздел 1'!AC87)/('Раздел 1'!R87)&lt;=S79,"","Превышен размер среднего штрафа!")</f>
        <v>#DIV/0!</v>
      </c>
      <c r="V79" s="136" t="e">
        <f>IF(('Раздел 1'!AC87)/('Раздел 1'!R87)&gt;=T79,"","Средний размер штрафа низок!")</f>
        <v>#DIV/0!</v>
      </c>
      <c r="W79" s="140"/>
    </row>
    <row r="80" spans="1:23" s="139" customFormat="1" ht="30" customHeight="1" x14ac:dyDescent="0.2">
      <c r="A80" s="118" t="s">
        <v>8426</v>
      </c>
      <c r="B80" s="132">
        <v>79</v>
      </c>
      <c r="C80" s="133">
        <v>20000</v>
      </c>
      <c r="D80" s="133">
        <v>30000</v>
      </c>
      <c r="E80" s="133">
        <v>2000</v>
      </c>
      <c r="F80" s="133">
        <v>3000</v>
      </c>
      <c r="G80" s="133">
        <v>2000</v>
      </c>
      <c r="H80" s="133">
        <v>3000</v>
      </c>
      <c r="I80" s="133">
        <v>1000</v>
      </c>
      <c r="J80" s="133">
        <v>1500</v>
      </c>
      <c r="K80" s="134" t="str">
        <f>IF(('Раздел 1'!M88)&gt;0,D80,"")</f>
        <v/>
      </c>
      <c r="L80" s="134" t="str">
        <f>IF(('Раздел 1'!N88)&gt;0,F80,"")</f>
        <v/>
      </c>
      <c r="M80" s="134" t="str">
        <f>IF(('Раздел 1'!O88)&gt;0,H80,"")</f>
        <v/>
      </c>
      <c r="N80" s="134" t="str">
        <f>IF(('Раздел 1'!P88)&gt;0,J80,"")</f>
        <v/>
      </c>
      <c r="O80" s="134" t="str">
        <f>IF(('Раздел 1'!M88)&gt;0,C80,"")</f>
        <v/>
      </c>
      <c r="P80" s="134" t="str">
        <f>IF(('Раздел 1'!N88)&gt;0,E80,"")</f>
        <v/>
      </c>
      <c r="Q80" s="134" t="str">
        <f>IF(('Раздел 1'!O88)&gt;0,G80,"")</f>
        <v/>
      </c>
      <c r="R80" s="134" t="str">
        <f>IF(('Раздел 1'!P88)&gt;0,I80,"")</f>
        <v/>
      </c>
      <c r="S80" s="135">
        <f t="shared" si="2"/>
        <v>0</v>
      </c>
      <c r="T80" s="135">
        <f t="shared" si="3"/>
        <v>0</v>
      </c>
      <c r="U80" s="136" t="e">
        <f>IF(('Раздел 1'!AC88)/('Раздел 1'!R88)&lt;=S80,"","Превышен размер среднего штрафа!")</f>
        <v>#DIV/0!</v>
      </c>
      <c r="V80" s="136" t="e">
        <f>IF(('Раздел 1'!AC88)/('Раздел 1'!R88)&gt;=T80,"","Средний размер штрафа низок!")</f>
        <v>#DIV/0!</v>
      </c>
      <c r="W80" s="140"/>
    </row>
    <row r="81" spans="1:23" s="139" customFormat="1" ht="30" customHeight="1" x14ac:dyDescent="0.2">
      <c r="A81" s="118" t="s">
        <v>8428</v>
      </c>
      <c r="B81" s="132">
        <v>80</v>
      </c>
      <c r="C81" s="133">
        <v>0</v>
      </c>
      <c r="D81" s="133">
        <v>0</v>
      </c>
      <c r="E81" s="133">
        <v>500</v>
      </c>
      <c r="F81" s="133">
        <v>1000</v>
      </c>
      <c r="G81" s="133">
        <v>500</v>
      </c>
      <c r="H81" s="133">
        <v>1000</v>
      </c>
      <c r="I81" s="133">
        <v>100</v>
      </c>
      <c r="J81" s="133">
        <v>300</v>
      </c>
      <c r="K81" s="134" t="str">
        <f>IF(('Раздел 1'!M89)&gt;0,D81,"")</f>
        <v/>
      </c>
      <c r="L81" s="134" t="str">
        <f>IF(('Раздел 1'!N89)&gt;0,F81,"")</f>
        <v/>
      </c>
      <c r="M81" s="134" t="str">
        <f>IF(('Раздел 1'!O89)&gt;0,H81,"")</f>
        <v/>
      </c>
      <c r="N81" s="134" t="str">
        <f>IF(('Раздел 1'!P89)&gt;0,J81,"")</f>
        <v/>
      </c>
      <c r="O81" s="134" t="str">
        <f>IF(('Раздел 1'!M89)&gt;0,C81,"")</f>
        <v/>
      </c>
      <c r="P81" s="134" t="str">
        <f>IF(('Раздел 1'!N89)&gt;0,E81,"")</f>
        <v/>
      </c>
      <c r="Q81" s="134" t="str">
        <f>IF(('Раздел 1'!O89)&gt;0,G81,"")</f>
        <v/>
      </c>
      <c r="R81" s="134" t="str">
        <f>IF(('Раздел 1'!P89)&gt;0,I81,"")</f>
        <v/>
      </c>
      <c r="S81" s="135">
        <f t="shared" si="2"/>
        <v>0</v>
      </c>
      <c r="T81" s="135">
        <f t="shared" si="3"/>
        <v>0</v>
      </c>
      <c r="U81" s="136" t="e">
        <f>IF(('Раздел 1'!AC89)/('Раздел 1'!R89)&lt;=S81,"","Превышен размер среднего штрафа!")</f>
        <v>#DIV/0!</v>
      </c>
      <c r="V81" s="136" t="e">
        <f>IF(('Раздел 1'!AC89)/('Раздел 1'!R89)&gt;=T81,"","Средний размер штрафа низок!")</f>
        <v>#DIV/0!</v>
      </c>
      <c r="W81" s="140"/>
    </row>
    <row r="82" spans="1:23" s="139" customFormat="1" ht="30" customHeight="1" x14ac:dyDescent="0.2">
      <c r="A82" s="118" t="s">
        <v>7845</v>
      </c>
      <c r="B82" s="132">
        <v>81</v>
      </c>
      <c r="C82" s="133">
        <v>10000</v>
      </c>
      <c r="D82" s="133">
        <v>1000000</v>
      </c>
      <c r="E82" s="133">
        <v>1000</v>
      </c>
      <c r="F82" s="133">
        <v>50000</v>
      </c>
      <c r="G82" s="133">
        <v>1000</v>
      </c>
      <c r="H82" s="133">
        <v>50000</v>
      </c>
      <c r="I82" s="133">
        <v>500</v>
      </c>
      <c r="J82" s="133">
        <v>50000</v>
      </c>
      <c r="K82" s="134" t="str">
        <f>IF(('Раздел 1'!M90)&gt;0,D82,"")</f>
        <v/>
      </c>
      <c r="L82" s="134" t="str">
        <f>IF(('Раздел 1'!N90)&gt;0,F82,"")</f>
        <v/>
      </c>
      <c r="M82" s="134" t="str">
        <f>IF(('Раздел 1'!O90)&gt;0,H82,"")</f>
        <v/>
      </c>
      <c r="N82" s="134" t="str">
        <f>IF(('Раздел 1'!P90)&gt;0,J82,"")</f>
        <v/>
      </c>
      <c r="O82" s="134" t="str">
        <f>IF(('Раздел 1'!M90)&gt;0,C82,"")</f>
        <v/>
      </c>
      <c r="P82" s="134" t="str">
        <f>IF(('Раздел 1'!N90)&gt;0,E82,"")</f>
        <v/>
      </c>
      <c r="Q82" s="134" t="str">
        <f>IF(('Раздел 1'!O90)&gt;0,G82,"")</f>
        <v/>
      </c>
      <c r="R82" s="134" t="str">
        <f>IF(('Раздел 1'!P90)&gt;0,I82,"")</f>
        <v/>
      </c>
      <c r="S82" s="135">
        <f t="shared" si="2"/>
        <v>0</v>
      </c>
      <c r="T82" s="135">
        <f t="shared" si="3"/>
        <v>0</v>
      </c>
      <c r="U82" s="136" t="e">
        <f>IF(('Раздел 1'!AC90)/('Раздел 1'!R90)&lt;=S82,"","Превышен размер среднего штрафа!")</f>
        <v>#DIV/0!</v>
      </c>
      <c r="V82" s="136" t="e">
        <f>IF(('Раздел 1'!AC90)/('Раздел 1'!R90)&gt;=T82,"","Средний размер штрафа низок!")</f>
        <v>#DIV/0!</v>
      </c>
      <c r="W82" s="140"/>
    </row>
    <row r="83" spans="1:23" s="139" customFormat="1" ht="30" customHeight="1" x14ac:dyDescent="0.2">
      <c r="A83" s="118" t="s">
        <v>8989</v>
      </c>
      <c r="B83" s="132">
        <v>82</v>
      </c>
      <c r="C83" s="133">
        <v>300000</v>
      </c>
      <c r="D83" s="133">
        <v>1000000</v>
      </c>
      <c r="E83" s="133">
        <v>20000</v>
      </c>
      <c r="F83" s="133">
        <v>50000</v>
      </c>
      <c r="G83" s="133">
        <v>20000</v>
      </c>
      <c r="H83" s="133">
        <v>50000</v>
      </c>
      <c r="I83" s="133">
        <v>2000</v>
      </c>
      <c r="J83" s="133">
        <v>5000</v>
      </c>
      <c r="K83" s="134" t="str">
        <f>IF(('Раздел 1'!M91)&gt;0,D83,"")</f>
        <v/>
      </c>
      <c r="L83" s="134" t="str">
        <f>IF(('Раздел 1'!N91)&gt;0,F83,"")</f>
        <v/>
      </c>
      <c r="M83" s="134" t="str">
        <f>IF(('Раздел 1'!O91)&gt;0,H83,"")</f>
        <v/>
      </c>
      <c r="N83" s="134" t="str">
        <f>IF(('Раздел 1'!P91)&gt;0,J83,"")</f>
        <v/>
      </c>
      <c r="O83" s="134" t="str">
        <f>IF(('Раздел 1'!M91)&gt;0,C83,"")</f>
        <v/>
      </c>
      <c r="P83" s="134" t="str">
        <f>IF(('Раздел 1'!N91)&gt;0,E83,"")</f>
        <v/>
      </c>
      <c r="Q83" s="134" t="str">
        <f>IF(('Раздел 1'!O91)&gt;0,G83,"")</f>
        <v/>
      </c>
      <c r="R83" s="134" t="str">
        <f>IF(('Раздел 1'!P91)&gt;0,I83,"")</f>
        <v/>
      </c>
      <c r="S83" s="135">
        <f t="shared" si="2"/>
        <v>0</v>
      </c>
      <c r="T83" s="135">
        <f t="shared" si="3"/>
        <v>0</v>
      </c>
      <c r="U83" s="136" t="e">
        <f>IF(('Раздел 1'!AC91)/('Раздел 1'!R91)&lt;=S83,"","Превышен размер среднего штрафа!")</f>
        <v>#DIV/0!</v>
      </c>
      <c r="V83" s="136" t="e">
        <f>IF(('Раздел 1'!AC91)/('Раздел 1'!R91)&gt;=T83,"","Средний размер штрафа низок!")</f>
        <v>#DIV/0!</v>
      </c>
      <c r="W83" s="140"/>
    </row>
    <row r="84" spans="1:23" s="139" customFormat="1" ht="36" customHeight="1" x14ac:dyDescent="0.2">
      <c r="A84" s="118" t="s">
        <v>7846</v>
      </c>
      <c r="B84" s="132">
        <v>83</v>
      </c>
      <c r="C84" s="133">
        <v>10000</v>
      </c>
      <c r="D84" s="133">
        <v>1000000</v>
      </c>
      <c r="E84" s="133">
        <v>1000</v>
      </c>
      <c r="F84" s="133">
        <v>50000</v>
      </c>
      <c r="G84" s="133">
        <v>1000</v>
      </c>
      <c r="H84" s="133">
        <v>50000</v>
      </c>
      <c r="I84" s="133">
        <v>500</v>
      </c>
      <c r="J84" s="133">
        <v>1000</v>
      </c>
      <c r="K84" s="134" t="str">
        <f>IF(('Раздел 1'!M92)&gt;0,D84,"")</f>
        <v/>
      </c>
      <c r="L84" s="134" t="str">
        <f>IF(('Раздел 1'!N92)&gt;0,F84,"")</f>
        <v/>
      </c>
      <c r="M84" s="134" t="str">
        <f>IF(('Раздел 1'!O92)&gt;0,H84,"")</f>
        <v/>
      </c>
      <c r="N84" s="134" t="str">
        <f>IF(('Раздел 1'!P92)&gt;0,J84,"")</f>
        <v/>
      </c>
      <c r="O84" s="134" t="str">
        <f>IF(('Раздел 1'!M92)&gt;0,C84,"")</f>
        <v/>
      </c>
      <c r="P84" s="134" t="str">
        <f>IF(('Раздел 1'!N92)&gt;0,E84,"")</f>
        <v/>
      </c>
      <c r="Q84" s="134" t="str">
        <f>IF(('Раздел 1'!O92)&gt;0,G84,"")</f>
        <v/>
      </c>
      <c r="R84" s="134" t="str">
        <f>IF(('Раздел 1'!P92)&gt;0,I84,"")</f>
        <v/>
      </c>
      <c r="S84" s="135">
        <f t="shared" si="2"/>
        <v>0</v>
      </c>
      <c r="T84" s="135">
        <f t="shared" si="3"/>
        <v>0</v>
      </c>
      <c r="U84" s="136" t="e">
        <f>IF(('Раздел 1'!AC92)/('Раздел 1'!R92)&lt;=S84,"","Превышен размер среднего штрафа!")</f>
        <v>#DIV/0!</v>
      </c>
      <c r="V84" s="136" t="e">
        <f>IF(('Раздел 1'!AC92)/('Раздел 1'!R92)&gt;=T84,"","Средний размер штрафа низок!")</f>
        <v>#DIV/0!</v>
      </c>
      <c r="W84" s="140"/>
    </row>
    <row r="85" spans="1:23" s="139" customFormat="1" ht="30" customHeight="1" x14ac:dyDescent="0.2">
      <c r="A85" s="118" t="s">
        <v>7847</v>
      </c>
      <c r="B85" s="132">
        <v>85</v>
      </c>
      <c r="C85" s="133">
        <v>5000</v>
      </c>
      <c r="D85" s="133">
        <v>100000</v>
      </c>
      <c r="E85" s="133">
        <v>500</v>
      </c>
      <c r="F85" s="133">
        <v>7000</v>
      </c>
      <c r="G85" s="133">
        <v>500</v>
      </c>
      <c r="H85" s="133">
        <v>7000</v>
      </c>
      <c r="I85" s="133">
        <v>200</v>
      </c>
      <c r="J85" s="133">
        <v>1500</v>
      </c>
      <c r="K85" s="134">
        <f>IF(('Раздел 1'!M94)&gt;0,D85,"")</f>
        <v>100000</v>
      </c>
      <c r="L85" s="134" t="str">
        <f>IF(('Раздел 1'!N94)&gt;0,F85,"")</f>
        <v/>
      </c>
      <c r="M85" s="134" t="str">
        <f>IF(('Раздел 1'!O94)&gt;0,H85,"")</f>
        <v/>
      </c>
      <c r="N85" s="134" t="str">
        <f>IF(('Раздел 1'!P94)&gt;0,J85,"")</f>
        <v/>
      </c>
      <c r="O85" s="134">
        <f>IF(('Раздел 1'!M94)&gt;0,C85,"")</f>
        <v>5000</v>
      </c>
      <c r="P85" s="134" t="str">
        <f>IF(('Раздел 1'!N94)&gt;0,E85,"")</f>
        <v/>
      </c>
      <c r="Q85" s="134" t="str">
        <f>IF(('Раздел 1'!O94)&gt;0,G85,"")</f>
        <v/>
      </c>
      <c r="R85" s="134" t="str">
        <f>IF(('Раздел 1'!P94)&gt;0,I85,"")</f>
        <v/>
      </c>
      <c r="S85" s="135">
        <f t="shared" si="2"/>
        <v>100000</v>
      </c>
      <c r="T85" s="135">
        <f t="shared" si="3"/>
        <v>5000</v>
      </c>
      <c r="U85" s="136" t="e">
        <f>IF(('Раздел 1'!AC94)/('Раздел 1'!R94)&lt;=S85,"","Превышен размер среднего штрафа!")</f>
        <v>#DIV/0!</v>
      </c>
      <c r="V85" s="136" t="e">
        <f>IF(('Раздел 1'!AC94)/('Раздел 1'!R94)&gt;=T85,"","Средний размер штрафа низок!")</f>
        <v>#DIV/0!</v>
      </c>
      <c r="W85" s="140"/>
    </row>
    <row r="86" spans="1:23" s="139" customFormat="1" ht="30" customHeight="1" x14ac:dyDescent="0.2">
      <c r="A86" s="118" t="s">
        <v>9061</v>
      </c>
      <c r="B86" s="132">
        <v>86</v>
      </c>
      <c r="C86" s="133">
        <v>100000</v>
      </c>
      <c r="D86" s="133">
        <v>300000</v>
      </c>
      <c r="E86" s="133">
        <v>0</v>
      </c>
      <c r="F86" s="133">
        <v>0</v>
      </c>
      <c r="G86" s="133">
        <v>1500</v>
      </c>
      <c r="H86" s="133">
        <v>4000</v>
      </c>
      <c r="I86" s="133">
        <v>1500</v>
      </c>
      <c r="J86" s="133">
        <v>4000</v>
      </c>
      <c r="K86" s="134" t="str">
        <f>IF(('Раздел 1'!M95)&gt;0,D86,"")</f>
        <v/>
      </c>
      <c r="L86" s="134" t="str">
        <f>IF(('Раздел 1'!N95)&gt;0,F86,"")</f>
        <v/>
      </c>
      <c r="M86" s="134" t="str">
        <f>IF(('Раздел 1'!O95)&gt;0,H86,"")</f>
        <v/>
      </c>
      <c r="N86" s="134" t="str">
        <f>IF(('Раздел 1'!P95)&gt;0,J86,"")</f>
        <v/>
      </c>
      <c r="O86" s="134" t="str">
        <f>IF(('Раздел 1'!M95)&gt;0,C86,"")</f>
        <v/>
      </c>
      <c r="P86" s="134" t="str">
        <f>IF(('Раздел 1'!N95)&gt;0,E86,"")</f>
        <v/>
      </c>
      <c r="Q86" s="134" t="str">
        <f>IF(('Раздел 1'!O95)&gt;0,G86,"")</f>
        <v/>
      </c>
      <c r="R86" s="134" t="str">
        <f>IF(('Раздел 1'!P95)&gt;0,I86,"")</f>
        <v/>
      </c>
      <c r="S86" s="135">
        <f t="shared" si="2"/>
        <v>0</v>
      </c>
      <c r="T86" s="135">
        <f t="shared" si="3"/>
        <v>0</v>
      </c>
      <c r="U86" s="136" t="e">
        <f>IF(('Раздел 1'!AC95)/('Раздел 1'!R95)&lt;=S86,"","Превышен размер среднего штрафа!")</f>
        <v>#DIV/0!</v>
      </c>
      <c r="V86" s="136" t="e">
        <f>IF(('Раздел 1'!AC95)/('Раздел 1'!R95)&gt;=T86,"","Средний размер штрафа низок!")</f>
        <v>#DIV/0!</v>
      </c>
      <c r="W86" s="140"/>
    </row>
    <row r="87" spans="1:23" s="139" customFormat="1" ht="30" customHeight="1" x14ac:dyDescent="0.2">
      <c r="A87" s="118" t="s">
        <v>7848</v>
      </c>
      <c r="B87" s="132">
        <v>88</v>
      </c>
      <c r="C87" s="133">
        <v>30000</v>
      </c>
      <c r="D87" s="133">
        <v>100000</v>
      </c>
      <c r="E87" s="133">
        <v>2000</v>
      </c>
      <c r="F87" s="133">
        <v>20000</v>
      </c>
      <c r="G87" s="133">
        <v>3000</v>
      </c>
      <c r="H87" s="133">
        <v>20000</v>
      </c>
      <c r="I87" s="133">
        <v>100</v>
      </c>
      <c r="J87" s="133">
        <v>5000</v>
      </c>
      <c r="K87" s="134" t="str">
        <f>IF(('Раздел 1'!M97)&gt;0,D87,"")</f>
        <v/>
      </c>
      <c r="L87" s="134" t="str">
        <f>IF(('Раздел 1'!N97)&gt;0,F87,"")</f>
        <v/>
      </c>
      <c r="M87" s="134" t="str">
        <f>IF(('Раздел 1'!O97)&gt;0,H87,"")</f>
        <v/>
      </c>
      <c r="N87" s="134" t="str">
        <f>IF(('Раздел 1'!P97)&gt;0,J87,"")</f>
        <v/>
      </c>
      <c r="O87" s="134" t="str">
        <f>IF(('Раздел 1'!M97)&gt;0,C87,"")</f>
        <v/>
      </c>
      <c r="P87" s="134" t="str">
        <f>IF(('Раздел 1'!N97)&gt;0,E87,"")</f>
        <v/>
      </c>
      <c r="Q87" s="134" t="str">
        <f>IF(('Раздел 1'!O97)&gt;0,G87,"")</f>
        <v/>
      </c>
      <c r="R87" s="134" t="str">
        <f>IF(('Раздел 1'!P97)&gt;0,I87,"")</f>
        <v/>
      </c>
      <c r="S87" s="135">
        <f t="shared" si="2"/>
        <v>0</v>
      </c>
      <c r="T87" s="135">
        <f t="shared" si="3"/>
        <v>0</v>
      </c>
      <c r="U87" s="136" t="e">
        <f>IF(('Раздел 1'!AC97)/('Раздел 1'!R97)&lt;=S87,"","Превышен размер среднего штрафа!")</f>
        <v>#DIV/0!</v>
      </c>
      <c r="V87" s="136" t="e">
        <f>IF(('Раздел 1'!AC97)/('Раздел 1'!R97)&gt;=T87,"","Средний размер штрафа низок!")</f>
        <v>#DIV/0!</v>
      </c>
      <c r="W87" s="140"/>
    </row>
    <row r="88" spans="1:23" s="139" customFormat="1" ht="30" customHeight="1" x14ac:dyDescent="0.2">
      <c r="A88" s="141" t="s">
        <v>7849</v>
      </c>
      <c r="B88" s="132">
        <v>89</v>
      </c>
      <c r="C88" s="133">
        <v>5000</v>
      </c>
      <c r="D88" s="133">
        <v>10000</v>
      </c>
      <c r="E88" s="133">
        <v>300</v>
      </c>
      <c r="F88" s="133">
        <v>2500</v>
      </c>
      <c r="G88" s="133">
        <v>300</v>
      </c>
      <c r="H88" s="133">
        <v>2500</v>
      </c>
      <c r="I88" s="133">
        <v>300</v>
      </c>
      <c r="J88" s="133">
        <v>2500</v>
      </c>
      <c r="K88" s="134" t="str">
        <f>IF(('Раздел 1'!M98)&gt;0,D88,"")</f>
        <v/>
      </c>
      <c r="L88" s="134" t="str">
        <f>IF(('Раздел 1'!N98)&gt;0,F88,"")</f>
        <v/>
      </c>
      <c r="M88" s="134" t="str">
        <f>IF(('Раздел 1'!O98)&gt;0,H88,"")</f>
        <v/>
      </c>
      <c r="N88" s="134" t="str">
        <f>IF(('Раздел 1'!P98)&gt;0,J88,"")</f>
        <v/>
      </c>
      <c r="O88" s="134" t="str">
        <f>IF(('Раздел 1'!M98)&gt;0,C88,"")</f>
        <v/>
      </c>
      <c r="P88" s="134" t="str">
        <f>IF(('Раздел 1'!N98)&gt;0,E88,"")</f>
        <v/>
      </c>
      <c r="Q88" s="134" t="str">
        <f>IF(('Раздел 1'!O98)&gt;0,G88,"")</f>
        <v/>
      </c>
      <c r="R88" s="134" t="str">
        <f>IF(('Раздел 1'!P98)&gt;0,I88,"")</f>
        <v/>
      </c>
      <c r="S88" s="135">
        <f t="shared" si="2"/>
        <v>0</v>
      </c>
      <c r="T88" s="135">
        <f t="shared" si="3"/>
        <v>0</v>
      </c>
      <c r="U88" s="136" t="e">
        <f>IF(('Раздел 1'!AC98)/('Раздел 1'!R98)&lt;=S88,"","Превышен размер среднего штрафа!")</f>
        <v>#DIV/0!</v>
      </c>
      <c r="V88" s="136" t="e">
        <f>IF(('Раздел 1'!AC98)/('Раздел 1'!R98)&gt;=T88,"","Средний размер штрафа низок!")</f>
        <v>#DIV/0!</v>
      </c>
      <c r="W88" s="140"/>
    </row>
    <row r="89" spans="1:23" s="139" customFormat="1" ht="30" customHeight="1" x14ac:dyDescent="0.2">
      <c r="A89" s="141" t="s">
        <v>7850</v>
      </c>
      <c r="B89" s="132">
        <v>90</v>
      </c>
      <c r="C89" s="133">
        <v>0</v>
      </c>
      <c r="D89" s="133">
        <v>80000</v>
      </c>
      <c r="E89" s="133">
        <v>0</v>
      </c>
      <c r="F89" s="133">
        <v>5000</v>
      </c>
      <c r="G89" s="133">
        <v>0</v>
      </c>
      <c r="H89" s="133">
        <v>5000</v>
      </c>
      <c r="I89" s="133">
        <v>0</v>
      </c>
      <c r="J89" s="133">
        <v>1500</v>
      </c>
      <c r="K89" s="134" t="str">
        <f>IF(('Раздел 1'!M99)&gt;0,D89,"")</f>
        <v/>
      </c>
      <c r="L89" s="134" t="str">
        <f>IF(('Раздел 1'!N99)&gt;0,F89,"")</f>
        <v/>
      </c>
      <c r="M89" s="134" t="str">
        <f>IF(('Раздел 1'!O99)&gt;0,H89,"")</f>
        <v/>
      </c>
      <c r="N89" s="134" t="str">
        <f>IF(('Раздел 1'!P99)&gt;0,J89,"")</f>
        <v/>
      </c>
      <c r="O89" s="134" t="str">
        <f>IF(('Раздел 1'!M99)&gt;0,C89,"")</f>
        <v/>
      </c>
      <c r="P89" s="134" t="str">
        <f>IF(('Раздел 1'!N99)&gt;0,E89,"")</f>
        <v/>
      </c>
      <c r="Q89" s="134" t="str">
        <f>IF(('Раздел 1'!O99)&gt;0,G89,"")</f>
        <v/>
      </c>
      <c r="R89" s="134" t="str">
        <f>IF(('Раздел 1'!P99)&gt;0,I89,"")</f>
        <v/>
      </c>
      <c r="S89" s="135">
        <f t="shared" si="2"/>
        <v>0</v>
      </c>
      <c r="T89" s="135">
        <f t="shared" si="3"/>
        <v>0</v>
      </c>
      <c r="U89" s="136" t="e">
        <f>IF(('Раздел 1'!AC99)/('Раздел 1'!R99)&lt;=S89,"","Превышен размер среднего штрафа!")</f>
        <v>#DIV/0!</v>
      </c>
      <c r="V89" s="136" t="e">
        <f>IF(('Раздел 1'!AC99)/('Раздел 1'!R99)&gt;=T89,"","Средний размер штрафа низок!")</f>
        <v>#DIV/0!</v>
      </c>
      <c r="W89" s="140"/>
    </row>
    <row r="90" spans="1:23" s="139" customFormat="1" ht="39" customHeight="1" x14ac:dyDescent="0.2">
      <c r="A90" s="118" t="s">
        <v>7851</v>
      </c>
      <c r="B90" s="132">
        <v>92</v>
      </c>
      <c r="C90" s="133">
        <v>5000</v>
      </c>
      <c r="D90" s="133">
        <v>5000</v>
      </c>
      <c r="E90" s="133">
        <v>5000</v>
      </c>
      <c r="F90" s="133">
        <v>5000</v>
      </c>
      <c r="G90" s="133">
        <v>5000</v>
      </c>
      <c r="H90" s="133">
        <v>5000</v>
      </c>
      <c r="I90" s="133">
        <v>5000</v>
      </c>
      <c r="J90" s="133">
        <v>5000</v>
      </c>
      <c r="K90" s="134">
        <f>IF(('Раздел 1'!M101)&gt;0,D90,"")</f>
        <v>5000</v>
      </c>
      <c r="L90" s="134" t="str">
        <f>IF(('Раздел 1'!N101)&gt;0,F90,"")</f>
        <v/>
      </c>
      <c r="M90" s="134" t="str">
        <f>IF(('Раздел 1'!O101)&gt;0,H90,"")</f>
        <v/>
      </c>
      <c r="N90" s="134" t="str">
        <f>IF(('Раздел 1'!P101)&gt;0,J90,"")</f>
        <v/>
      </c>
      <c r="O90" s="134">
        <f>IF(('Раздел 1'!M101)&gt;0,C90,"")</f>
        <v>5000</v>
      </c>
      <c r="P90" s="134" t="str">
        <f>IF(('Раздел 1'!N101)&gt;0,E90,"")</f>
        <v/>
      </c>
      <c r="Q90" s="134" t="str">
        <f>IF(('Раздел 1'!O101)&gt;0,G90,"")</f>
        <v/>
      </c>
      <c r="R90" s="134" t="str">
        <f>IF(('Раздел 1'!P101)&gt;0,I90,"")</f>
        <v/>
      </c>
      <c r="S90" s="135">
        <f t="shared" si="2"/>
        <v>5000</v>
      </c>
      <c r="T90" s="135">
        <f t="shared" si="3"/>
        <v>5000</v>
      </c>
      <c r="U90" s="136" t="e">
        <f>IF(('Раздел 1'!AC101)/('Раздел 1'!R101)&lt;=S90,"","Превышен размер среднего штрафа!")</f>
        <v>#DIV/0!</v>
      </c>
      <c r="V90" s="136" t="e">
        <f>IF(('Раздел 1'!AC101)/('Раздел 1'!R101)&gt;=T90,"","Средний размер штрафа низок!")</f>
        <v>#DIV/0!</v>
      </c>
      <c r="W90" s="140"/>
    </row>
    <row r="91" spans="1:23" s="139" customFormat="1" ht="39" customHeight="1" x14ac:dyDescent="0.2">
      <c r="A91" s="118" t="s">
        <v>7852</v>
      </c>
      <c r="B91" s="132">
        <v>93</v>
      </c>
      <c r="C91" s="133">
        <v>400000</v>
      </c>
      <c r="D91" s="133">
        <v>500000</v>
      </c>
      <c r="E91" s="133">
        <v>15000</v>
      </c>
      <c r="F91" s="133">
        <v>20000</v>
      </c>
      <c r="G91" s="133">
        <v>15000</v>
      </c>
      <c r="H91" s="133">
        <v>20000</v>
      </c>
      <c r="I91" s="133">
        <v>3000</v>
      </c>
      <c r="J91" s="133">
        <v>5000</v>
      </c>
      <c r="K91" s="134">
        <f>IF(('Раздел 1'!M102)&gt;0,D91,"")</f>
        <v>500000</v>
      </c>
      <c r="L91" s="134" t="str">
        <f>IF(('Раздел 1'!N102)&gt;0,F91,"")</f>
        <v/>
      </c>
      <c r="M91" s="134" t="str">
        <f>IF(('Раздел 1'!O102)&gt;0,H91,"")</f>
        <v/>
      </c>
      <c r="N91" s="134" t="str">
        <f>IF(('Раздел 1'!P102)&gt;0,J91,"")</f>
        <v/>
      </c>
      <c r="O91" s="134">
        <f>IF(('Раздел 1'!M102)&gt;0,C91,"")</f>
        <v>400000</v>
      </c>
      <c r="P91" s="134" t="str">
        <f>IF(('Раздел 1'!N102)&gt;0,E91,"")</f>
        <v/>
      </c>
      <c r="Q91" s="134" t="str">
        <f>IF(('Раздел 1'!O102)&gt;0,G91,"")</f>
        <v/>
      </c>
      <c r="R91" s="134" t="str">
        <f>IF(('Раздел 1'!P102)&gt;0,I91,"")</f>
        <v/>
      </c>
      <c r="S91" s="135">
        <f t="shared" si="2"/>
        <v>500000</v>
      </c>
      <c r="T91" s="135">
        <f t="shared" si="3"/>
        <v>400000</v>
      </c>
      <c r="U91" s="136" t="e">
        <f>IF(('Раздел 1'!AC102)/('Раздел 1'!R102)&lt;=S91,"","Превышен размер среднего штрафа!")</f>
        <v>#DIV/0!</v>
      </c>
      <c r="V91" s="136" t="e">
        <f>IF(('Раздел 1'!AC102)/('Раздел 1'!R102)&gt;=T91,"","Средний размер штрафа низок!")</f>
        <v>#DIV/0!</v>
      </c>
      <c r="W91" s="140"/>
    </row>
    <row r="92" spans="1:23" s="139" customFormat="1" ht="39" customHeight="1" x14ac:dyDescent="0.2">
      <c r="A92" s="118" t="s">
        <v>7853</v>
      </c>
      <c r="B92" s="132">
        <v>94</v>
      </c>
      <c r="C92" s="133">
        <v>0</v>
      </c>
      <c r="D92" s="133">
        <v>0</v>
      </c>
      <c r="E92" s="133">
        <v>0</v>
      </c>
      <c r="F92" s="133">
        <v>0</v>
      </c>
      <c r="G92" s="133">
        <v>0</v>
      </c>
      <c r="H92" s="133">
        <v>0</v>
      </c>
      <c r="I92" s="133">
        <v>500</v>
      </c>
      <c r="J92" s="133">
        <v>5000</v>
      </c>
      <c r="K92" s="134">
        <f>IF(('Раздел 1'!M103)&gt;0,D92,"")</f>
        <v>0</v>
      </c>
      <c r="L92" s="134" t="str">
        <f>IF(('Раздел 1'!N103)&gt;0,F92,"")</f>
        <v/>
      </c>
      <c r="M92" s="134" t="str">
        <f>IF(('Раздел 1'!O103)&gt;0,H92,"")</f>
        <v/>
      </c>
      <c r="N92" s="134" t="str">
        <f>IF(('Раздел 1'!P103)&gt;0,J92,"")</f>
        <v/>
      </c>
      <c r="O92" s="134">
        <f>IF(('Раздел 1'!M103)&gt;0,C92,"")</f>
        <v>0</v>
      </c>
      <c r="P92" s="134" t="str">
        <f>IF(('Раздел 1'!N103)&gt;0,E92,"")</f>
        <v/>
      </c>
      <c r="Q92" s="134" t="str">
        <f>IF(('Раздел 1'!O103)&gt;0,G92,"")</f>
        <v/>
      </c>
      <c r="R92" s="134" t="str">
        <f>IF(('Раздел 1'!P103)&gt;0,I92,"")</f>
        <v/>
      </c>
      <c r="S92" s="135">
        <f t="shared" si="2"/>
        <v>0</v>
      </c>
      <c r="T92" s="135">
        <f t="shared" si="3"/>
        <v>0</v>
      </c>
      <c r="U92" s="136" t="e">
        <f>IF(('Раздел 1'!AC103)/('Раздел 1'!R103)&lt;=S92,"","Превышен размер среднего штрафа!")</f>
        <v>#DIV/0!</v>
      </c>
      <c r="V92" s="136" t="e">
        <f>IF(('Раздел 1'!AC103)/('Раздел 1'!R103)&gt;=T92,"","Средний размер штрафа низок!")</f>
        <v>#DIV/0!</v>
      </c>
      <c r="W92" s="140"/>
    </row>
    <row r="93" spans="1:23" s="139" customFormat="1" ht="39" customHeight="1" x14ac:dyDescent="0.2">
      <c r="A93" s="118" t="s">
        <v>7854</v>
      </c>
      <c r="B93" s="132">
        <v>95</v>
      </c>
      <c r="C93" s="133">
        <v>0</v>
      </c>
      <c r="D93" s="133">
        <v>0</v>
      </c>
      <c r="E93" s="133">
        <v>0</v>
      </c>
      <c r="F93" s="133">
        <v>0</v>
      </c>
      <c r="G93" s="133">
        <v>0</v>
      </c>
      <c r="H93" s="133">
        <v>0</v>
      </c>
      <c r="I93" s="133">
        <v>30000</v>
      </c>
      <c r="J93" s="133">
        <v>30000</v>
      </c>
      <c r="K93" s="134">
        <f>IF(('Раздел 1'!M104)&gt;0,D93,"")</f>
        <v>0</v>
      </c>
      <c r="L93" s="134" t="str">
        <f>IF(('Раздел 1'!N104)&gt;0,F93,"")</f>
        <v/>
      </c>
      <c r="M93" s="134" t="str">
        <f>IF(('Раздел 1'!O104)&gt;0,H93,"")</f>
        <v/>
      </c>
      <c r="N93" s="134" t="str">
        <f>IF(('Раздел 1'!P104)&gt;0,J93,"")</f>
        <v/>
      </c>
      <c r="O93" s="134">
        <f>IF(('Раздел 1'!M104)&gt;0,C93,"")</f>
        <v>0</v>
      </c>
      <c r="P93" s="134" t="str">
        <f>IF(('Раздел 1'!N104)&gt;0,E93,"")</f>
        <v/>
      </c>
      <c r="Q93" s="134" t="str">
        <f>IF(('Раздел 1'!O104)&gt;0,G93,"")</f>
        <v/>
      </c>
      <c r="R93" s="134" t="str">
        <f>IF(('Раздел 1'!P104)&gt;0,I93,"")</f>
        <v/>
      </c>
      <c r="S93" s="135">
        <f t="shared" si="2"/>
        <v>0</v>
      </c>
      <c r="T93" s="135">
        <f t="shared" si="3"/>
        <v>0</v>
      </c>
      <c r="U93" s="136" t="e">
        <f>IF(('Раздел 1'!AC104)/('Раздел 1'!R104)&lt;=S93,"","Превышен размер среднего штрафа!")</f>
        <v>#DIV/0!</v>
      </c>
      <c r="V93" s="136" t="e">
        <f>IF(('Раздел 1'!AC104)/('Раздел 1'!R104)&gt;=T93,"","Средний размер штрафа низок!")</f>
        <v>#DIV/0!</v>
      </c>
      <c r="W93" s="140"/>
    </row>
    <row r="94" spans="1:23" s="139" customFormat="1" ht="43.5" customHeight="1" x14ac:dyDescent="0.2">
      <c r="A94" s="118" t="s">
        <v>7855</v>
      </c>
      <c r="B94" s="132">
        <v>96</v>
      </c>
      <c r="C94" s="133">
        <v>0</v>
      </c>
      <c r="D94" s="133">
        <v>0</v>
      </c>
      <c r="E94" s="133">
        <v>0</v>
      </c>
      <c r="F94" s="133">
        <v>0</v>
      </c>
      <c r="G94" s="133">
        <v>0</v>
      </c>
      <c r="H94" s="133">
        <v>0</v>
      </c>
      <c r="I94" s="133">
        <v>30000</v>
      </c>
      <c r="J94" s="133">
        <v>30000</v>
      </c>
      <c r="K94" s="134">
        <f>IF(('Раздел 1'!M105)&gt;0,D94,"")</f>
        <v>0</v>
      </c>
      <c r="L94" s="134" t="str">
        <f>IF(('Раздел 1'!N105)&gt;0,F94,"")</f>
        <v/>
      </c>
      <c r="M94" s="134" t="str">
        <f>IF(('Раздел 1'!O105)&gt;0,H94,"")</f>
        <v/>
      </c>
      <c r="N94" s="134" t="str">
        <f>IF(('Раздел 1'!P105)&gt;0,J94,"")</f>
        <v/>
      </c>
      <c r="O94" s="134">
        <f>IF(('Раздел 1'!M105)&gt;0,C94,"")</f>
        <v>0</v>
      </c>
      <c r="P94" s="134" t="str">
        <f>IF(('Раздел 1'!N105)&gt;0,E94,"")</f>
        <v/>
      </c>
      <c r="Q94" s="134" t="str">
        <f>IF(('Раздел 1'!O105)&gt;0,G94,"")</f>
        <v/>
      </c>
      <c r="R94" s="134" t="str">
        <f>IF(('Раздел 1'!P105)&gt;0,I94,"")</f>
        <v/>
      </c>
      <c r="S94" s="135">
        <f t="shared" si="2"/>
        <v>0</v>
      </c>
      <c r="T94" s="135">
        <f t="shared" si="3"/>
        <v>0</v>
      </c>
      <c r="U94" s="136" t="e">
        <f>IF(('Раздел 1'!AC105)/('Раздел 1'!R105)&lt;=S94,"","Превышен размер среднего штрафа!")</f>
        <v>#DIV/0!</v>
      </c>
      <c r="V94" s="136" t="e">
        <f>IF(('Раздел 1'!AC105)/('Раздел 1'!R105)&gt;=T94,"","Средний размер штрафа низок!")</f>
        <v>#DIV/0!</v>
      </c>
      <c r="W94" s="140"/>
    </row>
    <row r="95" spans="1:23" s="139" customFormat="1" ht="41.25" customHeight="1" x14ac:dyDescent="0.2">
      <c r="A95" s="118" t="s">
        <v>9296</v>
      </c>
      <c r="B95" s="132">
        <v>97</v>
      </c>
      <c r="C95" s="133">
        <v>0</v>
      </c>
      <c r="D95" s="133">
        <v>0</v>
      </c>
      <c r="E95" s="133">
        <v>0</v>
      </c>
      <c r="F95" s="133">
        <v>0</v>
      </c>
      <c r="G95" s="133">
        <v>0</v>
      </c>
      <c r="H95" s="133">
        <v>0</v>
      </c>
      <c r="I95" s="133">
        <v>30000</v>
      </c>
      <c r="J95" s="133">
        <v>30000</v>
      </c>
      <c r="K95" s="134">
        <f>IF(('Раздел 1'!M106)&gt;0,D95,"")</f>
        <v>0</v>
      </c>
      <c r="L95" s="134" t="str">
        <f>IF(('Раздел 1'!N106)&gt;0,F95,"")</f>
        <v/>
      </c>
      <c r="M95" s="134" t="str">
        <f>IF(('Раздел 1'!O106)&gt;0,H95,"")</f>
        <v/>
      </c>
      <c r="N95" s="134" t="str">
        <f>IF(('Раздел 1'!P106)&gt;0,J95,"")</f>
        <v/>
      </c>
      <c r="O95" s="134">
        <f>IF(('Раздел 1'!M106)&gt;0,C95,"")</f>
        <v>0</v>
      </c>
      <c r="P95" s="134" t="str">
        <f>IF(('Раздел 1'!N106)&gt;0,E95,"")</f>
        <v/>
      </c>
      <c r="Q95" s="134" t="str">
        <f>IF(('Раздел 1'!O106)&gt;0,G95,"")</f>
        <v/>
      </c>
      <c r="R95" s="134" t="str">
        <f>IF(('Раздел 1'!P106)&gt;0,I95,"")</f>
        <v/>
      </c>
      <c r="S95" s="135">
        <f t="shared" si="2"/>
        <v>0</v>
      </c>
      <c r="T95" s="135">
        <f t="shared" si="3"/>
        <v>0</v>
      </c>
      <c r="U95" s="136" t="e">
        <f>IF(('Раздел 1'!AC106)/('Раздел 1'!R106)&lt;=S95,"","Превышен размер среднего штрафа!")</f>
        <v>#DIV/0!</v>
      </c>
      <c r="V95" s="136" t="e">
        <f>IF(('Раздел 1'!AC106)/('Раздел 1'!R106)&gt;=T95,"","Средний размер штрафа низок!")</f>
        <v>#DIV/0!</v>
      </c>
      <c r="W95" s="140"/>
    </row>
    <row r="96" spans="1:23" s="139" customFormat="1" ht="30" customHeight="1" x14ac:dyDescent="0.2">
      <c r="A96" s="118" t="s">
        <v>7856</v>
      </c>
      <c r="B96" s="132">
        <v>98</v>
      </c>
      <c r="C96" s="133">
        <v>0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2000</v>
      </c>
      <c r="J96" s="133">
        <v>2500</v>
      </c>
      <c r="K96" s="134">
        <f>IF(('Раздел 1'!M107)&gt;0,D96,"")</f>
        <v>0</v>
      </c>
      <c r="L96" s="134" t="str">
        <f>IF(('Раздел 1'!N107)&gt;0,F96,"")</f>
        <v/>
      </c>
      <c r="M96" s="134" t="str">
        <f>IF(('Раздел 1'!O107)&gt;0,H96,"")</f>
        <v/>
      </c>
      <c r="N96" s="134" t="str">
        <f>IF(('Раздел 1'!P107)&gt;0,J96,"")</f>
        <v/>
      </c>
      <c r="O96" s="134">
        <f>IF(('Раздел 1'!M107)&gt;0,C96,"")</f>
        <v>0</v>
      </c>
      <c r="P96" s="134" t="str">
        <f>IF(('Раздел 1'!N107)&gt;0,E96,"")</f>
        <v/>
      </c>
      <c r="Q96" s="134" t="str">
        <f>IF(('Раздел 1'!O107)&gt;0,G96,"")</f>
        <v/>
      </c>
      <c r="R96" s="134" t="str">
        <f>IF(('Раздел 1'!P107)&gt;0,I96,"")</f>
        <v/>
      </c>
      <c r="S96" s="135">
        <f t="shared" si="2"/>
        <v>0</v>
      </c>
      <c r="T96" s="135">
        <f t="shared" si="3"/>
        <v>0</v>
      </c>
      <c r="U96" s="136" t="e">
        <f>IF(('Раздел 1'!AC107)/('Раздел 1'!R107)&lt;=S96,"","Превышен размер среднего штрафа!")</f>
        <v>#DIV/0!</v>
      </c>
      <c r="V96" s="136" t="e">
        <f>IF(('Раздел 1'!AC107)/('Раздел 1'!R107)&gt;=T96,"","Средний размер штрафа низок!")</f>
        <v>#DIV/0!</v>
      </c>
      <c r="W96" s="140"/>
    </row>
    <row r="97" spans="1:23" s="139" customFormat="1" ht="30" customHeight="1" x14ac:dyDescent="0.2">
      <c r="A97" s="118" t="s">
        <v>7857</v>
      </c>
      <c r="B97" s="132">
        <v>99</v>
      </c>
      <c r="C97" s="133">
        <v>0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1000</v>
      </c>
      <c r="J97" s="133">
        <v>1000</v>
      </c>
      <c r="K97" s="134">
        <f>IF(('Раздел 1'!M108)&gt;0,D97,"")</f>
        <v>0</v>
      </c>
      <c r="L97" s="134" t="str">
        <f>IF(('Раздел 1'!N108)&gt;0,F97,"")</f>
        <v/>
      </c>
      <c r="M97" s="134" t="str">
        <f>IF(('Раздел 1'!O108)&gt;0,H97,"")</f>
        <v/>
      </c>
      <c r="N97" s="134" t="str">
        <f>IF(('Раздел 1'!P108)&gt;0,J97,"")</f>
        <v/>
      </c>
      <c r="O97" s="134">
        <f>IF(('Раздел 1'!M108)&gt;0,C97,"")</f>
        <v>0</v>
      </c>
      <c r="P97" s="134" t="str">
        <f>IF(('Раздел 1'!N108)&gt;0,E97,"")</f>
        <v/>
      </c>
      <c r="Q97" s="134" t="str">
        <f>IF(('Раздел 1'!O108)&gt;0,G97,"")</f>
        <v/>
      </c>
      <c r="R97" s="134" t="str">
        <f>IF(('Раздел 1'!P108)&gt;0,I97,"")</f>
        <v/>
      </c>
      <c r="S97" s="135">
        <f t="shared" si="2"/>
        <v>0</v>
      </c>
      <c r="T97" s="135">
        <f t="shared" si="3"/>
        <v>0</v>
      </c>
      <c r="U97" s="136" t="e">
        <f>IF(('Раздел 1'!AC108)/('Раздел 1'!R108)&lt;=S97,"","Превышен размер среднего штрафа!")</f>
        <v>#DIV/0!</v>
      </c>
      <c r="V97" s="136" t="e">
        <f>IF(('Раздел 1'!AC108)/('Раздел 1'!R108)&gt;=T97,"","Средний размер штрафа низок!")</f>
        <v>#DIV/0!</v>
      </c>
      <c r="W97" s="140"/>
    </row>
    <row r="98" spans="1:23" s="139" customFormat="1" ht="30" customHeight="1" x14ac:dyDescent="0.2">
      <c r="A98" s="118" t="s">
        <v>7858</v>
      </c>
      <c r="B98" s="132">
        <v>100</v>
      </c>
      <c r="C98" s="133">
        <v>0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5000</v>
      </c>
      <c r="J98" s="133">
        <v>5000</v>
      </c>
      <c r="K98" s="134">
        <f>IF(('Раздел 1'!M109)&gt;0,D98,"")</f>
        <v>0</v>
      </c>
      <c r="L98" s="134" t="str">
        <f>IF(('Раздел 1'!N109)&gt;0,F98,"")</f>
        <v/>
      </c>
      <c r="M98" s="134" t="str">
        <f>IF(('Раздел 1'!O109)&gt;0,H98,"")</f>
        <v/>
      </c>
      <c r="N98" s="134" t="str">
        <f>IF(('Раздел 1'!P109)&gt;0,J98,"")</f>
        <v/>
      </c>
      <c r="O98" s="134">
        <f>IF(('Раздел 1'!M109)&gt;0,C98,"")</f>
        <v>0</v>
      </c>
      <c r="P98" s="134" t="str">
        <f>IF(('Раздел 1'!N109)&gt;0,E98,"")</f>
        <v/>
      </c>
      <c r="Q98" s="134" t="str">
        <f>IF(('Раздел 1'!O109)&gt;0,G98,"")</f>
        <v/>
      </c>
      <c r="R98" s="134" t="str">
        <f>IF(('Раздел 1'!P109)&gt;0,I98,"")</f>
        <v/>
      </c>
      <c r="S98" s="135">
        <f t="shared" si="2"/>
        <v>0</v>
      </c>
      <c r="T98" s="135">
        <f t="shared" si="3"/>
        <v>0</v>
      </c>
      <c r="U98" s="136" t="e">
        <f>IF(('Раздел 1'!AC109)/('Раздел 1'!R109)&lt;=S98,"","Превышен размер среднего штрафа!")</f>
        <v>#DIV/0!</v>
      </c>
      <c r="V98" s="136" t="e">
        <f>IF(('Раздел 1'!AC109)/('Раздел 1'!R109)&gt;=T98,"","Средний размер штрафа низок!")</f>
        <v>#DIV/0!</v>
      </c>
      <c r="W98" s="140"/>
    </row>
    <row r="99" spans="1:23" s="139" customFormat="1" ht="30" customHeight="1" x14ac:dyDescent="0.2">
      <c r="A99" s="118" t="s">
        <v>7859</v>
      </c>
      <c r="B99" s="132">
        <v>101</v>
      </c>
      <c r="C99" s="133">
        <v>0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5000</v>
      </c>
      <c r="J99" s="133">
        <v>5000</v>
      </c>
      <c r="K99" s="134">
        <f>IF(('Раздел 1'!M110)&gt;0,D99,"")</f>
        <v>0</v>
      </c>
      <c r="L99" s="134" t="str">
        <f>IF(('Раздел 1'!N110)&gt;0,F99,"")</f>
        <v/>
      </c>
      <c r="M99" s="134" t="str">
        <f>IF(('Раздел 1'!O110)&gt;0,H99,"")</f>
        <v/>
      </c>
      <c r="N99" s="134" t="str">
        <f>IF(('Раздел 1'!P110)&gt;0,J99,"")</f>
        <v/>
      </c>
      <c r="O99" s="134">
        <f>IF(('Раздел 1'!M110)&gt;0,C99,"")</f>
        <v>0</v>
      </c>
      <c r="P99" s="134" t="str">
        <f>IF(('Раздел 1'!N110)&gt;0,E99,"")</f>
        <v/>
      </c>
      <c r="Q99" s="134" t="str">
        <f>IF(('Раздел 1'!O110)&gt;0,G99,"")</f>
        <v/>
      </c>
      <c r="R99" s="134" t="str">
        <f>IF(('Раздел 1'!P110)&gt;0,I99,"")</f>
        <v/>
      </c>
      <c r="S99" s="135">
        <f t="shared" si="2"/>
        <v>0</v>
      </c>
      <c r="T99" s="135">
        <f t="shared" si="3"/>
        <v>0</v>
      </c>
      <c r="U99" s="136" t="e">
        <f>IF(('Раздел 1'!AC110)/('Раздел 1'!R110)&lt;=S99,"","Превышен размер среднего штрафа!")</f>
        <v>#DIV/0!</v>
      </c>
      <c r="V99" s="136" t="e">
        <f>IF(('Раздел 1'!AC110)/('Раздел 1'!R110)&gt;=T99,"","Средний размер штрафа низок!")</f>
        <v>#DIV/0!</v>
      </c>
      <c r="W99" s="140"/>
    </row>
    <row r="100" spans="1:23" s="139" customFormat="1" ht="30" customHeight="1" x14ac:dyDescent="0.2">
      <c r="A100" s="118" t="s">
        <v>7860</v>
      </c>
      <c r="B100" s="132">
        <v>102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500</v>
      </c>
      <c r="J100" s="133">
        <v>500</v>
      </c>
      <c r="K100" s="134">
        <f>IF(('Раздел 1'!M111)&gt;0,D100,"")</f>
        <v>0</v>
      </c>
      <c r="L100" s="134" t="str">
        <f>IF(('Раздел 1'!N111)&gt;0,F100,"")</f>
        <v/>
      </c>
      <c r="M100" s="134" t="str">
        <f>IF(('Раздел 1'!O111)&gt;0,H100,"")</f>
        <v/>
      </c>
      <c r="N100" s="134" t="str">
        <f>IF(('Раздел 1'!P111)&gt;0,J100,"")</f>
        <v/>
      </c>
      <c r="O100" s="134">
        <f>IF(('Раздел 1'!M111)&gt;0,C100,"")</f>
        <v>0</v>
      </c>
      <c r="P100" s="134" t="str">
        <f>IF(('Раздел 1'!N111)&gt;0,E100,"")</f>
        <v/>
      </c>
      <c r="Q100" s="134" t="str">
        <f>IF(('Раздел 1'!O111)&gt;0,G100,"")</f>
        <v/>
      </c>
      <c r="R100" s="134" t="str">
        <f>IF(('Раздел 1'!P111)&gt;0,I100,"")</f>
        <v/>
      </c>
      <c r="S100" s="135">
        <f t="shared" si="2"/>
        <v>0</v>
      </c>
      <c r="T100" s="135">
        <f t="shared" si="3"/>
        <v>0</v>
      </c>
      <c r="U100" s="136" t="e">
        <f>IF(('Раздел 1'!AC111)/('Раздел 1'!R111)&lt;=S100,"","Превышен размер среднего штрафа!")</f>
        <v>#DIV/0!</v>
      </c>
      <c r="V100" s="136" t="e">
        <f>IF(('Раздел 1'!AC111)/('Раздел 1'!R111)&gt;=T100,"","Средний размер штрафа низок!")</f>
        <v>#DIV/0!</v>
      </c>
      <c r="W100" s="140"/>
    </row>
    <row r="101" spans="1:23" s="139" customFormat="1" ht="42.75" customHeight="1" x14ac:dyDescent="0.2">
      <c r="A101" s="118" t="s">
        <v>7861</v>
      </c>
      <c r="B101" s="132">
        <v>103</v>
      </c>
      <c r="C101" s="133">
        <v>250000</v>
      </c>
      <c r="D101" s="133">
        <v>500000</v>
      </c>
      <c r="E101" s="133">
        <v>10000</v>
      </c>
      <c r="F101" s="133">
        <v>20000</v>
      </c>
      <c r="G101" s="133">
        <v>10000</v>
      </c>
      <c r="H101" s="133">
        <v>20000</v>
      </c>
      <c r="I101" s="133">
        <v>1500</v>
      </c>
      <c r="J101" s="133">
        <v>2500</v>
      </c>
      <c r="K101" s="134">
        <f>IF(('Раздел 1'!M112)&gt;0,D101,"")</f>
        <v>500000</v>
      </c>
      <c r="L101" s="134" t="str">
        <f>IF(('Раздел 1'!N112)&gt;0,F101,"")</f>
        <v/>
      </c>
      <c r="M101" s="134" t="str">
        <f>IF(('Раздел 1'!O112)&gt;0,H101,"")</f>
        <v/>
      </c>
      <c r="N101" s="134">
        <f>IF(('Раздел 1'!P112)&gt;0,J101,"")</f>
        <v>2500</v>
      </c>
      <c r="O101" s="134">
        <f>IF(('Раздел 1'!M112)&gt;0,C101,"")</f>
        <v>250000</v>
      </c>
      <c r="P101" s="134" t="str">
        <f>IF(('Раздел 1'!N112)&gt;0,E101,"")</f>
        <v/>
      </c>
      <c r="Q101" s="134" t="str">
        <f>IF(('Раздел 1'!O112)&gt;0,G101,"")</f>
        <v/>
      </c>
      <c r="R101" s="134">
        <f>IF(('Раздел 1'!P112)&gt;0,I101,"")</f>
        <v>1500</v>
      </c>
      <c r="S101" s="135">
        <f t="shared" si="2"/>
        <v>500000</v>
      </c>
      <c r="T101" s="135">
        <f t="shared" si="3"/>
        <v>1500</v>
      </c>
      <c r="U101" s="136" t="e">
        <f>IF(('Раздел 1'!AC112)/('Раздел 1'!R112)&lt;=S101,"","Превышен размер среднего штрафа!")</f>
        <v>#DIV/0!</v>
      </c>
      <c r="V101" s="136" t="e">
        <f>IF(('Раздел 1'!AC112)/('Раздел 1'!R112)&gt;=T101,"","Средний размер штрафа низок!")</f>
        <v>#DIV/0!</v>
      </c>
      <c r="W101" s="140"/>
    </row>
    <row r="102" spans="1:23" s="139" customFormat="1" ht="30" customHeight="1" x14ac:dyDescent="0.2">
      <c r="A102" s="118" t="s">
        <v>8772</v>
      </c>
      <c r="B102" s="132">
        <v>104</v>
      </c>
      <c r="C102" s="133">
        <v>0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2000</v>
      </c>
      <c r="J102" s="133">
        <v>25000</v>
      </c>
      <c r="K102" s="134">
        <f>IF(('Раздел 1'!M113)&gt;0,D102,"")</f>
        <v>0</v>
      </c>
      <c r="L102" s="134" t="str">
        <f>IF(('Раздел 1'!N113)&gt;0,F102,"")</f>
        <v/>
      </c>
      <c r="M102" s="134" t="str">
        <f>IF(('Раздел 1'!O113)&gt;0,H102,"")</f>
        <v/>
      </c>
      <c r="N102" s="134" t="str">
        <f>IF(('Раздел 1'!P113)&gt;0,J102,"")</f>
        <v/>
      </c>
      <c r="O102" s="134">
        <f>IF(('Раздел 1'!M113)&gt;0,C102,"")</f>
        <v>0</v>
      </c>
      <c r="P102" s="134" t="str">
        <f>IF(('Раздел 1'!N113)&gt;0,E102,"")</f>
        <v/>
      </c>
      <c r="Q102" s="134" t="str">
        <f>IF(('Раздел 1'!O113)&gt;0,G102,"")</f>
        <v/>
      </c>
      <c r="R102" s="134" t="str">
        <f>IF(('Раздел 1'!P113)&gt;0,I102,"")</f>
        <v/>
      </c>
      <c r="S102" s="135">
        <f t="shared" si="2"/>
        <v>0</v>
      </c>
      <c r="T102" s="135">
        <f t="shared" si="3"/>
        <v>0</v>
      </c>
      <c r="U102" s="136" t="e">
        <f>IF(('Раздел 1'!AC113)/('Раздел 1'!R113)&lt;=S102,"","Превышен размер среднего штрафа!")</f>
        <v>#DIV/0!</v>
      </c>
      <c r="V102" s="136" t="e">
        <f>IF(('Раздел 1'!AC113)/('Раздел 1'!R113)&gt;=T102,"","Средний размер штрафа низок!")</f>
        <v>#DIV/0!</v>
      </c>
      <c r="W102" s="140"/>
    </row>
    <row r="103" spans="1:23" s="139" customFormat="1" ht="30" customHeight="1" x14ac:dyDescent="0.2">
      <c r="A103" s="118" t="s">
        <v>8774</v>
      </c>
      <c r="B103" s="132">
        <v>105</v>
      </c>
      <c r="C103" s="133">
        <v>0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30000</v>
      </c>
      <c r="J103" s="133">
        <v>30000</v>
      </c>
      <c r="K103" s="134">
        <f>IF(('Раздел 1'!M114)&gt;0,D103,"")</f>
        <v>0</v>
      </c>
      <c r="L103" s="134" t="str">
        <f>IF(('Раздел 1'!N114)&gt;0,F103,"")</f>
        <v/>
      </c>
      <c r="M103" s="134" t="str">
        <f>IF(('Раздел 1'!O114)&gt;0,H103,"")</f>
        <v/>
      </c>
      <c r="N103" s="134" t="str">
        <f>IF(('Раздел 1'!P114)&gt;0,J103,"")</f>
        <v/>
      </c>
      <c r="O103" s="134">
        <f>IF(('Раздел 1'!M114)&gt;0,C103,"")</f>
        <v>0</v>
      </c>
      <c r="P103" s="134" t="str">
        <f>IF(('Раздел 1'!N114)&gt;0,E103,"")</f>
        <v/>
      </c>
      <c r="Q103" s="134" t="str">
        <f>IF(('Раздел 1'!O114)&gt;0,G103,"")</f>
        <v/>
      </c>
      <c r="R103" s="134" t="str">
        <f>IF(('Раздел 1'!P114)&gt;0,I103,"")</f>
        <v/>
      </c>
      <c r="S103" s="135">
        <f t="shared" si="2"/>
        <v>0</v>
      </c>
      <c r="T103" s="135">
        <f t="shared" si="3"/>
        <v>0</v>
      </c>
      <c r="U103" s="136" t="e">
        <f>IF(('Раздел 1'!AC114)/('Раздел 1'!R114)&lt;=S103,"","Превышен размер среднего штрафа!")</f>
        <v>#DIV/0!</v>
      </c>
      <c r="V103" s="136" t="e">
        <f>IF(('Раздел 1'!AC114)/('Раздел 1'!R114)&gt;=T103,"","Средний размер штрафа низок!")</f>
        <v>#DIV/0!</v>
      </c>
      <c r="W103" s="140"/>
    </row>
    <row r="104" spans="1:23" s="139" customFormat="1" ht="30" customHeight="1" x14ac:dyDescent="0.2">
      <c r="A104" s="118" t="s">
        <v>7862</v>
      </c>
      <c r="B104" s="132">
        <v>106</v>
      </c>
      <c r="C104" s="133">
        <v>0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30000</v>
      </c>
      <c r="J104" s="133">
        <v>30000</v>
      </c>
      <c r="K104" s="134">
        <f>IF(('Раздел 1'!M115)&gt;0,D104,"")</f>
        <v>0</v>
      </c>
      <c r="L104" s="134" t="str">
        <f>IF(('Раздел 1'!N115)&gt;0,F104,"")</f>
        <v/>
      </c>
      <c r="M104" s="134" t="str">
        <f>IF(('Раздел 1'!O115)&gt;0,H104,"")</f>
        <v/>
      </c>
      <c r="N104" s="134" t="str">
        <f>IF(('Раздел 1'!P115)&gt;0,J104,"")</f>
        <v/>
      </c>
      <c r="O104" s="134">
        <f>IF(('Раздел 1'!M115)&gt;0,C104,"")</f>
        <v>0</v>
      </c>
      <c r="P104" s="134" t="str">
        <f>IF(('Раздел 1'!N115)&gt;0,E104,"")</f>
        <v/>
      </c>
      <c r="Q104" s="134" t="str">
        <f>IF(('Раздел 1'!O115)&gt;0,G104,"")</f>
        <v/>
      </c>
      <c r="R104" s="134" t="str">
        <f>IF(('Раздел 1'!P115)&gt;0,I104,"")</f>
        <v/>
      </c>
      <c r="S104" s="135">
        <f t="shared" si="2"/>
        <v>0</v>
      </c>
      <c r="T104" s="135">
        <f t="shared" si="3"/>
        <v>0</v>
      </c>
      <c r="U104" s="136" t="e">
        <f>IF(('Раздел 1'!AC115)/('Раздел 1'!R115)&lt;=S104,"","Превышен размер среднего штрафа!")</f>
        <v>#DIV/0!</v>
      </c>
      <c r="V104" s="136" t="e">
        <f>IF(('Раздел 1'!AC115)/('Раздел 1'!R115)&gt;=T104,"","Средний размер штрафа низок!")</f>
        <v>#DIV/0!</v>
      </c>
      <c r="W104" s="140"/>
    </row>
    <row r="105" spans="1:23" s="139" customFormat="1" ht="30" customHeight="1" x14ac:dyDescent="0.2">
      <c r="A105" s="118" t="s">
        <v>9033</v>
      </c>
      <c r="B105" s="132">
        <v>107</v>
      </c>
      <c r="C105" s="133">
        <v>0</v>
      </c>
      <c r="D105" s="133">
        <v>0</v>
      </c>
      <c r="E105" s="133">
        <v>20000</v>
      </c>
      <c r="F105" s="133">
        <v>20000</v>
      </c>
      <c r="G105" s="133">
        <v>20000</v>
      </c>
      <c r="H105" s="133">
        <v>20000</v>
      </c>
      <c r="I105" s="133">
        <v>2000</v>
      </c>
      <c r="J105" s="133">
        <v>2000</v>
      </c>
      <c r="K105" s="134" t="str">
        <f>IF(('Раздел 1'!M116)&gt;0,D105,"")</f>
        <v/>
      </c>
      <c r="L105" s="134" t="str">
        <f>IF(('Раздел 1'!N116)&gt;0,F105,"")</f>
        <v/>
      </c>
      <c r="M105" s="134" t="str">
        <f>IF(('Раздел 1'!O116)&gt;0,H105,"")</f>
        <v/>
      </c>
      <c r="N105" s="134" t="str">
        <f>IF(('Раздел 1'!P116)&gt;0,J105,"")</f>
        <v/>
      </c>
      <c r="O105" s="134" t="str">
        <f>IF(('Раздел 1'!M116)&gt;0,C105,"")</f>
        <v/>
      </c>
      <c r="P105" s="134" t="str">
        <f>IF(('Раздел 1'!N116)&gt;0,E105,"")</f>
        <v/>
      </c>
      <c r="Q105" s="134" t="str">
        <f>IF(('Раздел 1'!O116)&gt;0,G105,"")</f>
        <v/>
      </c>
      <c r="R105" s="134" t="str">
        <f>IF(('Раздел 1'!P116)&gt;0,I105,"")</f>
        <v/>
      </c>
      <c r="S105" s="135">
        <f t="shared" si="2"/>
        <v>0</v>
      </c>
      <c r="T105" s="135">
        <f t="shared" si="3"/>
        <v>0</v>
      </c>
      <c r="U105" s="136" t="e">
        <f>IF(('Раздел 1'!AC116)/('Раздел 1'!R116)&lt;=S105,"","Превышен размер среднего штрафа!")</f>
        <v>#DIV/0!</v>
      </c>
      <c r="V105" s="136" t="e">
        <f>IF(('Раздел 1'!AC116)/('Раздел 1'!R116)&gt;=T105,"","Средний размер штрафа низок!")</f>
        <v>#DIV/0!</v>
      </c>
      <c r="W105" s="140"/>
    </row>
    <row r="106" spans="1:23" s="139" customFormat="1" ht="30" customHeight="1" x14ac:dyDescent="0.2">
      <c r="A106" s="118" t="s">
        <v>8847</v>
      </c>
      <c r="B106" s="132">
        <v>109</v>
      </c>
      <c r="C106" s="133">
        <v>5000</v>
      </c>
      <c r="D106" s="133">
        <v>10000</v>
      </c>
      <c r="E106" s="133">
        <v>500</v>
      </c>
      <c r="F106" s="133">
        <v>1000</v>
      </c>
      <c r="G106" s="133">
        <v>500</v>
      </c>
      <c r="H106" s="133">
        <v>1000</v>
      </c>
      <c r="I106" s="133">
        <v>300</v>
      </c>
      <c r="J106" s="133">
        <v>500</v>
      </c>
      <c r="K106" s="134" t="str">
        <f>IF(('Раздел 1'!M118)&gt;0,D106,"")</f>
        <v/>
      </c>
      <c r="L106" s="134" t="str">
        <f>IF(('Раздел 1'!N118)&gt;0,F106,"")</f>
        <v/>
      </c>
      <c r="M106" s="134" t="str">
        <f>IF(('Раздел 1'!O118)&gt;0,H106,"")</f>
        <v/>
      </c>
      <c r="N106" s="134" t="str">
        <f>IF(('Раздел 1'!P118)&gt;0,J106,"")</f>
        <v/>
      </c>
      <c r="O106" s="134" t="str">
        <f>IF(('Раздел 1'!M118)&gt;0,C106,"")</f>
        <v/>
      </c>
      <c r="P106" s="134" t="str">
        <f>IF(('Раздел 1'!N118)&gt;0,E106,"")</f>
        <v/>
      </c>
      <c r="Q106" s="134" t="str">
        <f>IF(('Раздел 1'!O118)&gt;0,G106,"")</f>
        <v/>
      </c>
      <c r="R106" s="134" t="str">
        <f>IF(('Раздел 1'!P118)&gt;0,I106,"")</f>
        <v/>
      </c>
      <c r="S106" s="135">
        <f t="shared" si="2"/>
        <v>0</v>
      </c>
      <c r="T106" s="135">
        <f t="shared" si="3"/>
        <v>0</v>
      </c>
      <c r="U106" s="136" t="e">
        <f>IF(('Раздел 1'!AC118)/('Раздел 1'!R118)&lt;=S106,"","Превышен размер среднего штрафа!")</f>
        <v>#DIV/0!</v>
      </c>
      <c r="V106" s="136" t="e">
        <f>IF(('Раздел 1'!AC118)/('Раздел 1'!R118)&gt;=T106,"","Средний размер штрафа низок!")</f>
        <v>#DIV/0!</v>
      </c>
      <c r="W106" s="140"/>
    </row>
    <row r="107" spans="1:23" s="139" customFormat="1" ht="30" customHeight="1" x14ac:dyDescent="0.2">
      <c r="A107" s="118" t="s">
        <v>8848</v>
      </c>
      <c r="B107" s="132">
        <v>110</v>
      </c>
      <c r="C107" s="133">
        <v>10000</v>
      </c>
      <c r="D107" s="133">
        <v>20000</v>
      </c>
      <c r="E107" s="133">
        <v>1000</v>
      </c>
      <c r="F107" s="133">
        <v>2000</v>
      </c>
      <c r="G107" s="133">
        <v>1000</v>
      </c>
      <c r="H107" s="133">
        <v>2000</v>
      </c>
      <c r="I107" s="133">
        <v>500</v>
      </c>
      <c r="J107" s="133">
        <v>1000</v>
      </c>
      <c r="K107" s="134" t="str">
        <f>IF(('Раздел 1'!M119)&gt;0,D107,"")</f>
        <v/>
      </c>
      <c r="L107" s="134" t="str">
        <f>IF(('Раздел 1'!N119)&gt;0,F107,"")</f>
        <v/>
      </c>
      <c r="M107" s="134" t="str">
        <f>IF(('Раздел 1'!O119)&gt;0,H107,"")</f>
        <v/>
      </c>
      <c r="N107" s="134" t="str">
        <f>IF(('Раздел 1'!P119)&gt;0,J107,"")</f>
        <v/>
      </c>
      <c r="O107" s="134" t="str">
        <f>IF(('Раздел 1'!M119)&gt;0,C107,"")</f>
        <v/>
      </c>
      <c r="P107" s="134" t="str">
        <f>IF(('Раздел 1'!N119)&gt;0,E107,"")</f>
        <v/>
      </c>
      <c r="Q107" s="134" t="str">
        <f>IF(('Раздел 1'!O119)&gt;0,G107,"")</f>
        <v/>
      </c>
      <c r="R107" s="134" t="str">
        <f>IF(('Раздел 1'!P119)&gt;0,I107,"")</f>
        <v/>
      </c>
      <c r="S107" s="135">
        <f t="shared" si="2"/>
        <v>0</v>
      </c>
      <c r="T107" s="135">
        <f t="shared" si="3"/>
        <v>0</v>
      </c>
      <c r="U107" s="136" t="e">
        <f>IF(('Раздел 1'!AC119)/('Раздел 1'!R119)&lt;=S107,"","Превышен размер среднего штрафа!")</f>
        <v>#DIV/0!</v>
      </c>
      <c r="V107" s="136" t="e">
        <f>IF(('Раздел 1'!AC119)/('Раздел 1'!R119)&gt;=T107,"","Средний размер штрафа низок!")</f>
        <v>#DIV/0!</v>
      </c>
      <c r="W107" s="140"/>
    </row>
    <row r="108" spans="1:23" s="139" customFormat="1" ht="30" customHeight="1" x14ac:dyDescent="0.2">
      <c r="A108" s="118" t="s">
        <v>8849</v>
      </c>
      <c r="B108" s="132">
        <v>111</v>
      </c>
      <c r="C108" s="133">
        <v>3000</v>
      </c>
      <c r="D108" s="133">
        <v>10000</v>
      </c>
      <c r="E108" s="133">
        <v>300</v>
      </c>
      <c r="F108" s="133">
        <v>1000</v>
      </c>
      <c r="G108" s="133">
        <v>300</v>
      </c>
      <c r="H108" s="133">
        <v>1000</v>
      </c>
      <c r="I108" s="133">
        <v>100</v>
      </c>
      <c r="J108" s="133">
        <v>500</v>
      </c>
      <c r="K108" s="134" t="str">
        <f>IF(('Раздел 1'!M120)&gt;0,D108,"")</f>
        <v/>
      </c>
      <c r="L108" s="134" t="str">
        <f>IF(('Раздел 1'!N120)&gt;0,F108,"")</f>
        <v/>
      </c>
      <c r="M108" s="134" t="str">
        <f>IF(('Раздел 1'!O120)&gt;0,H108,"")</f>
        <v/>
      </c>
      <c r="N108" s="134" t="str">
        <f>IF(('Раздел 1'!P120)&gt;0,J108,"")</f>
        <v/>
      </c>
      <c r="O108" s="134" t="str">
        <f>IF(('Раздел 1'!M120)&gt;0,C108,"")</f>
        <v/>
      </c>
      <c r="P108" s="134" t="str">
        <f>IF(('Раздел 1'!N120)&gt;0,E108,"")</f>
        <v/>
      </c>
      <c r="Q108" s="134" t="str">
        <f>IF(('Раздел 1'!O120)&gt;0,G108,"")</f>
        <v/>
      </c>
      <c r="R108" s="134" t="str">
        <f>IF(('Раздел 1'!P120)&gt;0,I108,"")</f>
        <v/>
      </c>
      <c r="S108" s="135">
        <f t="shared" si="2"/>
        <v>0</v>
      </c>
      <c r="T108" s="135">
        <f t="shared" si="3"/>
        <v>0</v>
      </c>
      <c r="U108" s="136" t="e">
        <f>IF(('Раздел 1'!AC120)/('Раздел 1'!R120)&lt;=S108,"","Превышен размер среднего штрафа!")</f>
        <v>#DIV/0!</v>
      </c>
      <c r="V108" s="136" t="e">
        <f>IF(('Раздел 1'!AC120)/('Раздел 1'!R120)&gt;=T108,"","Средний размер штрафа низок!")</f>
        <v>#DIV/0!</v>
      </c>
      <c r="W108" s="140"/>
    </row>
    <row r="109" spans="1:23" s="139" customFormat="1" ht="30" customHeight="1" x14ac:dyDescent="0.2">
      <c r="A109" s="118" t="s">
        <v>8850</v>
      </c>
      <c r="B109" s="132">
        <v>112</v>
      </c>
      <c r="C109" s="133">
        <v>30000</v>
      </c>
      <c r="D109" s="133">
        <v>40000</v>
      </c>
      <c r="E109" s="133">
        <v>3000</v>
      </c>
      <c r="F109" s="133">
        <v>4000</v>
      </c>
      <c r="G109" s="133">
        <v>3000</v>
      </c>
      <c r="H109" s="133">
        <v>4000</v>
      </c>
      <c r="I109" s="133">
        <v>1500</v>
      </c>
      <c r="J109" s="133">
        <v>2000</v>
      </c>
      <c r="K109" s="134" t="str">
        <f>IF(('Раздел 1'!M121)&gt;0,D109,"")</f>
        <v/>
      </c>
      <c r="L109" s="134" t="str">
        <f>IF(('Раздел 1'!N121)&gt;0,F109,"")</f>
        <v/>
      </c>
      <c r="M109" s="134" t="str">
        <f>IF(('Раздел 1'!O121)&gt;0,H109,"")</f>
        <v/>
      </c>
      <c r="N109" s="134" t="str">
        <f>IF(('Раздел 1'!P121)&gt;0,J109,"")</f>
        <v/>
      </c>
      <c r="O109" s="134" t="str">
        <f>IF(('Раздел 1'!M121)&gt;0,C109,"")</f>
        <v/>
      </c>
      <c r="P109" s="134" t="str">
        <f>IF(('Раздел 1'!N121)&gt;0,E109,"")</f>
        <v/>
      </c>
      <c r="Q109" s="134" t="str">
        <f>IF(('Раздел 1'!O121)&gt;0,G109,"")</f>
        <v/>
      </c>
      <c r="R109" s="134" t="str">
        <f>IF(('Раздел 1'!P121)&gt;0,I109,"")</f>
        <v/>
      </c>
      <c r="S109" s="135">
        <f t="shared" si="2"/>
        <v>0</v>
      </c>
      <c r="T109" s="135">
        <f t="shared" si="3"/>
        <v>0</v>
      </c>
      <c r="U109" s="136" t="e">
        <f>IF(('Раздел 1'!AC121)/('Раздел 1'!R121)&lt;=S109,"","Превышен размер среднего штрафа!")</f>
        <v>#DIV/0!</v>
      </c>
      <c r="V109" s="136" t="e">
        <f>IF(('Раздел 1'!AC121)/('Раздел 1'!R121)&gt;=T109,"","Средний размер штрафа низок!")</f>
        <v>#DIV/0!</v>
      </c>
      <c r="W109" s="140"/>
    </row>
    <row r="110" spans="1:23" s="139" customFormat="1" ht="30" customHeight="1" x14ac:dyDescent="0.2">
      <c r="A110" s="118" t="s">
        <v>8436</v>
      </c>
      <c r="B110" s="132">
        <v>113</v>
      </c>
      <c r="C110" s="133">
        <v>10000</v>
      </c>
      <c r="D110" s="133">
        <v>20000</v>
      </c>
      <c r="E110" s="133">
        <v>1000</v>
      </c>
      <c r="F110" s="133">
        <v>2000</v>
      </c>
      <c r="G110" s="133">
        <v>1000</v>
      </c>
      <c r="H110" s="133">
        <v>2000</v>
      </c>
      <c r="I110" s="133">
        <v>500</v>
      </c>
      <c r="J110" s="133">
        <v>1000</v>
      </c>
      <c r="K110" s="134" t="str">
        <f>IF(('Раздел 1'!M122)&gt;0,D110,"")</f>
        <v/>
      </c>
      <c r="L110" s="134" t="str">
        <f>IF(('Раздел 1'!N122)&gt;0,F110,"")</f>
        <v/>
      </c>
      <c r="M110" s="134" t="str">
        <f>IF(('Раздел 1'!O122)&gt;0,H110,"")</f>
        <v/>
      </c>
      <c r="N110" s="134" t="str">
        <f>IF(('Раздел 1'!P122)&gt;0,J110,"")</f>
        <v/>
      </c>
      <c r="O110" s="134" t="str">
        <f>IF(('Раздел 1'!M122)&gt;0,C110,"")</f>
        <v/>
      </c>
      <c r="P110" s="134" t="str">
        <f>IF(('Раздел 1'!N122)&gt;0,E110,"")</f>
        <v/>
      </c>
      <c r="Q110" s="134" t="str">
        <f>IF(('Раздел 1'!O122)&gt;0,G110,"")</f>
        <v/>
      </c>
      <c r="R110" s="134" t="str">
        <f>IF(('Раздел 1'!P122)&gt;0,I110,"")</f>
        <v/>
      </c>
      <c r="S110" s="135">
        <f t="shared" si="2"/>
        <v>0</v>
      </c>
      <c r="T110" s="135">
        <f t="shared" si="3"/>
        <v>0</v>
      </c>
      <c r="U110" s="136" t="e">
        <f>IF(('Раздел 1'!AC122)/('Раздел 1'!R122)&lt;=S110,"","Превышен размер среднего штрафа!")</f>
        <v>#DIV/0!</v>
      </c>
      <c r="V110" s="136" t="e">
        <f>IF(('Раздел 1'!AC122)/('Раздел 1'!R122)&gt;=T110,"","Средний размер штрафа низок!")</f>
        <v>#DIV/0!</v>
      </c>
      <c r="W110" s="140"/>
    </row>
    <row r="111" spans="1:23" s="139" customFormat="1" ht="30" customHeight="1" x14ac:dyDescent="0.2">
      <c r="A111" s="118" t="s">
        <v>8851</v>
      </c>
      <c r="B111" s="132">
        <v>114</v>
      </c>
      <c r="C111" s="133">
        <v>3000</v>
      </c>
      <c r="D111" s="133">
        <v>5000</v>
      </c>
      <c r="E111" s="133">
        <v>300</v>
      </c>
      <c r="F111" s="133">
        <v>500</v>
      </c>
      <c r="G111" s="133">
        <v>300</v>
      </c>
      <c r="H111" s="133">
        <v>500</v>
      </c>
      <c r="I111" s="133">
        <v>100</v>
      </c>
      <c r="J111" s="133">
        <v>300</v>
      </c>
      <c r="K111" s="134" t="str">
        <f>IF(('Раздел 1'!M123)&gt;0,D111,"")</f>
        <v/>
      </c>
      <c r="L111" s="134" t="str">
        <f>IF(('Раздел 1'!N123)&gt;0,F111,"")</f>
        <v/>
      </c>
      <c r="M111" s="134" t="str">
        <f>IF(('Раздел 1'!O123)&gt;0,H111,"")</f>
        <v/>
      </c>
      <c r="N111" s="134" t="str">
        <f>IF(('Раздел 1'!P123)&gt;0,J111,"")</f>
        <v/>
      </c>
      <c r="O111" s="134" t="str">
        <f>IF(('Раздел 1'!M123)&gt;0,C111,"")</f>
        <v/>
      </c>
      <c r="P111" s="134" t="str">
        <f>IF(('Раздел 1'!N123)&gt;0,E111,"")</f>
        <v/>
      </c>
      <c r="Q111" s="134" t="str">
        <f>IF(('Раздел 1'!O123)&gt;0,G111,"")</f>
        <v/>
      </c>
      <c r="R111" s="134" t="str">
        <f>IF(('Раздел 1'!P123)&gt;0,I111,"")</f>
        <v/>
      </c>
      <c r="S111" s="135">
        <f t="shared" si="2"/>
        <v>0</v>
      </c>
      <c r="T111" s="135">
        <f t="shared" si="3"/>
        <v>0</v>
      </c>
      <c r="U111" s="136" t="e">
        <f>IF(('Раздел 1'!AC123)/('Раздел 1'!R123)&lt;=S111,"","Превышен размер среднего штрафа!")</f>
        <v>#DIV/0!</v>
      </c>
      <c r="V111" s="136" t="e">
        <f>IF(('Раздел 1'!AC123)/('Раздел 1'!R123)&gt;=T111,"","Средний размер штрафа низок!")</f>
        <v>#DIV/0!</v>
      </c>
      <c r="W111" s="140"/>
    </row>
    <row r="112" spans="1:23" s="139" customFormat="1" ht="39" customHeight="1" x14ac:dyDescent="0.2">
      <c r="A112" s="118" t="s">
        <v>7863</v>
      </c>
      <c r="B112" s="132">
        <v>115</v>
      </c>
      <c r="C112" s="133">
        <v>5000</v>
      </c>
      <c r="D112" s="133">
        <v>40000</v>
      </c>
      <c r="E112" s="133">
        <v>500</v>
      </c>
      <c r="F112" s="133">
        <v>5000</v>
      </c>
      <c r="G112" s="133">
        <v>500</v>
      </c>
      <c r="H112" s="133">
        <v>5000</v>
      </c>
      <c r="I112" s="133">
        <v>300</v>
      </c>
      <c r="J112" s="133">
        <v>1000</v>
      </c>
      <c r="K112" s="134">
        <f>IF(('Раздел 1'!M124)&gt;0,D112,"")</f>
        <v>40000</v>
      </c>
      <c r="L112" s="134" t="str">
        <f>IF(('Раздел 1'!N124)&gt;0,F112,"")</f>
        <v/>
      </c>
      <c r="M112" s="134">
        <f>IF(('Раздел 1'!O124)&gt;0,H112,"")</f>
        <v>5000</v>
      </c>
      <c r="N112" s="134" t="str">
        <f>IF(('Раздел 1'!P124)&gt;0,J112,"")</f>
        <v/>
      </c>
      <c r="O112" s="134">
        <f>IF(('Раздел 1'!M124)&gt;0,C112,"")</f>
        <v>5000</v>
      </c>
      <c r="P112" s="134" t="str">
        <f>IF(('Раздел 1'!N124)&gt;0,E112,"")</f>
        <v/>
      </c>
      <c r="Q112" s="134">
        <f>IF(('Раздел 1'!O124)&gt;0,G112,"")</f>
        <v>500</v>
      </c>
      <c r="R112" s="134" t="str">
        <f>IF(('Раздел 1'!P124)&gt;0,I112,"")</f>
        <v/>
      </c>
      <c r="S112" s="135">
        <f t="shared" si="2"/>
        <v>40000</v>
      </c>
      <c r="T112" s="135">
        <f t="shared" si="3"/>
        <v>500</v>
      </c>
      <c r="U112" s="136" t="str">
        <f>IF(('Раздел 1'!AC124)/('Раздел 1'!R124)&lt;=S112,"","Превышен размер среднего штрафа!")</f>
        <v/>
      </c>
      <c r="V112" s="136" t="str">
        <f>IF(('Раздел 1'!AC124)/('Раздел 1'!R124)&gt;=T112,"","Средний размер штрафа низок!")</f>
        <v>Средний размер штрафа низок!</v>
      </c>
      <c r="W112" s="140"/>
    </row>
    <row r="113" spans="1:23" s="139" customFormat="1" ht="30" customHeight="1" x14ac:dyDescent="0.2">
      <c r="A113" s="118" t="s">
        <v>7864</v>
      </c>
      <c r="B113" s="132">
        <v>116</v>
      </c>
      <c r="C113" s="133">
        <v>5000</v>
      </c>
      <c r="D113" s="133">
        <v>50000</v>
      </c>
      <c r="E113" s="133">
        <v>500</v>
      </c>
      <c r="F113" s="133">
        <v>5000</v>
      </c>
      <c r="G113" s="133">
        <v>500</v>
      </c>
      <c r="H113" s="133">
        <v>5000</v>
      </c>
      <c r="I113" s="133">
        <v>300</v>
      </c>
      <c r="J113" s="133">
        <v>2500</v>
      </c>
      <c r="K113" s="134">
        <f>IF(('Раздел 1'!M125)&gt;0,D113,"")</f>
        <v>50000</v>
      </c>
      <c r="L113" s="134" t="str">
        <f>IF(('Раздел 1'!N125)&gt;0,F113,"")</f>
        <v/>
      </c>
      <c r="M113" s="134">
        <f>IF(('Раздел 1'!O125)&gt;0,H113,"")</f>
        <v>5000</v>
      </c>
      <c r="N113" s="134" t="str">
        <f>IF(('Раздел 1'!P125)&gt;0,J113,"")</f>
        <v/>
      </c>
      <c r="O113" s="134">
        <f>IF(('Раздел 1'!M125)&gt;0,C113,"")</f>
        <v>5000</v>
      </c>
      <c r="P113" s="134" t="str">
        <f>IF(('Раздел 1'!N125)&gt;0,E113,"")</f>
        <v/>
      </c>
      <c r="Q113" s="134">
        <f>IF(('Раздел 1'!O125)&gt;0,G113,"")</f>
        <v>500</v>
      </c>
      <c r="R113" s="134" t="str">
        <f>IF(('Раздел 1'!P125)&gt;0,I113,"")</f>
        <v/>
      </c>
      <c r="S113" s="135">
        <f t="shared" si="2"/>
        <v>50000</v>
      </c>
      <c r="T113" s="135">
        <f t="shared" si="3"/>
        <v>500</v>
      </c>
      <c r="U113" s="136" t="e">
        <f>IF(('Раздел 1'!AC125)/('Раздел 1'!R125)&lt;=S113,"","Превышен размер среднего штрафа!")</f>
        <v>#DIV/0!</v>
      </c>
      <c r="V113" s="136" t="e">
        <f>IF(('Раздел 1'!AC125)/('Раздел 1'!R125)&gt;=T113,"","Средний размер штрафа низок!")</f>
        <v>#DIV/0!</v>
      </c>
      <c r="W113" s="140"/>
    </row>
    <row r="114" spans="1:23" s="139" customFormat="1" ht="30" customHeight="1" x14ac:dyDescent="0.2">
      <c r="A114" s="118" t="s">
        <v>9193</v>
      </c>
      <c r="B114" s="132">
        <v>117</v>
      </c>
      <c r="C114" s="133">
        <v>20000</v>
      </c>
      <c r="D114" s="133">
        <v>200000</v>
      </c>
      <c r="E114" s="133">
        <v>2000</v>
      </c>
      <c r="F114" s="133">
        <v>20000</v>
      </c>
      <c r="G114" s="133">
        <v>2000</v>
      </c>
      <c r="H114" s="133">
        <v>20000</v>
      </c>
      <c r="I114" s="133">
        <v>1000</v>
      </c>
      <c r="J114" s="133">
        <v>3000</v>
      </c>
      <c r="K114" s="134">
        <f>IF(('Раздел 1'!M126)&gt;0,D114,"")</f>
        <v>200000</v>
      </c>
      <c r="L114" s="134" t="str">
        <f>IF(('Раздел 1'!N126)&gt;0,F114,"")</f>
        <v/>
      </c>
      <c r="M114" s="134">
        <f>IF(('Раздел 1'!O126)&gt;0,H114,"")</f>
        <v>20000</v>
      </c>
      <c r="N114" s="134" t="str">
        <f>IF(('Раздел 1'!P126)&gt;0,J114,"")</f>
        <v/>
      </c>
      <c r="O114" s="134">
        <f>IF(('Раздел 1'!M126)&gt;0,C114,"")</f>
        <v>20000</v>
      </c>
      <c r="P114" s="134" t="str">
        <f>IF(('Раздел 1'!N126)&gt;0,E114,"")</f>
        <v/>
      </c>
      <c r="Q114" s="134">
        <f>IF(('Раздел 1'!O126)&gt;0,G114,"")</f>
        <v>2000</v>
      </c>
      <c r="R114" s="134" t="str">
        <f>IF(('Раздел 1'!P126)&gt;0,I114,"")</f>
        <v/>
      </c>
      <c r="S114" s="135">
        <f t="shared" si="2"/>
        <v>200000</v>
      </c>
      <c r="T114" s="135">
        <f t="shared" si="3"/>
        <v>2000</v>
      </c>
      <c r="U114" s="136" t="e">
        <f>IF(('Раздел 1'!AC126)/('Раздел 1'!R126)&lt;=S114,"","Превышен размер среднего штрафа!")</f>
        <v>#DIV/0!</v>
      </c>
      <c r="V114" s="136" t="e">
        <f>IF(('Раздел 1'!AC126)/('Раздел 1'!R126)&gt;=T114,"","Средний размер штрафа низок!")</f>
        <v>#DIV/0!</v>
      </c>
      <c r="W114" s="140"/>
    </row>
    <row r="115" spans="1:23" s="139" customFormat="1" ht="30" customHeight="1" x14ac:dyDescent="0.2">
      <c r="A115" s="118" t="s">
        <v>9195</v>
      </c>
      <c r="B115" s="132">
        <v>119</v>
      </c>
      <c r="C115" s="133">
        <v>30000</v>
      </c>
      <c r="D115" s="133">
        <v>50000</v>
      </c>
      <c r="E115" s="133">
        <v>3000</v>
      </c>
      <c r="F115" s="133">
        <v>5000</v>
      </c>
      <c r="G115" s="133">
        <v>3000</v>
      </c>
      <c r="H115" s="133">
        <v>5000</v>
      </c>
      <c r="I115" s="133">
        <v>500</v>
      </c>
      <c r="J115" s="133">
        <v>2500</v>
      </c>
      <c r="K115" s="134">
        <f>IF(('Раздел 1'!M128)&gt;0,D115,"")</f>
        <v>50000</v>
      </c>
      <c r="L115" s="134" t="str">
        <f>IF(('Раздел 1'!N128)&gt;0,F115,"")</f>
        <v/>
      </c>
      <c r="M115" s="134">
        <f>IF(('Раздел 1'!O128)&gt;0,H115,"")</f>
        <v>5000</v>
      </c>
      <c r="N115" s="134" t="str">
        <f>IF(('Раздел 1'!P128)&gt;0,J115,"")</f>
        <v/>
      </c>
      <c r="O115" s="134">
        <f>IF(('Раздел 1'!M128)&gt;0,C115,"")</f>
        <v>30000</v>
      </c>
      <c r="P115" s="134" t="str">
        <f>IF(('Раздел 1'!N128)&gt;0,E115,"")</f>
        <v/>
      </c>
      <c r="Q115" s="134">
        <f>IF(('Раздел 1'!O128)&gt;0,G115,"")</f>
        <v>3000</v>
      </c>
      <c r="R115" s="134" t="str">
        <f>IF(('Раздел 1'!P128)&gt;0,I115,"")</f>
        <v/>
      </c>
      <c r="S115" s="135">
        <f t="shared" si="2"/>
        <v>50000</v>
      </c>
      <c r="T115" s="135">
        <f t="shared" si="3"/>
        <v>3000</v>
      </c>
      <c r="U115" s="136" t="str">
        <f>IF(('Раздел 1'!AC128)/('Раздел 1'!R128)&lt;=S115,"","Превышен размер среднего штрафа!")</f>
        <v/>
      </c>
      <c r="V115" s="136" t="str">
        <f>IF(('Раздел 1'!AC128)/('Раздел 1'!R128)&gt;=T115,"","Средний размер штрафа низок!")</f>
        <v>Средний размер штрафа низок!</v>
      </c>
      <c r="W115" s="140"/>
    </row>
    <row r="116" spans="1:23" s="139" customFormat="1" ht="30" customHeight="1" x14ac:dyDescent="0.2">
      <c r="A116" s="118" t="s">
        <v>8990</v>
      </c>
      <c r="B116" s="132">
        <v>120</v>
      </c>
      <c r="C116" s="133">
        <v>300000</v>
      </c>
      <c r="D116" s="133">
        <v>1000000</v>
      </c>
      <c r="E116" s="133">
        <v>30000</v>
      </c>
      <c r="F116" s="133">
        <v>50000</v>
      </c>
      <c r="G116" s="133">
        <v>30000</v>
      </c>
      <c r="H116" s="133">
        <v>50000</v>
      </c>
      <c r="I116" s="133">
        <v>2000</v>
      </c>
      <c r="J116" s="133">
        <v>5000</v>
      </c>
      <c r="K116" s="134">
        <f>IF(('Раздел 1'!M129)&gt;0,D116,"")</f>
        <v>1000000</v>
      </c>
      <c r="L116" s="134">
        <f>IF(('Раздел 1'!N129)&gt;0,F116,"")</f>
        <v>50000</v>
      </c>
      <c r="M116" s="134" t="str">
        <f>IF(('Раздел 1'!O129)&gt;0,H116,"")</f>
        <v/>
      </c>
      <c r="N116" s="134" t="str">
        <f>IF(('Раздел 1'!P129)&gt;0,J116,"")</f>
        <v/>
      </c>
      <c r="O116" s="134">
        <f>IF(('Раздел 1'!M129)&gt;0,C116,"")</f>
        <v>300000</v>
      </c>
      <c r="P116" s="134">
        <f>IF(('Раздел 1'!N129)&gt;0,E116,"")</f>
        <v>30000</v>
      </c>
      <c r="Q116" s="134" t="str">
        <f>IF(('Раздел 1'!O129)&gt;0,G116,"")</f>
        <v/>
      </c>
      <c r="R116" s="134" t="str">
        <f>IF(('Раздел 1'!P129)&gt;0,I116,"")</f>
        <v/>
      </c>
      <c r="S116" s="135">
        <f t="shared" si="2"/>
        <v>1000000</v>
      </c>
      <c r="T116" s="135">
        <f t="shared" si="3"/>
        <v>30000</v>
      </c>
      <c r="U116" s="136" t="e">
        <f>IF(('Раздел 1'!AC129)/('Раздел 1'!R129)&lt;=S116,"","Превышен размер среднего штрафа!")</f>
        <v>#DIV/0!</v>
      </c>
      <c r="V116" s="136" t="e">
        <f>IF(('Раздел 1'!AC129)/('Раздел 1'!R129)&gt;=T116,"","Средний размер штрафа низок!")</f>
        <v>#DIV/0!</v>
      </c>
      <c r="W116" s="140"/>
    </row>
    <row r="117" spans="1:23" s="139" customFormat="1" ht="30" customHeight="1" x14ac:dyDescent="0.2">
      <c r="A117" s="118" t="s">
        <v>8457</v>
      </c>
      <c r="B117" s="132">
        <v>121</v>
      </c>
      <c r="C117" s="133">
        <v>100000</v>
      </c>
      <c r="D117" s="133">
        <v>400000</v>
      </c>
      <c r="E117" s="133">
        <v>20000</v>
      </c>
      <c r="F117" s="133">
        <v>75000</v>
      </c>
      <c r="G117" s="133">
        <v>20000</v>
      </c>
      <c r="H117" s="133">
        <v>100000</v>
      </c>
      <c r="I117" s="133">
        <v>50000</v>
      </c>
      <c r="J117" s="133">
        <v>50000</v>
      </c>
      <c r="K117" s="134">
        <f>IF(('Раздел 1'!M130)&gt;0,D117,"")</f>
        <v>400000</v>
      </c>
      <c r="L117" s="134" t="str">
        <f>IF(('Раздел 1'!N130)&gt;0,F117,"")</f>
        <v/>
      </c>
      <c r="M117" s="134" t="str">
        <f>IF(('Раздел 1'!O130)&gt;0,H117,"")</f>
        <v/>
      </c>
      <c r="N117" s="134">
        <f>IF(('Раздел 1'!P130)&gt;0,J117,"")</f>
        <v>50000</v>
      </c>
      <c r="O117" s="134">
        <f>IF(('Раздел 1'!M130)&gt;0,C117,"")</f>
        <v>100000</v>
      </c>
      <c r="P117" s="134" t="str">
        <f>IF(('Раздел 1'!N130)&gt;0,E117,"")</f>
        <v/>
      </c>
      <c r="Q117" s="134" t="str">
        <f>IF(('Раздел 1'!O130)&gt;0,G117,"")</f>
        <v/>
      </c>
      <c r="R117" s="134">
        <f>IF(('Раздел 1'!P130)&gt;0,I117,"")</f>
        <v>50000</v>
      </c>
      <c r="S117" s="135">
        <f t="shared" si="2"/>
        <v>400000</v>
      </c>
      <c r="T117" s="135">
        <f t="shared" si="3"/>
        <v>50000</v>
      </c>
      <c r="U117" s="136" t="e">
        <f>IF(('Раздел 1'!AC130)/('Раздел 1'!R130)&lt;=S117,"","Превышен размер среднего штрафа!")</f>
        <v>#DIV/0!</v>
      </c>
      <c r="V117" s="136" t="e">
        <f>IF(('Раздел 1'!AC130)/('Раздел 1'!R130)&gt;=T117,"","Средний размер штрафа низок!")</f>
        <v>#DIV/0!</v>
      </c>
      <c r="W117" s="140"/>
    </row>
    <row r="118" spans="1:23" s="139" customFormat="1" ht="30" customHeight="1" x14ac:dyDescent="0.2">
      <c r="A118" s="118" t="s">
        <v>8840</v>
      </c>
      <c r="B118" s="132">
        <v>122</v>
      </c>
      <c r="C118" s="133">
        <v>30000</v>
      </c>
      <c r="D118" s="133">
        <v>40000</v>
      </c>
      <c r="E118" s="133">
        <v>3000</v>
      </c>
      <c r="F118" s="133">
        <v>4000</v>
      </c>
      <c r="G118" s="133">
        <v>3000</v>
      </c>
      <c r="H118" s="133">
        <v>4000</v>
      </c>
      <c r="I118" s="133">
        <v>1500</v>
      </c>
      <c r="J118" s="133">
        <v>2000</v>
      </c>
      <c r="K118" s="134">
        <f>IF(('Раздел 1'!M131)&gt;0,D118,"")</f>
        <v>40000</v>
      </c>
      <c r="L118" s="134">
        <f>IF(('Раздел 1'!N131)&gt;0,F118,"")</f>
        <v>4000</v>
      </c>
      <c r="M118" s="134">
        <f>IF(('Раздел 1'!O131)&gt;0,H118,"")</f>
        <v>4000</v>
      </c>
      <c r="N118" s="134" t="str">
        <f>IF(('Раздел 1'!P131)&gt;0,J118,"")</f>
        <v/>
      </c>
      <c r="O118" s="134">
        <f>IF(('Раздел 1'!M131)&gt;0,C118,"")</f>
        <v>30000</v>
      </c>
      <c r="P118" s="134">
        <f>IF(('Раздел 1'!N131)&gt;0,E118,"")</f>
        <v>3000</v>
      </c>
      <c r="Q118" s="134">
        <f>IF(('Раздел 1'!O131)&gt;0,G118,"")</f>
        <v>3000</v>
      </c>
      <c r="R118" s="134" t="str">
        <f>IF(('Раздел 1'!P131)&gt;0,I118,"")</f>
        <v/>
      </c>
      <c r="S118" s="135">
        <f t="shared" si="2"/>
        <v>40000</v>
      </c>
      <c r="T118" s="135">
        <f t="shared" si="3"/>
        <v>3000</v>
      </c>
      <c r="U118" s="136" t="e">
        <f>IF(('Раздел 1'!AC131)/('Раздел 1'!R131)&lt;=S118,"","Превышен размер среднего штрафа!")</f>
        <v>#DIV/0!</v>
      </c>
      <c r="V118" s="136" t="e">
        <f>IF(('Раздел 1'!AC131)/('Раздел 1'!R131)&gt;=T118,"","Средний размер штрафа низок!")</f>
        <v>#DIV/0!</v>
      </c>
      <c r="W118" s="140"/>
    </row>
    <row r="119" spans="1:23" s="139" customFormat="1" ht="30" customHeight="1" x14ac:dyDescent="0.2">
      <c r="A119" s="118" t="s">
        <v>7865</v>
      </c>
      <c r="B119" s="132">
        <v>123</v>
      </c>
      <c r="C119" s="133">
        <v>30000</v>
      </c>
      <c r="D119" s="133">
        <v>50000</v>
      </c>
      <c r="E119" s="133">
        <v>7000</v>
      </c>
      <c r="F119" s="133">
        <v>15000</v>
      </c>
      <c r="G119" s="133">
        <v>15000</v>
      </c>
      <c r="H119" s="133">
        <v>30000</v>
      </c>
      <c r="I119" s="133">
        <v>2000</v>
      </c>
      <c r="J119" s="133">
        <v>5000</v>
      </c>
      <c r="K119" s="134">
        <f>IF(('Раздел 1'!M132)&gt;0,D119,"")</f>
        <v>50000</v>
      </c>
      <c r="L119" s="134" t="str">
        <f>IF(('Раздел 1'!N132)&gt;0,F119,"")</f>
        <v/>
      </c>
      <c r="M119" s="134" t="str">
        <f>IF(('Раздел 1'!O132)&gt;0,H119,"")</f>
        <v/>
      </c>
      <c r="N119" s="134">
        <f>IF(('Раздел 1'!P132)&gt;0,J119,"")</f>
        <v>5000</v>
      </c>
      <c r="O119" s="134">
        <f>IF(('Раздел 1'!M132)&gt;0,C119,"")</f>
        <v>30000</v>
      </c>
      <c r="P119" s="134" t="str">
        <f>IF(('Раздел 1'!N132)&gt;0,E119,"")</f>
        <v/>
      </c>
      <c r="Q119" s="134" t="str">
        <f>IF(('Раздел 1'!O132)&gt;0,G119,"")</f>
        <v/>
      </c>
      <c r="R119" s="134">
        <f>IF(('Раздел 1'!P132)&gt;0,I119,"")</f>
        <v>2000</v>
      </c>
      <c r="S119" s="135">
        <f t="shared" si="2"/>
        <v>50000</v>
      </c>
      <c r="T119" s="135">
        <f t="shared" si="3"/>
        <v>2000</v>
      </c>
      <c r="U119" s="136" t="e">
        <f>IF(('Раздел 1'!AC132)/('Раздел 1'!R132)&lt;=S119,"","Превышен размер среднего штрафа!")</f>
        <v>#DIV/0!</v>
      </c>
      <c r="V119" s="136" t="e">
        <f>IF(('Раздел 1'!AC132)/('Раздел 1'!R132)&gt;=T119,"","Средний размер штрафа низок!")</f>
        <v>#DIV/0!</v>
      </c>
      <c r="W119" s="140"/>
    </row>
    <row r="120" spans="1:23" s="139" customFormat="1" ht="30" customHeight="1" x14ac:dyDescent="0.2">
      <c r="A120" s="118" t="s">
        <v>8841</v>
      </c>
      <c r="B120" s="132">
        <v>124</v>
      </c>
      <c r="C120" s="133">
        <v>30000</v>
      </c>
      <c r="D120" s="133">
        <v>40000</v>
      </c>
      <c r="E120" s="133">
        <v>3000</v>
      </c>
      <c r="F120" s="133">
        <v>4000</v>
      </c>
      <c r="G120" s="133">
        <v>3000</v>
      </c>
      <c r="H120" s="133">
        <v>4000</v>
      </c>
      <c r="I120" s="133">
        <v>1500</v>
      </c>
      <c r="J120" s="133">
        <v>2000</v>
      </c>
      <c r="K120" s="134" t="str">
        <f>IF(('Раздел 1'!M133)&gt;0,D120,"")</f>
        <v/>
      </c>
      <c r="L120" s="134" t="str">
        <f>IF(('Раздел 1'!N133)&gt;0,F120,"")</f>
        <v/>
      </c>
      <c r="M120" s="134" t="str">
        <f>IF(('Раздел 1'!O133)&gt;0,H120,"")</f>
        <v/>
      </c>
      <c r="N120" s="134" t="str">
        <f>IF(('Раздел 1'!P133)&gt;0,J120,"")</f>
        <v/>
      </c>
      <c r="O120" s="134" t="str">
        <f>IF(('Раздел 1'!M133)&gt;0,C120,"")</f>
        <v/>
      </c>
      <c r="P120" s="134" t="str">
        <f>IF(('Раздел 1'!N133)&gt;0,E120,"")</f>
        <v/>
      </c>
      <c r="Q120" s="134" t="str">
        <f>IF(('Раздел 1'!O133)&gt;0,G120,"")</f>
        <v/>
      </c>
      <c r="R120" s="134" t="str">
        <f>IF(('Раздел 1'!P133)&gt;0,I120,"")</f>
        <v/>
      </c>
      <c r="S120" s="135">
        <f t="shared" si="2"/>
        <v>0</v>
      </c>
      <c r="T120" s="135">
        <f t="shared" si="3"/>
        <v>0</v>
      </c>
      <c r="U120" s="136" t="e">
        <f>IF(('Раздел 1'!AC133)/('Раздел 1'!R133)&lt;=S120,"","Превышен размер среднего штрафа!")</f>
        <v>#DIV/0!</v>
      </c>
      <c r="V120" s="136" t="e">
        <f>IF(('Раздел 1'!AC133)/('Раздел 1'!R133)&gt;=T120,"","Средний размер штрафа низок!")</f>
        <v>#DIV/0!</v>
      </c>
      <c r="W120" s="140"/>
    </row>
    <row r="121" spans="1:23" s="139" customFormat="1" ht="30" customHeight="1" x14ac:dyDescent="0.2">
      <c r="A121" s="118" t="s">
        <v>7866</v>
      </c>
      <c r="B121" s="132">
        <v>125</v>
      </c>
      <c r="C121" s="133">
        <v>10000</v>
      </c>
      <c r="D121" s="133">
        <v>1000000</v>
      </c>
      <c r="E121" s="133">
        <v>50000</v>
      </c>
      <c r="F121" s="133">
        <v>50000</v>
      </c>
      <c r="G121" s="133">
        <v>50000</v>
      </c>
      <c r="H121" s="133">
        <v>50000</v>
      </c>
      <c r="I121" s="133">
        <v>5000</v>
      </c>
      <c r="J121" s="133">
        <v>5000</v>
      </c>
      <c r="K121" s="134">
        <f>IF(('Раздел 1'!M134)&gt;0,D121,"")</f>
        <v>1000000</v>
      </c>
      <c r="L121" s="134" t="str">
        <f>IF(('Раздел 1'!N134)&gt;0,F121,"")</f>
        <v/>
      </c>
      <c r="M121" s="134" t="str">
        <f>IF(('Раздел 1'!O134)&gt;0,H121,"")</f>
        <v/>
      </c>
      <c r="N121" s="134">
        <f>IF(('Раздел 1'!P134)&gt;0,J121,"")</f>
        <v>5000</v>
      </c>
      <c r="O121" s="134">
        <f>IF(('Раздел 1'!M134)&gt;0,C121,"")</f>
        <v>10000</v>
      </c>
      <c r="P121" s="134" t="str">
        <f>IF(('Раздел 1'!N134)&gt;0,E121,"")</f>
        <v/>
      </c>
      <c r="Q121" s="134" t="str">
        <f>IF(('Раздел 1'!O134)&gt;0,G121,"")</f>
        <v/>
      </c>
      <c r="R121" s="134">
        <f>IF(('Раздел 1'!P134)&gt;0,I121,"")</f>
        <v>5000</v>
      </c>
      <c r="S121" s="135">
        <f t="shared" si="2"/>
        <v>1000000</v>
      </c>
      <c r="T121" s="135">
        <f t="shared" si="3"/>
        <v>5000</v>
      </c>
      <c r="U121" s="136" t="e">
        <f>IF(('Раздел 1'!AC134)/('Раздел 1'!R134)&lt;=S121,"","Превышен размер среднего штрафа!")</f>
        <v>#DIV/0!</v>
      </c>
      <c r="V121" s="136" t="e">
        <f>IF(('Раздел 1'!AC134)/('Раздел 1'!R134)&gt;=T121,"","Средний размер штрафа низок!")</f>
        <v>#DIV/0!</v>
      </c>
      <c r="W121" s="140"/>
    </row>
    <row r="122" spans="1:23" s="139" customFormat="1" ht="30" customHeight="1" x14ac:dyDescent="0.2">
      <c r="A122" s="118" t="s">
        <v>8844</v>
      </c>
      <c r="B122" s="132">
        <v>126</v>
      </c>
      <c r="C122" s="133">
        <v>20000</v>
      </c>
      <c r="D122" s="133">
        <v>40000</v>
      </c>
      <c r="E122" s="133">
        <v>10000</v>
      </c>
      <c r="F122" s="133">
        <v>20000</v>
      </c>
      <c r="G122" s="133">
        <v>10000</v>
      </c>
      <c r="H122" s="133">
        <v>20000</v>
      </c>
      <c r="I122" s="133">
        <v>3000</v>
      </c>
      <c r="J122" s="133">
        <v>5000</v>
      </c>
      <c r="K122" s="134" t="str">
        <f>IF(('Раздел 1'!M135)&gt;0,D122,"")</f>
        <v/>
      </c>
      <c r="L122" s="134" t="str">
        <f>IF(('Раздел 1'!N135)&gt;0,F122,"")</f>
        <v/>
      </c>
      <c r="M122" s="134" t="str">
        <f>IF(('Раздел 1'!O135)&gt;0,H122,"")</f>
        <v/>
      </c>
      <c r="N122" s="134" t="str">
        <f>IF(('Раздел 1'!P135)&gt;0,J122,"")</f>
        <v/>
      </c>
      <c r="O122" s="134" t="str">
        <f>IF(('Раздел 1'!M135)&gt;0,C122,"")</f>
        <v/>
      </c>
      <c r="P122" s="134" t="str">
        <f>IF(('Раздел 1'!N135)&gt;0,E122,"")</f>
        <v/>
      </c>
      <c r="Q122" s="134" t="str">
        <f>IF(('Раздел 1'!O135)&gt;0,G122,"")</f>
        <v/>
      </c>
      <c r="R122" s="134" t="str">
        <f>IF(('Раздел 1'!P135)&gt;0,I122,"")</f>
        <v/>
      </c>
      <c r="S122" s="135">
        <f t="shared" si="2"/>
        <v>0</v>
      </c>
      <c r="T122" s="135">
        <f t="shared" si="3"/>
        <v>0</v>
      </c>
      <c r="U122" s="136" t="e">
        <f>IF(('Раздел 1'!AC135)/('Раздел 1'!R135)&lt;=S122,"","Превышен размер среднего штрафа!")</f>
        <v>#DIV/0!</v>
      </c>
      <c r="V122" s="136" t="e">
        <f>IF(('Раздел 1'!AC135)/('Раздел 1'!R135)&gt;=T122,"","Средний размер штрафа низок!")</f>
        <v>#DIV/0!</v>
      </c>
      <c r="W122" s="140"/>
    </row>
    <row r="123" spans="1:23" s="139" customFormat="1" ht="30" customHeight="1" x14ac:dyDescent="0.2">
      <c r="A123" s="118" t="s">
        <v>9099</v>
      </c>
      <c r="B123" s="132">
        <v>127</v>
      </c>
      <c r="C123" s="133">
        <v>5000</v>
      </c>
      <c r="D123" s="133">
        <v>20000</v>
      </c>
      <c r="E123" s="133">
        <v>500</v>
      </c>
      <c r="F123" s="133">
        <v>2000</v>
      </c>
      <c r="G123" s="133">
        <v>500</v>
      </c>
      <c r="H123" s="133">
        <v>2000</v>
      </c>
      <c r="I123" s="133">
        <v>0</v>
      </c>
      <c r="J123" s="133">
        <v>0</v>
      </c>
      <c r="K123" s="134" t="str">
        <f>IF(('Раздел 1'!M136)&gt;0,D123,"")</f>
        <v/>
      </c>
      <c r="L123" s="134" t="str">
        <f>IF(('Раздел 1'!N136)&gt;0,F123,"")</f>
        <v/>
      </c>
      <c r="M123" s="134" t="str">
        <f>IF(('Раздел 1'!O136)&gt;0,H123,"")</f>
        <v/>
      </c>
      <c r="N123" s="134" t="str">
        <f>IF(('Раздел 1'!P136)&gt;0,J123,"")</f>
        <v/>
      </c>
      <c r="O123" s="134" t="str">
        <f>IF(('Раздел 1'!M136)&gt;0,C123,"")</f>
        <v/>
      </c>
      <c r="P123" s="134" t="str">
        <f>IF(('Раздел 1'!N136)&gt;0,E123,"")</f>
        <v/>
      </c>
      <c r="Q123" s="134" t="str">
        <f>IF(('Раздел 1'!O136)&gt;0,G123,"")</f>
        <v/>
      </c>
      <c r="R123" s="134" t="str">
        <f>IF(('Раздел 1'!P136)&gt;0,I123,"")</f>
        <v/>
      </c>
      <c r="S123" s="135">
        <f t="shared" si="2"/>
        <v>0</v>
      </c>
      <c r="T123" s="135">
        <f t="shared" si="3"/>
        <v>0</v>
      </c>
      <c r="U123" s="136" t="e">
        <f>IF(('Раздел 1'!AC136)/('Раздел 1'!R136)&lt;=S123,"","Превышен размер среднего штрафа!")</f>
        <v>#DIV/0!</v>
      </c>
      <c r="V123" s="136" t="e">
        <f>IF(('Раздел 1'!AC136)/('Раздел 1'!R136)&gt;=T123,"","Средний размер штрафа низок!")</f>
        <v>#DIV/0!</v>
      </c>
      <c r="W123" s="140"/>
    </row>
    <row r="124" spans="1:23" s="139" customFormat="1" ht="30" customHeight="1" x14ac:dyDescent="0.2">
      <c r="A124" s="118" t="s">
        <v>7867</v>
      </c>
      <c r="B124" s="132">
        <v>128</v>
      </c>
      <c r="C124" s="133">
        <v>0</v>
      </c>
      <c r="D124" s="133">
        <v>0</v>
      </c>
      <c r="E124" s="133">
        <v>30000</v>
      </c>
      <c r="F124" s="133">
        <v>50000</v>
      </c>
      <c r="G124" s="133">
        <v>30000</v>
      </c>
      <c r="H124" s="133">
        <v>50000</v>
      </c>
      <c r="I124" s="133">
        <v>0</v>
      </c>
      <c r="J124" s="133">
        <v>0</v>
      </c>
      <c r="K124" s="134" t="str">
        <f>IF(('Раздел 1'!M137)&gt;0,D124,"")</f>
        <v/>
      </c>
      <c r="L124" s="134" t="str">
        <f>IF(('Раздел 1'!N137)&gt;0,F124,"")</f>
        <v/>
      </c>
      <c r="M124" s="134" t="str">
        <f>IF(('Раздел 1'!O137)&gt;0,H124,"")</f>
        <v/>
      </c>
      <c r="N124" s="134" t="str">
        <f>IF(('Раздел 1'!P137)&gt;0,J124,"")</f>
        <v/>
      </c>
      <c r="O124" s="134" t="str">
        <f>IF(('Раздел 1'!M137)&gt;0,C124,"")</f>
        <v/>
      </c>
      <c r="P124" s="134" t="str">
        <f>IF(('Раздел 1'!N137)&gt;0,E124,"")</f>
        <v/>
      </c>
      <c r="Q124" s="134" t="str">
        <f>IF(('Раздел 1'!O137)&gt;0,G124,"")</f>
        <v/>
      </c>
      <c r="R124" s="134" t="str">
        <f>IF(('Раздел 1'!P137)&gt;0,I124,"")</f>
        <v/>
      </c>
      <c r="S124" s="135">
        <f t="shared" si="2"/>
        <v>0</v>
      </c>
      <c r="T124" s="135">
        <f t="shared" si="3"/>
        <v>0</v>
      </c>
      <c r="U124" s="136" t="e">
        <f>IF(('Раздел 1'!AC137)/('Раздел 1'!R137)&lt;=S124,"","Превышен размер среднего штрафа!")</f>
        <v>#DIV/0!</v>
      </c>
      <c r="V124" s="136" t="e">
        <f>IF(('Раздел 1'!AC137)/('Раздел 1'!R137)&gt;=T124,"","Средний размер штрафа низок!")</f>
        <v>#DIV/0!</v>
      </c>
      <c r="W124" s="140"/>
    </row>
    <row r="125" spans="1:23" s="139" customFormat="1" ht="30" customHeight="1" x14ac:dyDescent="0.2">
      <c r="A125" s="118" t="s">
        <v>9206</v>
      </c>
      <c r="B125" s="132">
        <v>129</v>
      </c>
      <c r="C125" s="133">
        <v>30000</v>
      </c>
      <c r="D125" s="133">
        <v>40000</v>
      </c>
      <c r="E125" s="133">
        <v>10000</v>
      </c>
      <c r="F125" s="133">
        <v>20000</v>
      </c>
      <c r="G125" s="133">
        <v>10000</v>
      </c>
      <c r="H125" s="133">
        <v>20000</v>
      </c>
      <c r="I125" s="133">
        <v>1500</v>
      </c>
      <c r="J125" s="133">
        <v>2000</v>
      </c>
      <c r="K125" s="134">
        <f>IF(('Раздел 1'!M138)&gt;0,D125,"")</f>
        <v>40000</v>
      </c>
      <c r="L125" s="134" t="str">
        <f>IF(('Раздел 1'!N138)&gt;0,F125,"")</f>
        <v/>
      </c>
      <c r="M125" s="134">
        <f>IF(('Раздел 1'!O138)&gt;0,H125,"")</f>
        <v>20000</v>
      </c>
      <c r="N125" s="134" t="str">
        <f>IF(('Раздел 1'!P138)&gt;0,J125,"")</f>
        <v/>
      </c>
      <c r="O125" s="134">
        <f>IF(('Раздел 1'!M138)&gt;0,C125,"")</f>
        <v>30000</v>
      </c>
      <c r="P125" s="134" t="str">
        <f>IF(('Раздел 1'!N138)&gt;0,E125,"")</f>
        <v/>
      </c>
      <c r="Q125" s="134">
        <f>IF(('Раздел 1'!O138)&gt;0,G125,"")</f>
        <v>10000</v>
      </c>
      <c r="R125" s="134" t="str">
        <f>IF(('Раздел 1'!P138)&gt;0,I125,"")</f>
        <v/>
      </c>
      <c r="S125" s="135">
        <f t="shared" si="2"/>
        <v>40000</v>
      </c>
      <c r="T125" s="135">
        <f t="shared" si="3"/>
        <v>10000</v>
      </c>
      <c r="U125" s="136" t="e">
        <f>IF(('Раздел 1'!AC138)/('Раздел 1'!R138)&lt;=S125,"","Превышен размер среднего штрафа!")</f>
        <v>#DIV/0!</v>
      </c>
      <c r="V125" s="136" t="e">
        <f>IF(('Раздел 1'!AC138)/('Раздел 1'!R138)&gt;=T125,"","Средний размер штрафа низок!")</f>
        <v>#DIV/0!</v>
      </c>
      <c r="W125" s="140"/>
    </row>
    <row r="126" spans="1:23" s="139" customFormat="1" ht="30" customHeight="1" x14ac:dyDescent="0.2">
      <c r="A126" s="118" t="s">
        <v>9208</v>
      </c>
      <c r="B126" s="132">
        <v>130</v>
      </c>
      <c r="C126" s="133">
        <v>20000</v>
      </c>
      <c r="D126" s="133">
        <v>30000</v>
      </c>
      <c r="E126" s="133">
        <v>2000</v>
      </c>
      <c r="F126" s="133">
        <v>3000</v>
      </c>
      <c r="G126" s="133">
        <v>2000</v>
      </c>
      <c r="H126" s="133">
        <v>3000</v>
      </c>
      <c r="I126" s="133">
        <v>1000</v>
      </c>
      <c r="J126" s="133">
        <v>2000</v>
      </c>
      <c r="K126" s="134" t="str">
        <f>IF(('Раздел 1'!M139)&gt;0,D126,"")</f>
        <v/>
      </c>
      <c r="L126" s="134" t="str">
        <f>IF(('Раздел 1'!N139)&gt;0,F126,"")</f>
        <v/>
      </c>
      <c r="M126" s="134" t="str">
        <f>IF(('Раздел 1'!O139)&gt;0,H126,"")</f>
        <v/>
      </c>
      <c r="N126" s="134" t="str">
        <f>IF(('Раздел 1'!P139)&gt;0,J126,"")</f>
        <v/>
      </c>
      <c r="O126" s="134" t="str">
        <f>IF(('Раздел 1'!M139)&gt;0,C126,"")</f>
        <v/>
      </c>
      <c r="P126" s="134" t="str">
        <f>IF(('Раздел 1'!N139)&gt;0,E126,"")</f>
        <v/>
      </c>
      <c r="Q126" s="134" t="str">
        <f>IF(('Раздел 1'!O139)&gt;0,G126,"")</f>
        <v/>
      </c>
      <c r="R126" s="134" t="str">
        <f>IF(('Раздел 1'!P139)&gt;0,I126,"")</f>
        <v/>
      </c>
      <c r="S126" s="135">
        <f t="shared" si="2"/>
        <v>0</v>
      </c>
      <c r="T126" s="135">
        <f t="shared" si="3"/>
        <v>0</v>
      </c>
      <c r="U126" s="136" t="e">
        <f>IF(('Раздел 1'!AC139)/('Раздел 1'!R139)&lt;=S126,"","Превышен размер среднего штрафа!")</f>
        <v>#DIV/0!</v>
      </c>
      <c r="V126" s="136" t="e">
        <f>IF(('Раздел 1'!AC139)/('Раздел 1'!R139)&gt;=T126,"","Средний размер штрафа низок!")</f>
        <v>#DIV/0!</v>
      </c>
      <c r="W126" s="140"/>
    </row>
    <row r="127" spans="1:23" s="139" customFormat="1" ht="30" customHeight="1" x14ac:dyDescent="0.2">
      <c r="A127" s="118" t="s">
        <v>9209</v>
      </c>
      <c r="B127" s="132">
        <v>131</v>
      </c>
      <c r="C127" s="133">
        <v>0</v>
      </c>
      <c r="D127" s="133">
        <v>0</v>
      </c>
      <c r="E127" s="133">
        <v>5000</v>
      </c>
      <c r="F127" s="133">
        <v>10000</v>
      </c>
      <c r="G127" s="133">
        <v>5000</v>
      </c>
      <c r="H127" s="133">
        <v>10000</v>
      </c>
      <c r="I127" s="133">
        <v>0</v>
      </c>
      <c r="J127" s="133">
        <v>0</v>
      </c>
      <c r="K127" s="134" t="str">
        <f>IF(('Раздел 1'!M140)&gt;0,D127,"")</f>
        <v/>
      </c>
      <c r="L127" s="134" t="str">
        <f>IF(('Раздел 1'!N140)&gt;0,F127,"")</f>
        <v/>
      </c>
      <c r="M127" s="134" t="str">
        <f>IF(('Раздел 1'!O140)&gt;0,H127,"")</f>
        <v/>
      </c>
      <c r="N127" s="134" t="str">
        <f>IF(('Раздел 1'!P140)&gt;0,J127,"")</f>
        <v/>
      </c>
      <c r="O127" s="134" t="str">
        <f>IF(('Раздел 1'!M140)&gt;0,C127,"")</f>
        <v/>
      </c>
      <c r="P127" s="134" t="str">
        <f>IF(('Раздел 1'!N140)&gt;0,E127,"")</f>
        <v/>
      </c>
      <c r="Q127" s="134" t="str">
        <f>IF(('Раздел 1'!O140)&gt;0,G127,"")</f>
        <v/>
      </c>
      <c r="R127" s="134" t="str">
        <f>IF(('Раздел 1'!P140)&gt;0,I127,"")</f>
        <v/>
      </c>
      <c r="S127" s="135">
        <f t="shared" si="2"/>
        <v>0</v>
      </c>
      <c r="T127" s="135">
        <f t="shared" si="3"/>
        <v>0</v>
      </c>
      <c r="U127" s="136" t="e">
        <f>IF(('Раздел 1'!AC140)/('Раздел 1'!R140)&lt;=S127,"","Превышен размер среднего штрафа!")</f>
        <v>#DIV/0!</v>
      </c>
      <c r="V127" s="136" t="e">
        <f>IF(('Раздел 1'!AC140)/('Раздел 1'!R140)&gt;=T127,"","Средний размер штрафа низок!")</f>
        <v>#DIV/0!</v>
      </c>
      <c r="W127" s="140"/>
    </row>
    <row r="128" spans="1:23" s="139" customFormat="1" ht="29.25" customHeight="1" x14ac:dyDescent="0.2">
      <c r="A128" s="118" t="s">
        <v>7868</v>
      </c>
      <c r="B128" s="132">
        <v>132</v>
      </c>
      <c r="C128" s="133">
        <v>0</v>
      </c>
      <c r="D128" s="133">
        <v>0</v>
      </c>
      <c r="E128" s="133">
        <v>5000</v>
      </c>
      <c r="F128" s="133">
        <v>50000</v>
      </c>
      <c r="G128" s="133">
        <v>5000</v>
      </c>
      <c r="H128" s="133">
        <v>50000</v>
      </c>
      <c r="I128" s="133">
        <v>0</v>
      </c>
      <c r="J128" s="133">
        <v>0</v>
      </c>
      <c r="K128" s="134">
        <f>IF(('Раздел 1'!M141)&gt;0,D128,"")</f>
        <v>0</v>
      </c>
      <c r="L128" s="134" t="str">
        <f>IF(('Раздел 1'!N141)&gt;0,F128,"")</f>
        <v/>
      </c>
      <c r="M128" s="134">
        <f>IF(('Раздел 1'!O141)&gt;0,H128,"")</f>
        <v>50000</v>
      </c>
      <c r="N128" s="134">
        <f>IF(('Раздел 1'!P141)&gt;0,J128,"")</f>
        <v>0</v>
      </c>
      <c r="O128" s="134">
        <f>IF(('Раздел 1'!M141)&gt;0,C128,"")</f>
        <v>0</v>
      </c>
      <c r="P128" s="134" t="str">
        <f>IF(('Раздел 1'!N141)&gt;0,E128,"")</f>
        <v/>
      </c>
      <c r="Q128" s="134">
        <f>IF(('Раздел 1'!O141)&gt;0,G128,"")</f>
        <v>5000</v>
      </c>
      <c r="R128" s="134">
        <f>IF(('Раздел 1'!P141)&gt;0,I128,"")</f>
        <v>0</v>
      </c>
      <c r="S128" s="135">
        <f t="shared" si="2"/>
        <v>50000</v>
      </c>
      <c r="T128" s="135">
        <f t="shared" si="3"/>
        <v>0</v>
      </c>
      <c r="U128" s="136" t="e">
        <f>IF(('Раздел 1'!AC141)/('Раздел 1'!R141)&lt;=S128,"","Превышен размер среднего штрафа!")</f>
        <v>#DIV/0!</v>
      </c>
      <c r="V128" s="136" t="e">
        <f>IF(('Раздел 1'!AC141)/('Раздел 1'!R141)&gt;=T128,"","Средний размер штрафа низок!")</f>
        <v>#DIV/0!</v>
      </c>
      <c r="W128" s="140"/>
    </row>
    <row r="129" spans="1:23" s="139" customFormat="1" ht="30" customHeight="1" x14ac:dyDescent="0.2">
      <c r="A129" s="118" t="s">
        <v>9102</v>
      </c>
      <c r="B129" s="132">
        <v>133</v>
      </c>
      <c r="C129" s="133">
        <v>0</v>
      </c>
      <c r="D129" s="133">
        <v>0</v>
      </c>
      <c r="E129" s="133">
        <v>2000</v>
      </c>
      <c r="F129" s="133">
        <v>3000</v>
      </c>
      <c r="G129" s="133">
        <v>0</v>
      </c>
      <c r="H129" s="133">
        <v>0</v>
      </c>
      <c r="I129" s="133">
        <v>0</v>
      </c>
      <c r="J129" s="133">
        <v>0</v>
      </c>
      <c r="K129" s="134">
        <f>IF(('Раздел 1'!M142)&gt;0,D129,"")</f>
        <v>0</v>
      </c>
      <c r="L129" s="134" t="str">
        <f>IF(('Раздел 1'!N142)&gt;0,F129,"")</f>
        <v/>
      </c>
      <c r="M129" s="134">
        <f>IF(('Раздел 1'!O142)&gt;0,H129,"")</f>
        <v>0</v>
      </c>
      <c r="N129" s="134" t="str">
        <f>IF(('Раздел 1'!P142)&gt;0,J129,"")</f>
        <v/>
      </c>
      <c r="O129" s="134">
        <f>IF(('Раздел 1'!M142)&gt;0,C129,"")</f>
        <v>0</v>
      </c>
      <c r="P129" s="134" t="str">
        <f>IF(('Раздел 1'!N142)&gt;0,E129,"")</f>
        <v/>
      </c>
      <c r="Q129" s="134">
        <f>IF(('Раздел 1'!O142)&gt;0,G129,"")</f>
        <v>0</v>
      </c>
      <c r="R129" s="134" t="str">
        <f>IF(('Раздел 1'!P142)&gt;0,I129,"")</f>
        <v/>
      </c>
      <c r="S129" s="135">
        <f t="shared" si="2"/>
        <v>0</v>
      </c>
      <c r="T129" s="135">
        <f t="shared" si="3"/>
        <v>0</v>
      </c>
      <c r="U129" s="136" t="e">
        <f>IF(('Раздел 1'!AC142)/('Раздел 1'!R142)&lt;=S129,"","Превышен размер среднего штрафа!")</f>
        <v>#DIV/0!</v>
      </c>
      <c r="V129" s="136" t="e">
        <f>IF(('Раздел 1'!AC142)/('Раздел 1'!R142)&gt;=T129,"","Средний размер штрафа низок!")</f>
        <v>#DIV/0!</v>
      </c>
      <c r="W129" s="140"/>
    </row>
    <row r="130" spans="1:23" s="139" customFormat="1" ht="30" customHeight="1" x14ac:dyDescent="0.2">
      <c r="A130" s="118" t="s">
        <v>8949</v>
      </c>
      <c r="B130" s="132">
        <v>134</v>
      </c>
      <c r="C130" s="133">
        <v>10000</v>
      </c>
      <c r="D130" s="133">
        <v>30000</v>
      </c>
      <c r="E130" s="133">
        <v>1000</v>
      </c>
      <c r="F130" s="133">
        <v>3000</v>
      </c>
      <c r="G130" s="133">
        <v>1000</v>
      </c>
      <c r="H130" s="133">
        <v>3000</v>
      </c>
      <c r="I130" s="133">
        <v>300</v>
      </c>
      <c r="J130" s="133">
        <v>1500</v>
      </c>
      <c r="K130" s="134" t="str">
        <f>IF(('Раздел 1'!M143)&gt;0,D130,"")</f>
        <v/>
      </c>
      <c r="L130" s="134" t="str">
        <f>IF(('Раздел 1'!N143)&gt;0,F130,"")</f>
        <v/>
      </c>
      <c r="M130" s="134" t="str">
        <f>IF(('Раздел 1'!O143)&gt;0,H130,"")</f>
        <v/>
      </c>
      <c r="N130" s="134" t="str">
        <f>IF(('Раздел 1'!P143)&gt;0,J130,"")</f>
        <v/>
      </c>
      <c r="O130" s="134" t="str">
        <f>IF(('Раздел 1'!M143)&gt;0,C130,"")</f>
        <v/>
      </c>
      <c r="P130" s="134" t="str">
        <f>IF(('Раздел 1'!N143)&gt;0,E130,"")</f>
        <v/>
      </c>
      <c r="Q130" s="134" t="str">
        <f>IF(('Раздел 1'!O143)&gt;0,G130,"")</f>
        <v/>
      </c>
      <c r="R130" s="134" t="str">
        <f>IF(('Раздел 1'!P143)&gt;0,I130,"")</f>
        <v/>
      </c>
      <c r="S130" s="135">
        <f t="shared" si="2"/>
        <v>0</v>
      </c>
      <c r="T130" s="135">
        <f t="shared" si="3"/>
        <v>0</v>
      </c>
      <c r="U130" s="136" t="e">
        <f>IF(('Раздел 1'!AC143)/('Раздел 1'!R143)&lt;=S130,"","Превышен размер среднего штрафа!")</f>
        <v>#DIV/0!</v>
      </c>
      <c r="V130" s="136" t="e">
        <f>IF(('Раздел 1'!AC143)/('Раздел 1'!R143)&gt;=T130,"","Средний размер штрафа низок!")</f>
        <v>#DIV/0!</v>
      </c>
      <c r="W130" s="140"/>
    </row>
    <row r="131" spans="1:23" s="139" customFormat="1" ht="30" customHeight="1" x14ac:dyDescent="0.2">
      <c r="A131" s="118" t="s">
        <v>7869</v>
      </c>
      <c r="B131" s="132">
        <v>135</v>
      </c>
      <c r="C131" s="133">
        <v>30000</v>
      </c>
      <c r="D131" s="133">
        <v>50000</v>
      </c>
      <c r="E131" s="133">
        <v>3000</v>
      </c>
      <c r="F131" s="133">
        <v>5000</v>
      </c>
      <c r="G131" s="133">
        <v>3000</v>
      </c>
      <c r="H131" s="133">
        <v>5000</v>
      </c>
      <c r="I131" s="133">
        <v>3000</v>
      </c>
      <c r="J131" s="133">
        <v>5000</v>
      </c>
      <c r="K131" s="134">
        <f>IF(('Раздел 1'!M144)&gt;0,D131,"")</f>
        <v>50000</v>
      </c>
      <c r="L131" s="134">
        <f>IF(('Раздел 1'!N144)&gt;0,F131,"")</f>
        <v>5000</v>
      </c>
      <c r="M131" s="134">
        <f>IF(('Раздел 1'!O144)&gt;0,H131,"")</f>
        <v>5000</v>
      </c>
      <c r="N131" s="134">
        <f>IF(('Раздел 1'!P144)&gt;0,J131,"")</f>
        <v>5000</v>
      </c>
      <c r="O131" s="134">
        <f>IF(('Раздел 1'!M144)&gt;0,C131,"")</f>
        <v>30000</v>
      </c>
      <c r="P131" s="134">
        <f>IF(('Раздел 1'!N144)&gt;0,E131,"")</f>
        <v>3000</v>
      </c>
      <c r="Q131" s="134">
        <f>IF(('Раздел 1'!O144)&gt;0,G131,"")</f>
        <v>3000</v>
      </c>
      <c r="R131" s="134">
        <f>IF(('Раздел 1'!P144)&gt;0,I131,"")</f>
        <v>3000</v>
      </c>
      <c r="S131" s="135">
        <f t="shared" si="2"/>
        <v>50000</v>
      </c>
      <c r="T131" s="135">
        <f t="shared" si="3"/>
        <v>3000</v>
      </c>
      <c r="U131" s="136" t="e">
        <f>IF(('Раздел 1'!AC144)/('Раздел 1'!R144)&lt;=S131,"","Превышен размер среднего штрафа!")</f>
        <v>#DIV/0!</v>
      </c>
      <c r="V131" s="136" t="e">
        <f>IF(('Раздел 1'!AC144)/('Раздел 1'!R144)&gt;=T131,"","Средний размер штрафа низок!")</f>
        <v>#DIV/0!</v>
      </c>
      <c r="W131" s="140"/>
    </row>
    <row r="132" spans="1:23" s="139" customFormat="1" ht="30" customHeight="1" x14ac:dyDescent="0.2">
      <c r="A132" s="118" t="s">
        <v>7870</v>
      </c>
      <c r="B132" s="132">
        <v>136</v>
      </c>
      <c r="C132" s="133">
        <v>300000</v>
      </c>
      <c r="D132" s="133">
        <v>500000</v>
      </c>
      <c r="E132" s="133">
        <v>100000</v>
      </c>
      <c r="F132" s="133">
        <v>200000</v>
      </c>
      <c r="G132" s="133">
        <v>100000</v>
      </c>
      <c r="H132" s="133">
        <v>200000</v>
      </c>
      <c r="I132" s="133">
        <v>30000</v>
      </c>
      <c r="J132" s="133">
        <v>50000</v>
      </c>
      <c r="K132" s="134">
        <f>IF(('Раздел 1'!M145)&gt;0,D132,"")</f>
        <v>500000</v>
      </c>
      <c r="L132" s="134">
        <f>IF(('Раздел 1'!N145)&gt;0,F132,"")</f>
        <v>200000</v>
      </c>
      <c r="M132" s="134">
        <f>IF(('Раздел 1'!O145)&gt;0,H132,"")</f>
        <v>200000</v>
      </c>
      <c r="N132" s="134">
        <f>IF(('Раздел 1'!P145)&gt;0,J132,"")</f>
        <v>50000</v>
      </c>
      <c r="O132" s="134">
        <f>IF(('Раздел 1'!M145)&gt;0,C132,"")</f>
        <v>300000</v>
      </c>
      <c r="P132" s="134">
        <f>IF(('Раздел 1'!N145)&gt;0,E132,"")</f>
        <v>100000</v>
      </c>
      <c r="Q132" s="134">
        <f>IF(('Раздел 1'!O145)&gt;0,G132,"")</f>
        <v>100000</v>
      </c>
      <c r="R132" s="134">
        <f>IF(('Раздел 1'!P145)&gt;0,I132,"")</f>
        <v>30000</v>
      </c>
      <c r="S132" s="135">
        <f t="shared" si="2"/>
        <v>500000</v>
      </c>
      <c r="T132" s="135">
        <f t="shared" si="3"/>
        <v>30000</v>
      </c>
      <c r="U132" s="136" t="e">
        <f>IF(('Раздел 1'!AC145)/('Раздел 1'!R145)&lt;=S132,"","Превышен размер среднего штрафа!")</f>
        <v>#DIV/0!</v>
      </c>
      <c r="V132" s="136" t="e">
        <f>IF(('Раздел 1'!AC145)/('Раздел 1'!R145)&gt;=T132,"","Средний размер штрафа низок!")</f>
        <v>#DIV/0!</v>
      </c>
      <c r="W132" s="140"/>
    </row>
    <row r="133" spans="1:23" s="139" customFormat="1" ht="30" customHeight="1" x14ac:dyDescent="0.2">
      <c r="A133" s="118" t="s">
        <v>7871</v>
      </c>
      <c r="B133" s="132">
        <v>137</v>
      </c>
      <c r="C133" s="133">
        <v>100000</v>
      </c>
      <c r="D133" s="133">
        <v>300000</v>
      </c>
      <c r="E133" s="133">
        <v>4000</v>
      </c>
      <c r="F133" s="133">
        <v>5000</v>
      </c>
      <c r="G133" s="133">
        <v>4000</v>
      </c>
      <c r="H133" s="133">
        <v>5000</v>
      </c>
      <c r="I133" s="133">
        <v>0</v>
      </c>
      <c r="J133" s="133">
        <v>0</v>
      </c>
      <c r="K133" s="134" t="str">
        <f>IF(('Раздел 1'!M146)&gt;0,D133,"")</f>
        <v/>
      </c>
      <c r="L133" s="134" t="str">
        <f>IF(('Раздел 1'!N146)&gt;0,F133,"")</f>
        <v/>
      </c>
      <c r="M133" s="134" t="str">
        <f>IF(('Раздел 1'!O146)&gt;0,H133,"")</f>
        <v/>
      </c>
      <c r="N133" s="134" t="str">
        <f>IF(('Раздел 1'!P146)&gt;0,J133,"")</f>
        <v/>
      </c>
      <c r="O133" s="134" t="str">
        <f>IF(('Раздел 1'!M146)&gt;0,C133,"")</f>
        <v/>
      </c>
      <c r="P133" s="134" t="str">
        <f>IF(('Раздел 1'!N146)&gt;0,E133,"")</f>
        <v/>
      </c>
      <c r="Q133" s="134" t="str">
        <f>IF(('Раздел 1'!O146)&gt;0,G133,"")</f>
        <v/>
      </c>
      <c r="R133" s="134" t="str">
        <f>IF(('Раздел 1'!P146)&gt;0,I133,"")</f>
        <v/>
      </c>
      <c r="S133" s="135">
        <f t="shared" si="2"/>
        <v>0</v>
      </c>
      <c r="T133" s="135">
        <f t="shared" si="3"/>
        <v>0</v>
      </c>
      <c r="U133" s="136" t="e">
        <f>IF(('Раздел 1'!AC146)/('Раздел 1'!R146)&lt;=S133,"","Превышен размер среднего штрафа!")</f>
        <v>#DIV/0!</v>
      </c>
      <c r="V133" s="136" t="e">
        <f>IF(('Раздел 1'!AC146)/('Раздел 1'!R146)&gt;=T133,"","Средний размер штрафа низок!")</f>
        <v>#DIV/0!</v>
      </c>
      <c r="W133" s="140"/>
    </row>
    <row r="134" spans="1:23" s="139" customFormat="1" ht="30" customHeight="1" x14ac:dyDescent="0.2">
      <c r="A134" s="118" t="s">
        <v>9212</v>
      </c>
      <c r="B134" s="132">
        <v>138</v>
      </c>
      <c r="C134" s="133">
        <v>300000</v>
      </c>
      <c r="D134" s="133">
        <v>500000</v>
      </c>
      <c r="E134" s="133">
        <v>10000</v>
      </c>
      <c r="F134" s="133">
        <v>15000</v>
      </c>
      <c r="G134" s="133">
        <v>4000</v>
      </c>
      <c r="H134" s="133">
        <v>5000</v>
      </c>
      <c r="I134" s="133">
        <v>0</v>
      </c>
      <c r="J134" s="133">
        <v>0</v>
      </c>
      <c r="K134" s="134" t="str">
        <f>IF(('Раздел 1'!M147)&gt;0,D134,"")</f>
        <v/>
      </c>
      <c r="L134" s="134" t="str">
        <f>IF(('Раздел 1'!N147)&gt;0,F134,"")</f>
        <v/>
      </c>
      <c r="M134" s="134" t="str">
        <f>IF(('Раздел 1'!O147)&gt;0,H134,"")</f>
        <v/>
      </c>
      <c r="N134" s="134" t="str">
        <f>IF(('Раздел 1'!P147)&gt;0,J134,"")</f>
        <v/>
      </c>
      <c r="O134" s="134" t="str">
        <f>IF(('Раздел 1'!M147)&gt;0,C134,"")</f>
        <v/>
      </c>
      <c r="P134" s="134" t="str">
        <f>IF(('Раздел 1'!N147)&gt;0,E134,"")</f>
        <v/>
      </c>
      <c r="Q134" s="134" t="str">
        <f>IF(('Раздел 1'!O147)&gt;0,G134,"")</f>
        <v/>
      </c>
      <c r="R134" s="134" t="str">
        <f>IF(('Раздел 1'!P147)&gt;0,I134,"")</f>
        <v/>
      </c>
      <c r="S134" s="135">
        <f t="shared" si="2"/>
        <v>0</v>
      </c>
      <c r="T134" s="135">
        <f t="shared" si="3"/>
        <v>0</v>
      </c>
      <c r="U134" s="136" t="e">
        <f>IF(('Раздел 1'!AC147)/('Раздел 1'!R147)&lt;=S134,"","Превышен размер среднего штрафа!")</f>
        <v>#DIV/0!</v>
      </c>
      <c r="V134" s="136" t="e">
        <f>IF(('Раздел 1'!AC147)/('Раздел 1'!R147)&gt;=T134,"","Средний размер штрафа низок!")</f>
        <v>#DIV/0!</v>
      </c>
      <c r="W134" s="140"/>
    </row>
    <row r="135" spans="1:23" s="139" customFormat="1" ht="30" customHeight="1" x14ac:dyDescent="0.2">
      <c r="A135" s="118" t="s">
        <v>8894</v>
      </c>
      <c r="B135" s="132">
        <v>139</v>
      </c>
      <c r="C135" s="133">
        <v>10000</v>
      </c>
      <c r="D135" s="133">
        <v>100000000</v>
      </c>
      <c r="E135" s="133">
        <v>1000</v>
      </c>
      <c r="F135" s="133">
        <v>10000000</v>
      </c>
      <c r="G135" s="133">
        <v>1000</v>
      </c>
      <c r="H135" s="133">
        <v>10000000</v>
      </c>
      <c r="I135" s="133">
        <v>100</v>
      </c>
      <c r="J135" s="133">
        <v>10000000</v>
      </c>
      <c r="K135" s="134" t="str">
        <f>IF(('Раздел 1'!M148)&gt;0,D135,"")</f>
        <v/>
      </c>
      <c r="L135" s="134" t="str">
        <f>IF(('Раздел 1'!N148)&gt;0,F135,"")</f>
        <v/>
      </c>
      <c r="M135" s="134" t="str">
        <f>IF(('Раздел 1'!O148)&gt;0,H135,"")</f>
        <v/>
      </c>
      <c r="N135" s="134" t="str">
        <f>IF(('Раздел 1'!P148)&gt;0,J135,"")</f>
        <v/>
      </c>
      <c r="O135" s="134" t="str">
        <f>IF(('Раздел 1'!M148)&gt;0,C135,"")</f>
        <v/>
      </c>
      <c r="P135" s="134" t="str">
        <f>IF(('Раздел 1'!N148)&gt;0,E135,"")</f>
        <v/>
      </c>
      <c r="Q135" s="134" t="str">
        <f>IF(('Раздел 1'!O148)&gt;0,G135,"")</f>
        <v/>
      </c>
      <c r="R135" s="134" t="str">
        <f>IF(('Раздел 1'!P148)&gt;0,I135,"")</f>
        <v/>
      </c>
      <c r="S135" s="135">
        <f t="shared" si="2"/>
        <v>0</v>
      </c>
      <c r="T135" s="135">
        <f t="shared" si="3"/>
        <v>0</v>
      </c>
      <c r="U135" s="136" t="e">
        <f>IF(('Раздел 1'!AC148)/('Раздел 1'!R148)&lt;=S135,"","Превышен размер среднего штрафа!")</f>
        <v>#DIV/0!</v>
      </c>
      <c r="V135" s="136" t="e">
        <f>IF(('Раздел 1'!AC148)/('Раздел 1'!R148)&gt;=T135,"","Средний размер штрафа низок!")</f>
        <v>#DIV/0!</v>
      </c>
      <c r="W135" s="140"/>
    </row>
    <row r="136" spans="1:23" s="139" customFormat="1" ht="30" customHeight="1" x14ac:dyDescent="0.2">
      <c r="A136" s="118" t="s">
        <v>8934</v>
      </c>
      <c r="B136" s="132">
        <v>140</v>
      </c>
      <c r="C136" s="133">
        <v>100</v>
      </c>
      <c r="D136" s="133">
        <v>100000</v>
      </c>
      <c r="E136" s="133">
        <v>5000</v>
      </c>
      <c r="F136" s="133">
        <v>5000</v>
      </c>
      <c r="G136" s="133">
        <v>0</v>
      </c>
      <c r="H136" s="133">
        <v>0</v>
      </c>
      <c r="I136" s="133">
        <v>5000</v>
      </c>
      <c r="J136" s="133">
        <v>5000</v>
      </c>
      <c r="K136" s="134">
        <f>IF(('Раздел 1'!M149)&gt;0,D136,"")</f>
        <v>100000</v>
      </c>
      <c r="L136" s="134" t="str">
        <f>IF(('Раздел 1'!N149)&gt;0,F136,"")</f>
        <v/>
      </c>
      <c r="M136" s="134" t="str">
        <f>IF(('Раздел 1'!O149)&gt;0,H136,"")</f>
        <v/>
      </c>
      <c r="N136" s="134" t="str">
        <f>IF(('Раздел 1'!P149)&gt;0,J136,"")</f>
        <v/>
      </c>
      <c r="O136" s="134">
        <f>IF(('Раздел 1'!M149)&gt;0,C136,"")</f>
        <v>100</v>
      </c>
      <c r="P136" s="134" t="str">
        <f>IF(('Раздел 1'!N149)&gt;0,E136,"")</f>
        <v/>
      </c>
      <c r="Q136" s="134" t="str">
        <f>IF(('Раздел 1'!O149)&gt;0,G136,"")</f>
        <v/>
      </c>
      <c r="R136" s="134" t="str">
        <f>IF(('Раздел 1'!P149)&gt;0,I136,"")</f>
        <v/>
      </c>
      <c r="S136" s="135">
        <f t="shared" ref="S136:S199" si="4">MAX(K136:N136)</f>
        <v>100000</v>
      </c>
      <c r="T136" s="135">
        <f t="shared" ref="T136:T199" si="5">MIN(O136:R136)</f>
        <v>100</v>
      </c>
      <c r="U136" s="136" t="e">
        <f>IF(('Раздел 1'!AC149)/('Раздел 1'!R149)&lt;=S136,"","Превышен размер среднего штрафа!")</f>
        <v>#DIV/0!</v>
      </c>
      <c r="V136" s="136" t="e">
        <f>IF(('Раздел 1'!AC149)/('Раздел 1'!R149)&gt;=T136,"","Средний размер штрафа низок!")</f>
        <v>#DIV/0!</v>
      </c>
      <c r="W136" s="140"/>
    </row>
    <row r="137" spans="1:23" s="139" customFormat="1" ht="30" customHeight="1" x14ac:dyDescent="0.2">
      <c r="A137" s="118" t="s">
        <v>8936</v>
      </c>
      <c r="B137" s="132">
        <v>141</v>
      </c>
      <c r="C137" s="133">
        <v>20000</v>
      </c>
      <c r="D137" s="133">
        <v>1000000</v>
      </c>
      <c r="E137" s="133">
        <v>3000</v>
      </c>
      <c r="F137" s="133">
        <v>50000</v>
      </c>
      <c r="G137" s="133">
        <v>3000</v>
      </c>
      <c r="H137" s="133">
        <v>20000</v>
      </c>
      <c r="I137" s="133">
        <v>1000</v>
      </c>
      <c r="J137" s="133">
        <v>2500</v>
      </c>
      <c r="K137" s="134" t="str">
        <f>IF(('Раздел 1'!M150)&gt;0,D137,"")</f>
        <v/>
      </c>
      <c r="L137" s="134" t="str">
        <f>IF(('Раздел 1'!N150)&gt;0,F137,"")</f>
        <v/>
      </c>
      <c r="M137" s="134" t="str">
        <f>IF(('Раздел 1'!O150)&gt;0,H137,"")</f>
        <v/>
      </c>
      <c r="N137" s="134" t="str">
        <f>IF(('Раздел 1'!P150)&gt;0,J137,"")</f>
        <v/>
      </c>
      <c r="O137" s="134" t="str">
        <f>IF(('Раздел 1'!M150)&gt;0,C137,"")</f>
        <v/>
      </c>
      <c r="P137" s="134" t="str">
        <f>IF(('Раздел 1'!N150)&gt;0,E137,"")</f>
        <v/>
      </c>
      <c r="Q137" s="134" t="str">
        <f>IF(('Раздел 1'!O150)&gt;0,G137,"")</f>
        <v/>
      </c>
      <c r="R137" s="134" t="str">
        <f>IF(('Раздел 1'!P150)&gt;0,I137,"")</f>
        <v/>
      </c>
      <c r="S137" s="135">
        <f t="shared" si="4"/>
        <v>0</v>
      </c>
      <c r="T137" s="135">
        <f t="shared" si="5"/>
        <v>0</v>
      </c>
      <c r="U137" s="136" t="e">
        <f>IF(('Раздел 1'!AC150)/('Раздел 1'!R150)&lt;=S137,"","Превышен размер среднего штрафа!")</f>
        <v>#DIV/0!</v>
      </c>
      <c r="V137" s="136" t="e">
        <f>IF(('Раздел 1'!AC150)/('Раздел 1'!R150)&gt;=T137,"","Средний размер штрафа низок!")</f>
        <v>#DIV/0!</v>
      </c>
      <c r="W137" s="140"/>
    </row>
    <row r="138" spans="1:23" s="139" customFormat="1" ht="30" customHeight="1" x14ac:dyDescent="0.2">
      <c r="A138" s="118" t="s">
        <v>7872</v>
      </c>
      <c r="B138" s="132">
        <v>142</v>
      </c>
      <c r="C138" s="133">
        <v>0</v>
      </c>
      <c r="D138" s="133">
        <v>0</v>
      </c>
      <c r="E138" s="133">
        <v>1000</v>
      </c>
      <c r="F138" s="133">
        <v>5000</v>
      </c>
      <c r="G138" s="133">
        <v>0</v>
      </c>
      <c r="H138" s="133">
        <v>0</v>
      </c>
      <c r="I138" s="133">
        <v>0</v>
      </c>
      <c r="J138" s="133">
        <v>0</v>
      </c>
      <c r="K138" s="134">
        <f>IF(('Раздел 1'!M151)&gt;0,D138,"")</f>
        <v>0</v>
      </c>
      <c r="L138" s="134" t="str">
        <f>IF(('Раздел 1'!N151)&gt;0,F138,"")</f>
        <v/>
      </c>
      <c r="M138" s="134">
        <f>IF(('Раздел 1'!O151)&gt;0,H138,"")</f>
        <v>0</v>
      </c>
      <c r="N138" s="134" t="str">
        <f>IF(('Раздел 1'!P151)&gt;0,J138,"")</f>
        <v/>
      </c>
      <c r="O138" s="134">
        <f>IF(('Раздел 1'!M151)&gt;0,C138,"")</f>
        <v>0</v>
      </c>
      <c r="P138" s="134" t="str">
        <f>IF(('Раздел 1'!N151)&gt;0,E138,"")</f>
        <v/>
      </c>
      <c r="Q138" s="134">
        <f>IF(('Раздел 1'!O151)&gt;0,G138,"")</f>
        <v>0</v>
      </c>
      <c r="R138" s="134" t="str">
        <f>IF(('Раздел 1'!P151)&gt;0,I138,"")</f>
        <v/>
      </c>
      <c r="S138" s="135">
        <f t="shared" si="4"/>
        <v>0</v>
      </c>
      <c r="T138" s="135">
        <f t="shared" si="5"/>
        <v>0</v>
      </c>
      <c r="U138" s="136" t="e">
        <f>IF(('Раздел 1'!AC151)/('Раздел 1'!R151)&lt;=S138,"","Превышен размер среднего штрафа!")</f>
        <v>#DIV/0!</v>
      </c>
      <c r="V138" s="136" t="e">
        <f>IF(('Раздел 1'!AC151)/('Раздел 1'!R151)&gt;=T138,"","Средний размер штрафа низок!")</f>
        <v>#DIV/0!</v>
      </c>
      <c r="W138" s="140"/>
    </row>
    <row r="139" spans="1:23" s="139" customFormat="1" ht="30" customHeight="1" x14ac:dyDescent="0.2">
      <c r="A139" s="118" t="s">
        <v>8919</v>
      </c>
      <c r="B139" s="132">
        <v>143</v>
      </c>
      <c r="C139" s="133">
        <v>50000</v>
      </c>
      <c r="D139" s="133">
        <v>100000</v>
      </c>
      <c r="E139" s="133">
        <v>4000</v>
      </c>
      <c r="F139" s="133">
        <v>5000</v>
      </c>
      <c r="G139" s="133">
        <v>4000</v>
      </c>
      <c r="H139" s="133">
        <v>5000</v>
      </c>
      <c r="I139" s="133">
        <v>2000</v>
      </c>
      <c r="J139" s="133">
        <v>2500</v>
      </c>
      <c r="K139" s="134">
        <f>IF(('Раздел 1'!M152)&gt;0,D139,"")</f>
        <v>100000</v>
      </c>
      <c r="L139" s="134">
        <f>IF(('Раздел 1'!N152)&gt;0,F139,"")</f>
        <v>5000</v>
      </c>
      <c r="M139" s="134" t="str">
        <f>IF(('Раздел 1'!O152)&gt;0,H139,"")</f>
        <v/>
      </c>
      <c r="N139" s="134" t="str">
        <f>IF(('Раздел 1'!P152)&gt;0,J139,"")</f>
        <v/>
      </c>
      <c r="O139" s="134">
        <f>IF(('Раздел 1'!M152)&gt;0,C139,"")</f>
        <v>50000</v>
      </c>
      <c r="P139" s="134">
        <f>IF(('Раздел 1'!N152)&gt;0,E139,"")</f>
        <v>4000</v>
      </c>
      <c r="Q139" s="134" t="str">
        <f>IF(('Раздел 1'!O152)&gt;0,G139,"")</f>
        <v/>
      </c>
      <c r="R139" s="134" t="str">
        <f>IF(('Раздел 1'!P152)&gt;0,I139,"")</f>
        <v/>
      </c>
      <c r="S139" s="135">
        <f t="shared" si="4"/>
        <v>100000</v>
      </c>
      <c r="T139" s="135">
        <f t="shared" si="5"/>
        <v>4000</v>
      </c>
      <c r="U139" s="136" t="e">
        <f>IF(('Раздел 1'!AC152)/('Раздел 1'!R152)&lt;=S139,"","Превышен размер среднего штрафа!")</f>
        <v>#DIV/0!</v>
      </c>
      <c r="V139" s="136" t="e">
        <f>IF(('Раздел 1'!AC152)/('Раздел 1'!R152)&gt;=T139,"","Средний размер штрафа низок!")</f>
        <v>#DIV/0!</v>
      </c>
      <c r="W139" s="140"/>
    </row>
    <row r="140" spans="1:23" s="139" customFormat="1" ht="30" customHeight="1" x14ac:dyDescent="0.2">
      <c r="A140" s="118" t="s">
        <v>9217</v>
      </c>
      <c r="B140" s="132">
        <v>144</v>
      </c>
      <c r="C140" s="133">
        <v>50000</v>
      </c>
      <c r="D140" s="133">
        <v>500000</v>
      </c>
      <c r="E140" s="133">
        <v>2000</v>
      </c>
      <c r="F140" s="133">
        <v>20000</v>
      </c>
      <c r="G140" s="133">
        <v>2000</v>
      </c>
      <c r="H140" s="133">
        <v>20000</v>
      </c>
      <c r="I140" s="133">
        <v>2000</v>
      </c>
      <c r="J140" s="133">
        <v>2500</v>
      </c>
      <c r="K140" s="134" t="str">
        <f>IF(('Раздел 1'!M153)&gt;0,D140,"")</f>
        <v/>
      </c>
      <c r="L140" s="134" t="str">
        <f>IF(('Раздел 1'!N153)&gt;0,F140,"")</f>
        <v/>
      </c>
      <c r="M140" s="134" t="str">
        <f>IF(('Раздел 1'!O153)&gt;0,H140,"")</f>
        <v/>
      </c>
      <c r="N140" s="134" t="str">
        <f>IF(('Раздел 1'!P153)&gt;0,J140,"")</f>
        <v/>
      </c>
      <c r="O140" s="134" t="str">
        <f>IF(('Раздел 1'!M153)&gt;0,C140,"")</f>
        <v/>
      </c>
      <c r="P140" s="134" t="str">
        <f>IF(('Раздел 1'!N153)&gt;0,E140,"")</f>
        <v/>
      </c>
      <c r="Q140" s="134" t="str">
        <f>IF(('Раздел 1'!O153)&gt;0,G140,"")</f>
        <v/>
      </c>
      <c r="R140" s="134" t="str">
        <f>IF(('Раздел 1'!P153)&gt;0,I140,"")</f>
        <v/>
      </c>
      <c r="S140" s="135">
        <f t="shared" si="4"/>
        <v>0</v>
      </c>
      <c r="T140" s="135">
        <f t="shared" si="5"/>
        <v>0</v>
      </c>
      <c r="U140" s="136" t="e">
        <f>IF(('Раздел 1'!AC153)/('Раздел 1'!R153)&lt;=S140,"","Превышен размер среднего штрафа!")</f>
        <v>#DIV/0!</v>
      </c>
      <c r="V140" s="136" t="e">
        <f>IF(('Раздел 1'!AC153)/('Раздел 1'!R153)&gt;=T140,"","Средний размер штрафа низок!")</f>
        <v>#DIV/0!</v>
      </c>
      <c r="W140" s="140"/>
    </row>
    <row r="141" spans="1:23" s="139" customFormat="1" ht="30" customHeight="1" x14ac:dyDescent="0.2">
      <c r="A141" s="118" t="s">
        <v>8944</v>
      </c>
      <c r="B141" s="132">
        <v>145</v>
      </c>
      <c r="C141" s="133">
        <v>30000</v>
      </c>
      <c r="D141" s="133">
        <v>50000</v>
      </c>
      <c r="E141" s="133">
        <v>2500</v>
      </c>
      <c r="F141" s="133">
        <v>5000</v>
      </c>
      <c r="G141" s="133">
        <v>2500</v>
      </c>
      <c r="H141" s="133">
        <v>5000</v>
      </c>
      <c r="I141" s="133">
        <v>1000</v>
      </c>
      <c r="J141" s="133">
        <v>2500</v>
      </c>
      <c r="K141" s="134" t="str">
        <f>IF(('Раздел 1'!M154)&gt;0,D141,"")</f>
        <v/>
      </c>
      <c r="L141" s="134" t="str">
        <f>IF(('Раздел 1'!N154)&gt;0,F141,"")</f>
        <v/>
      </c>
      <c r="M141" s="134" t="str">
        <f>IF(('Раздел 1'!O154)&gt;0,H141,"")</f>
        <v/>
      </c>
      <c r="N141" s="134" t="str">
        <f>IF(('Раздел 1'!P154)&gt;0,J141,"")</f>
        <v/>
      </c>
      <c r="O141" s="134" t="str">
        <f>IF(('Раздел 1'!M154)&gt;0,C141,"")</f>
        <v/>
      </c>
      <c r="P141" s="134" t="str">
        <f>IF(('Раздел 1'!N154)&gt;0,E141,"")</f>
        <v/>
      </c>
      <c r="Q141" s="134" t="str">
        <f>IF(('Раздел 1'!O154)&gt;0,G141,"")</f>
        <v/>
      </c>
      <c r="R141" s="134" t="str">
        <f>IF(('Раздел 1'!P154)&gt;0,I141,"")</f>
        <v/>
      </c>
      <c r="S141" s="135">
        <f t="shared" si="4"/>
        <v>0</v>
      </c>
      <c r="T141" s="135">
        <f t="shared" si="5"/>
        <v>0</v>
      </c>
      <c r="U141" s="136" t="e">
        <f>IF(('Раздел 1'!AC154)/('Раздел 1'!R154)&lt;=S141,"","Превышен размер среднего штрафа!")</f>
        <v>#DIV/0!</v>
      </c>
      <c r="V141" s="136" t="e">
        <f>IF(('Раздел 1'!AC154)/('Раздел 1'!R154)&gt;=T141,"","Средний размер штрафа низок!")</f>
        <v>#DIV/0!</v>
      </c>
      <c r="W141" s="140"/>
    </row>
    <row r="142" spans="1:23" s="139" customFormat="1" ht="30" customHeight="1" x14ac:dyDescent="0.2">
      <c r="A142" s="118" t="s">
        <v>7873</v>
      </c>
      <c r="B142" s="132">
        <v>146</v>
      </c>
      <c r="C142" s="133">
        <v>300000</v>
      </c>
      <c r="D142" s="133">
        <v>1000000</v>
      </c>
      <c r="E142" s="133">
        <v>15000</v>
      </c>
      <c r="F142" s="133">
        <v>50000</v>
      </c>
      <c r="G142" s="133">
        <v>0</v>
      </c>
      <c r="H142" s="133">
        <v>0</v>
      </c>
      <c r="I142" s="133">
        <v>0</v>
      </c>
      <c r="J142" s="133">
        <v>0</v>
      </c>
      <c r="K142" s="134" t="str">
        <f>IF(('Раздел 1'!M155)&gt;0,D142,"")</f>
        <v/>
      </c>
      <c r="L142" s="134" t="str">
        <f>IF(('Раздел 1'!N155)&gt;0,F142,"")</f>
        <v/>
      </c>
      <c r="M142" s="134" t="str">
        <f>IF(('Раздел 1'!O155)&gt;0,H142,"")</f>
        <v/>
      </c>
      <c r="N142" s="134" t="str">
        <f>IF(('Раздел 1'!P155)&gt;0,J142,"")</f>
        <v/>
      </c>
      <c r="O142" s="134" t="str">
        <f>IF(('Раздел 1'!M155)&gt;0,C142,"")</f>
        <v/>
      </c>
      <c r="P142" s="134" t="str">
        <f>IF(('Раздел 1'!N155)&gt;0,E142,"")</f>
        <v/>
      </c>
      <c r="Q142" s="134" t="str">
        <f>IF(('Раздел 1'!O155)&gt;0,G142,"")</f>
        <v/>
      </c>
      <c r="R142" s="134" t="str">
        <f>IF(('Раздел 1'!P155)&gt;0,I142,"")</f>
        <v/>
      </c>
      <c r="S142" s="135">
        <f t="shared" si="4"/>
        <v>0</v>
      </c>
      <c r="T142" s="135">
        <f t="shared" si="5"/>
        <v>0</v>
      </c>
      <c r="U142" s="136" t="e">
        <f>IF(('Раздел 1'!AC155)/('Раздел 1'!R155)&lt;=S142,"","Превышен размер среднего штрафа!")</f>
        <v>#DIV/0!</v>
      </c>
      <c r="V142" s="136" t="e">
        <f>IF(('Раздел 1'!AC155)/('Раздел 1'!R155)&gt;=T142,"","Средний размер штрафа низок!")</f>
        <v>#DIV/0!</v>
      </c>
      <c r="W142" s="140"/>
    </row>
    <row r="143" spans="1:23" s="139" customFormat="1" ht="30" customHeight="1" x14ac:dyDescent="0.2">
      <c r="A143" s="118" t="s">
        <v>9112</v>
      </c>
      <c r="B143" s="132">
        <v>147</v>
      </c>
      <c r="C143" s="133">
        <v>100</v>
      </c>
      <c r="D143" s="133">
        <v>1000000</v>
      </c>
      <c r="E143" s="133">
        <v>12000</v>
      </c>
      <c r="F143" s="133">
        <v>50000</v>
      </c>
      <c r="G143" s="133">
        <v>12000</v>
      </c>
      <c r="H143" s="133">
        <v>50000</v>
      </c>
      <c r="I143" s="133">
        <v>100</v>
      </c>
      <c r="J143" s="133">
        <v>50000</v>
      </c>
      <c r="K143" s="134" t="str">
        <f>IF(('Раздел 1'!M156)&gt;0,D143,"")</f>
        <v/>
      </c>
      <c r="L143" s="134" t="str">
        <f>IF(('Раздел 1'!N156)&gt;0,F143,"")</f>
        <v/>
      </c>
      <c r="M143" s="134" t="str">
        <f>IF(('Раздел 1'!O156)&gt;0,H143,"")</f>
        <v/>
      </c>
      <c r="N143" s="134" t="str">
        <f>IF(('Раздел 1'!P156)&gt;0,J143,"")</f>
        <v/>
      </c>
      <c r="O143" s="134" t="str">
        <f>IF(('Раздел 1'!M156)&gt;0,C143,"")</f>
        <v/>
      </c>
      <c r="P143" s="134" t="str">
        <f>IF(('Раздел 1'!N156)&gt;0,E143,"")</f>
        <v/>
      </c>
      <c r="Q143" s="134" t="str">
        <f>IF(('Раздел 1'!O156)&gt;0,G143,"")</f>
        <v/>
      </c>
      <c r="R143" s="134" t="str">
        <f>IF(('Раздел 1'!P156)&gt;0,I143,"")</f>
        <v/>
      </c>
      <c r="S143" s="135">
        <f t="shared" si="4"/>
        <v>0</v>
      </c>
      <c r="T143" s="135">
        <f t="shared" si="5"/>
        <v>0</v>
      </c>
      <c r="U143" s="136" t="e">
        <f>IF(('Раздел 1'!AC156)/('Раздел 1'!R156)&lt;=S143,"","Превышен размер среднего штрафа!")</f>
        <v>#DIV/0!</v>
      </c>
      <c r="V143" s="136" t="e">
        <f>IF(('Раздел 1'!AC156)/('Раздел 1'!R156)&gt;=T143,"","Средний размер штрафа низок!")</f>
        <v>#DIV/0!</v>
      </c>
      <c r="W143" s="140"/>
    </row>
    <row r="144" spans="1:23" s="139" customFormat="1" ht="30" customHeight="1" x14ac:dyDescent="0.2">
      <c r="A144" s="118" t="s">
        <v>8925</v>
      </c>
      <c r="B144" s="132">
        <v>148</v>
      </c>
      <c r="C144" s="133">
        <v>100000</v>
      </c>
      <c r="D144" s="133">
        <v>500000</v>
      </c>
      <c r="E144" s="133">
        <v>5000</v>
      </c>
      <c r="F144" s="133">
        <v>50000</v>
      </c>
      <c r="G144" s="133">
        <v>5000</v>
      </c>
      <c r="H144" s="133">
        <v>50000</v>
      </c>
      <c r="I144" s="133">
        <v>0</v>
      </c>
      <c r="J144" s="133">
        <v>0</v>
      </c>
      <c r="K144" s="134">
        <f>IF(('Раздел 1'!M157)&gt;0,D144,"")</f>
        <v>500000</v>
      </c>
      <c r="L144" s="134" t="str">
        <f>IF(('Раздел 1'!N157)&gt;0,F144,"")</f>
        <v/>
      </c>
      <c r="M144" s="134" t="str">
        <f>IF(('Раздел 1'!O157)&gt;0,H144,"")</f>
        <v/>
      </c>
      <c r="N144" s="134" t="str">
        <f>IF(('Раздел 1'!P157)&gt;0,J144,"")</f>
        <v/>
      </c>
      <c r="O144" s="134">
        <f>IF(('Раздел 1'!M157)&gt;0,C144,"")</f>
        <v>100000</v>
      </c>
      <c r="P144" s="134" t="str">
        <f>IF(('Раздел 1'!N157)&gt;0,E144,"")</f>
        <v/>
      </c>
      <c r="Q144" s="134" t="str">
        <f>IF(('Раздел 1'!O157)&gt;0,G144,"")</f>
        <v/>
      </c>
      <c r="R144" s="134" t="str">
        <f>IF(('Раздел 1'!P157)&gt;0,I144,"")</f>
        <v/>
      </c>
      <c r="S144" s="135">
        <f t="shared" si="4"/>
        <v>500000</v>
      </c>
      <c r="T144" s="135">
        <f t="shared" si="5"/>
        <v>100000</v>
      </c>
      <c r="U144" s="136" t="e">
        <f>IF(('Раздел 1'!AC157)/('Раздел 1'!R157)&lt;=S144,"","Превышен размер среднего штрафа!")</f>
        <v>#DIV/0!</v>
      </c>
      <c r="V144" s="136" t="e">
        <f>IF(('Раздел 1'!AC157)/('Раздел 1'!R157)&gt;=T144,"","Средний размер штрафа низок!")</f>
        <v>#DIV/0!</v>
      </c>
      <c r="W144" s="140"/>
    </row>
    <row r="145" spans="1:23" s="139" customFormat="1" ht="30" customHeight="1" x14ac:dyDescent="0.2">
      <c r="A145" s="118" t="s">
        <v>8927</v>
      </c>
      <c r="B145" s="132">
        <v>149</v>
      </c>
      <c r="C145" s="133">
        <v>0</v>
      </c>
      <c r="D145" s="133">
        <v>0</v>
      </c>
      <c r="E145" s="133">
        <v>1000</v>
      </c>
      <c r="F145" s="133">
        <v>50000</v>
      </c>
      <c r="G145" s="133">
        <v>1000</v>
      </c>
      <c r="H145" s="133">
        <v>100000</v>
      </c>
      <c r="I145" s="133">
        <v>100000</v>
      </c>
      <c r="J145" s="133">
        <v>100000</v>
      </c>
      <c r="K145" s="134" t="str">
        <f>IF(('Раздел 1'!M158)&gt;0,D145,"")</f>
        <v/>
      </c>
      <c r="L145" s="134" t="str">
        <f>IF(('Раздел 1'!N158)&gt;0,F145,"")</f>
        <v/>
      </c>
      <c r="M145" s="134" t="str">
        <f>IF(('Раздел 1'!O158)&gt;0,H145,"")</f>
        <v/>
      </c>
      <c r="N145" s="134" t="str">
        <f>IF(('Раздел 1'!P158)&gt;0,J145,"")</f>
        <v/>
      </c>
      <c r="O145" s="134" t="str">
        <f>IF(('Раздел 1'!M158)&gt;0,C145,"")</f>
        <v/>
      </c>
      <c r="P145" s="134" t="str">
        <f>IF(('Раздел 1'!N158)&gt;0,E145,"")</f>
        <v/>
      </c>
      <c r="Q145" s="134" t="str">
        <f>IF(('Раздел 1'!O158)&gt;0,G145,"")</f>
        <v/>
      </c>
      <c r="R145" s="134" t="str">
        <f>IF(('Раздел 1'!P158)&gt;0,I145,"")</f>
        <v/>
      </c>
      <c r="S145" s="135">
        <f t="shared" si="4"/>
        <v>0</v>
      </c>
      <c r="T145" s="135">
        <f t="shared" si="5"/>
        <v>0</v>
      </c>
      <c r="U145" s="136" t="e">
        <f>IF(('Раздел 1'!AC158)/('Раздел 1'!R158)&lt;=S145,"","Превышен размер среднего штрафа!")</f>
        <v>#DIV/0!</v>
      </c>
      <c r="V145" s="136" t="e">
        <f>IF(('Раздел 1'!AC158)/('Раздел 1'!R158)&gt;=T145,"","Средний размер штрафа низок!")</f>
        <v>#DIV/0!</v>
      </c>
      <c r="W145" s="140"/>
    </row>
    <row r="146" spans="1:23" s="139" customFormat="1" ht="30" customHeight="1" x14ac:dyDescent="0.2">
      <c r="A146" s="118" t="s">
        <v>8940</v>
      </c>
      <c r="B146" s="132">
        <v>151</v>
      </c>
      <c r="C146" s="133">
        <v>0</v>
      </c>
      <c r="D146" s="133">
        <v>0</v>
      </c>
      <c r="E146" s="133">
        <v>500</v>
      </c>
      <c r="F146" s="133">
        <v>3000</v>
      </c>
      <c r="G146" s="133">
        <v>500</v>
      </c>
      <c r="H146" s="133">
        <v>3000</v>
      </c>
      <c r="I146" s="133">
        <v>500</v>
      </c>
      <c r="J146" s="133">
        <v>3000</v>
      </c>
      <c r="K146" s="134">
        <f>IF(('Раздел 1'!M160)&gt;0,D146,"")</f>
        <v>0</v>
      </c>
      <c r="L146" s="134" t="str">
        <f>IF(('Раздел 1'!N160)&gt;0,F146,"")</f>
        <v/>
      </c>
      <c r="M146" s="134">
        <f>IF(('Раздел 1'!O160)&gt;0,H146,"")</f>
        <v>3000</v>
      </c>
      <c r="N146" s="134">
        <f>IF(('Раздел 1'!P160)&gt;0,J146,"")</f>
        <v>3000</v>
      </c>
      <c r="O146" s="134">
        <f>IF(('Раздел 1'!M160)&gt;0,C146,"")</f>
        <v>0</v>
      </c>
      <c r="P146" s="134" t="str">
        <f>IF(('Раздел 1'!N160)&gt;0,E146,"")</f>
        <v/>
      </c>
      <c r="Q146" s="134">
        <f>IF(('Раздел 1'!O160)&gt;0,G146,"")</f>
        <v>500</v>
      </c>
      <c r="R146" s="134">
        <f>IF(('Раздел 1'!P160)&gt;0,I146,"")</f>
        <v>500</v>
      </c>
      <c r="S146" s="135">
        <f t="shared" si="4"/>
        <v>3000</v>
      </c>
      <c r="T146" s="135">
        <f t="shared" si="5"/>
        <v>0</v>
      </c>
      <c r="U146" s="136" t="str">
        <f>IF(('Раздел 1'!AC160)/('Раздел 1'!R160)&lt;=S146,"","Превышен размер среднего штрафа!")</f>
        <v/>
      </c>
      <c r="V146" s="136" t="str">
        <f>IF(('Раздел 1'!AC160)/('Раздел 1'!R160)&gt;=T146,"","Средний размер штрафа низок!")</f>
        <v/>
      </c>
      <c r="W146" s="140"/>
    </row>
    <row r="147" spans="1:23" s="139" customFormat="1" ht="30" customHeight="1" x14ac:dyDescent="0.2">
      <c r="A147" s="118" t="s">
        <v>8776</v>
      </c>
      <c r="B147" s="132">
        <v>152</v>
      </c>
      <c r="C147" s="133">
        <v>0</v>
      </c>
      <c r="D147" s="133">
        <v>0</v>
      </c>
      <c r="E147" s="133">
        <v>1000</v>
      </c>
      <c r="F147" s="133">
        <v>2000</v>
      </c>
      <c r="G147" s="133">
        <v>0</v>
      </c>
      <c r="H147" s="133">
        <v>0</v>
      </c>
      <c r="I147" s="133">
        <v>0</v>
      </c>
      <c r="J147" s="133">
        <v>0</v>
      </c>
      <c r="K147" s="134" t="str">
        <f>IF(('Раздел 1'!M161)&gt;0,D147,"")</f>
        <v/>
      </c>
      <c r="L147" s="134" t="str">
        <f>IF(('Раздел 1'!N161)&gt;0,F147,"")</f>
        <v/>
      </c>
      <c r="M147" s="134" t="str">
        <f>IF(('Раздел 1'!O161)&gt;0,H147,"")</f>
        <v/>
      </c>
      <c r="N147" s="134" t="str">
        <f>IF(('Раздел 1'!P161)&gt;0,J147,"")</f>
        <v/>
      </c>
      <c r="O147" s="134" t="str">
        <f>IF(('Раздел 1'!M161)&gt;0,C147,"")</f>
        <v/>
      </c>
      <c r="P147" s="134" t="str">
        <f>IF(('Раздел 1'!N161)&gt;0,E147,"")</f>
        <v/>
      </c>
      <c r="Q147" s="134" t="str">
        <f>IF(('Раздел 1'!O161)&gt;0,G147,"")</f>
        <v/>
      </c>
      <c r="R147" s="134" t="str">
        <f>IF(('Раздел 1'!P161)&gt;0,I147,"")</f>
        <v/>
      </c>
      <c r="S147" s="135">
        <f t="shared" si="4"/>
        <v>0</v>
      </c>
      <c r="T147" s="135">
        <f t="shared" si="5"/>
        <v>0</v>
      </c>
      <c r="U147" s="136" t="e">
        <f>IF(('Раздел 1'!AC161)/('Раздел 1'!R161)&lt;=S147,"","Превышен размер среднего штрафа!")</f>
        <v>#DIV/0!</v>
      </c>
      <c r="V147" s="136" t="e">
        <f>IF(('Раздел 1'!AC161)/('Раздел 1'!R161)&gt;=T147,"","Средний размер штрафа низок!")</f>
        <v>#DIV/0!</v>
      </c>
      <c r="W147" s="140"/>
    </row>
    <row r="148" spans="1:23" s="139" customFormat="1" ht="30" customHeight="1" x14ac:dyDescent="0.2">
      <c r="A148" s="118" t="s">
        <v>8778</v>
      </c>
      <c r="B148" s="132">
        <v>153</v>
      </c>
      <c r="C148" s="133">
        <v>0</v>
      </c>
      <c r="D148" s="133">
        <v>0</v>
      </c>
      <c r="E148" s="133">
        <v>300</v>
      </c>
      <c r="F148" s="133">
        <v>500</v>
      </c>
      <c r="G148" s="133">
        <v>0</v>
      </c>
      <c r="H148" s="133">
        <v>0</v>
      </c>
      <c r="I148" s="133">
        <v>0</v>
      </c>
      <c r="J148" s="133">
        <v>0</v>
      </c>
      <c r="K148" s="134">
        <f>IF(('Раздел 1'!M162)&gt;0,D148,"")</f>
        <v>0</v>
      </c>
      <c r="L148" s="134" t="str">
        <f>IF(('Раздел 1'!N162)&gt;0,F148,"")</f>
        <v/>
      </c>
      <c r="M148" s="134">
        <f>IF(('Раздел 1'!O162)&gt;0,H148,"")</f>
        <v>0</v>
      </c>
      <c r="N148" s="134" t="str">
        <f>IF(('Раздел 1'!P162)&gt;0,J148,"")</f>
        <v/>
      </c>
      <c r="O148" s="134">
        <f>IF(('Раздел 1'!M162)&gt;0,C148,"")</f>
        <v>0</v>
      </c>
      <c r="P148" s="134" t="str">
        <f>IF(('Раздел 1'!N162)&gt;0,E148,"")</f>
        <v/>
      </c>
      <c r="Q148" s="134">
        <f>IF(('Раздел 1'!O162)&gt;0,G148,"")</f>
        <v>0</v>
      </c>
      <c r="R148" s="134" t="str">
        <f>IF(('Раздел 1'!P162)&gt;0,I148,"")</f>
        <v/>
      </c>
      <c r="S148" s="135">
        <f t="shared" si="4"/>
        <v>0</v>
      </c>
      <c r="T148" s="135">
        <f t="shared" si="5"/>
        <v>0</v>
      </c>
      <c r="U148" s="136" t="str">
        <f>IF(('Раздел 1'!AC162)/('Раздел 1'!R162)&lt;=S148,"","Превышен размер среднего штрафа!")</f>
        <v/>
      </c>
      <c r="V148" s="136" t="str">
        <f>IF(('Раздел 1'!AC162)/('Раздел 1'!R162)&gt;=T148,"","Средний размер штрафа низок!")</f>
        <v/>
      </c>
      <c r="W148" s="140"/>
    </row>
    <row r="149" spans="1:23" s="139" customFormat="1" ht="30" customHeight="1" x14ac:dyDescent="0.2">
      <c r="A149" s="118" t="s">
        <v>8780</v>
      </c>
      <c r="B149" s="132">
        <v>154</v>
      </c>
      <c r="C149" s="133">
        <v>0</v>
      </c>
      <c r="D149" s="133">
        <v>0</v>
      </c>
      <c r="E149" s="133">
        <v>300</v>
      </c>
      <c r="F149" s="133">
        <v>1000</v>
      </c>
      <c r="G149" s="133">
        <v>300</v>
      </c>
      <c r="H149" s="133">
        <v>500</v>
      </c>
      <c r="I149" s="133">
        <v>100</v>
      </c>
      <c r="J149" s="133">
        <v>300</v>
      </c>
      <c r="K149" s="134">
        <f>IF(('Раздел 1'!M163)&gt;0,D149,"")</f>
        <v>0</v>
      </c>
      <c r="L149" s="134" t="str">
        <f>IF(('Раздел 1'!N163)&gt;0,F149,"")</f>
        <v/>
      </c>
      <c r="M149" s="134">
        <f>IF(('Раздел 1'!O163)&gt;0,H149,"")</f>
        <v>500</v>
      </c>
      <c r="N149" s="134">
        <f>IF(('Раздел 1'!P163)&gt;0,J149,"")</f>
        <v>300</v>
      </c>
      <c r="O149" s="134">
        <f>IF(('Раздел 1'!M163)&gt;0,C149,"")</f>
        <v>0</v>
      </c>
      <c r="P149" s="134" t="str">
        <f>IF(('Раздел 1'!N163)&gt;0,E149,"")</f>
        <v/>
      </c>
      <c r="Q149" s="134">
        <f>IF(('Раздел 1'!O163)&gt;0,G149,"")</f>
        <v>300</v>
      </c>
      <c r="R149" s="134">
        <f>IF(('Раздел 1'!P163)&gt;0,I149,"")</f>
        <v>100</v>
      </c>
      <c r="S149" s="135">
        <f t="shared" si="4"/>
        <v>500</v>
      </c>
      <c r="T149" s="135">
        <f t="shared" si="5"/>
        <v>0</v>
      </c>
      <c r="U149" s="136" t="str">
        <f>IF(('Раздел 1'!AC163)/('Раздел 1'!R163)&lt;=S149,"","Превышен размер среднего штрафа!")</f>
        <v/>
      </c>
      <c r="V149" s="136" t="str">
        <f>IF(('Раздел 1'!AC163)/('Раздел 1'!R163)&gt;=T149,"","Средний размер штрафа низок!")</f>
        <v/>
      </c>
      <c r="W149" s="140"/>
    </row>
    <row r="150" spans="1:23" s="139" customFormat="1" ht="30" customHeight="1" x14ac:dyDescent="0.2">
      <c r="A150" s="118" t="s">
        <v>8782</v>
      </c>
      <c r="B150" s="132">
        <v>155</v>
      </c>
      <c r="C150" s="133">
        <v>0</v>
      </c>
      <c r="D150" s="133">
        <v>0</v>
      </c>
      <c r="E150" s="133">
        <v>1000</v>
      </c>
      <c r="F150" s="133">
        <v>3000</v>
      </c>
      <c r="G150" s="133">
        <v>0</v>
      </c>
      <c r="H150" s="133">
        <v>0</v>
      </c>
      <c r="I150" s="133">
        <v>0</v>
      </c>
      <c r="J150" s="133">
        <v>0</v>
      </c>
      <c r="K150" s="134" t="str">
        <f>IF(('Раздел 1'!M164)&gt;0,D150,"")</f>
        <v/>
      </c>
      <c r="L150" s="134" t="str">
        <f>IF(('Раздел 1'!N164)&gt;0,F150,"")</f>
        <v/>
      </c>
      <c r="M150" s="134" t="str">
        <f>IF(('Раздел 1'!O164)&gt;0,H150,"")</f>
        <v/>
      </c>
      <c r="N150" s="134" t="str">
        <f>IF(('Раздел 1'!P164)&gt;0,J150,"")</f>
        <v/>
      </c>
      <c r="O150" s="134" t="str">
        <f>IF(('Раздел 1'!M164)&gt;0,C150,"")</f>
        <v/>
      </c>
      <c r="P150" s="134" t="str">
        <f>IF(('Раздел 1'!N164)&gt;0,E150,"")</f>
        <v/>
      </c>
      <c r="Q150" s="134" t="str">
        <f>IF(('Раздел 1'!O164)&gt;0,G150,"")</f>
        <v/>
      </c>
      <c r="R150" s="134" t="str">
        <f>IF(('Раздел 1'!P164)&gt;0,I150,"")</f>
        <v/>
      </c>
      <c r="S150" s="135">
        <f t="shared" si="4"/>
        <v>0</v>
      </c>
      <c r="T150" s="135">
        <f t="shared" si="5"/>
        <v>0</v>
      </c>
      <c r="U150" s="136" t="e">
        <f>IF(('Раздел 1'!AC164)/('Раздел 1'!R164)&lt;=S150,"","Превышен размер среднего штрафа!")</f>
        <v>#DIV/0!</v>
      </c>
      <c r="V150" s="136" t="e">
        <f>IF(('Раздел 1'!AC164)/('Раздел 1'!R164)&gt;=T150,"","Средний размер штрафа низок!")</f>
        <v>#DIV/0!</v>
      </c>
      <c r="W150" s="140"/>
    </row>
    <row r="151" spans="1:23" s="139" customFormat="1" ht="30" customHeight="1" x14ac:dyDescent="0.2">
      <c r="A151" s="118" t="s">
        <v>9031</v>
      </c>
      <c r="B151" s="132">
        <v>156</v>
      </c>
      <c r="C151" s="133">
        <v>0</v>
      </c>
      <c r="D151" s="133">
        <v>0</v>
      </c>
      <c r="E151" s="133">
        <v>4000</v>
      </c>
      <c r="F151" s="133">
        <v>5000</v>
      </c>
      <c r="G151" s="133">
        <v>0</v>
      </c>
      <c r="H151" s="133">
        <v>0</v>
      </c>
      <c r="I151" s="133">
        <v>0</v>
      </c>
      <c r="J151" s="133">
        <v>0</v>
      </c>
      <c r="K151" s="134">
        <f>IF(('Раздел 1'!M165)&gt;0,D151,"")</f>
        <v>0</v>
      </c>
      <c r="L151" s="134" t="str">
        <f>IF(('Раздел 1'!N165)&gt;0,F151,"")</f>
        <v/>
      </c>
      <c r="M151" s="134">
        <f>IF(('Раздел 1'!O165)&gt;0,H151,"")</f>
        <v>0</v>
      </c>
      <c r="N151" s="134" t="str">
        <f>IF(('Раздел 1'!P165)&gt;0,J151,"")</f>
        <v/>
      </c>
      <c r="O151" s="134">
        <f>IF(('Раздел 1'!M165)&gt;0,C151,"")</f>
        <v>0</v>
      </c>
      <c r="P151" s="134" t="str">
        <f>IF(('Раздел 1'!N165)&gt;0,E151,"")</f>
        <v/>
      </c>
      <c r="Q151" s="134">
        <f>IF(('Раздел 1'!O165)&gt;0,G151,"")</f>
        <v>0</v>
      </c>
      <c r="R151" s="134" t="str">
        <f>IF(('Раздел 1'!P165)&gt;0,I151,"")</f>
        <v/>
      </c>
      <c r="S151" s="135">
        <f t="shared" si="4"/>
        <v>0</v>
      </c>
      <c r="T151" s="135">
        <f t="shared" si="5"/>
        <v>0</v>
      </c>
      <c r="U151" s="136" t="e">
        <f>IF(('Раздел 1'!AC165)/('Раздел 1'!R165)&lt;=S151,"","Превышен размер среднего штрафа!")</f>
        <v>#DIV/0!</v>
      </c>
      <c r="V151" s="136" t="e">
        <f>IF(('Раздел 1'!AC165)/('Раздел 1'!R165)&gt;=T151,"","Средний размер штрафа низок!")</f>
        <v>#DIV/0!</v>
      </c>
      <c r="W151" s="140"/>
    </row>
    <row r="152" spans="1:23" s="139" customFormat="1" ht="30" customHeight="1" x14ac:dyDescent="0.2">
      <c r="A152" s="118" t="s">
        <v>8973</v>
      </c>
      <c r="B152" s="132">
        <v>157</v>
      </c>
      <c r="C152" s="133">
        <v>0</v>
      </c>
      <c r="D152" s="133">
        <v>0</v>
      </c>
      <c r="E152" s="133">
        <v>2000</v>
      </c>
      <c r="F152" s="133">
        <v>3000</v>
      </c>
      <c r="G152" s="133">
        <v>0</v>
      </c>
      <c r="H152" s="133">
        <v>0</v>
      </c>
      <c r="I152" s="133">
        <v>0</v>
      </c>
      <c r="J152" s="133">
        <v>0</v>
      </c>
      <c r="K152" s="134" t="str">
        <f>IF(('Раздел 1'!M166)&gt;0,D152,"")</f>
        <v/>
      </c>
      <c r="L152" s="134" t="str">
        <f>IF(('Раздел 1'!N166)&gt;0,F152,"")</f>
        <v/>
      </c>
      <c r="M152" s="134" t="str">
        <f>IF(('Раздел 1'!O166)&gt;0,H152,"")</f>
        <v/>
      </c>
      <c r="N152" s="134" t="str">
        <f>IF(('Раздел 1'!P166)&gt;0,J152,"")</f>
        <v/>
      </c>
      <c r="O152" s="134" t="str">
        <f>IF(('Раздел 1'!M166)&gt;0,C152,"")</f>
        <v/>
      </c>
      <c r="P152" s="134" t="str">
        <f>IF(('Раздел 1'!N166)&gt;0,E152,"")</f>
        <v/>
      </c>
      <c r="Q152" s="134" t="str">
        <f>IF(('Раздел 1'!O166)&gt;0,G152,"")</f>
        <v/>
      </c>
      <c r="R152" s="134" t="str">
        <f>IF(('Раздел 1'!P166)&gt;0,I152,"")</f>
        <v/>
      </c>
      <c r="S152" s="135">
        <f t="shared" si="4"/>
        <v>0</v>
      </c>
      <c r="T152" s="135">
        <f t="shared" si="5"/>
        <v>0</v>
      </c>
      <c r="U152" s="136" t="e">
        <f>IF(('Раздел 1'!AC166)/('Раздел 1'!R166)&lt;=S152,"","Превышен размер среднего штрафа!")</f>
        <v>#DIV/0!</v>
      </c>
      <c r="V152" s="136" t="e">
        <f>IF(('Раздел 1'!AC166)/('Раздел 1'!R166)&gt;=T152,"","Средний размер штрафа низок!")</f>
        <v>#DIV/0!</v>
      </c>
      <c r="W152" s="140"/>
    </row>
    <row r="153" spans="1:23" s="139" customFormat="1" ht="30" customHeight="1" x14ac:dyDescent="0.2">
      <c r="A153" s="118" t="s">
        <v>8928</v>
      </c>
      <c r="B153" s="132">
        <v>158</v>
      </c>
      <c r="C153" s="133">
        <v>40000</v>
      </c>
      <c r="D153" s="133">
        <v>50000</v>
      </c>
      <c r="E153" s="133">
        <v>4000</v>
      </c>
      <c r="F153" s="133">
        <v>5000</v>
      </c>
      <c r="G153" s="133">
        <v>0</v>
      </c>
      <c r="H153" s="133">
        <v>0</v>
      </c>
      <c r="I153" s="133">
        <v>0</v>
      </c>
      <c r="J153" s="133">
        <v>0</v>
      </c>
      <c r="K153" s="134" t="str">
        <f>IF(('Раздел 1'!M167)&gt;0,D153,"")</f>
        <v/>
      </c>
      <c r="L153" s="134" t="str">
        <f>IF(('Раздел 1'!N167)&gt;0,F153,"")</f>
        <v/>
      </c>
      <c r="M153" s="134" t="str">
        <f>IF(('Раздел 1'!O167)&gt;0,H153,"")</f>
        <v/>
      </c>
      <c r="N153" s="134" t="str">
        <f>IF(('Раздел 1'!P167)&gt;0,J153,"")</f>
        <v/>
      </c>
      <c r="O153" s="134" t="str">
        <f>IF(('Раздел 1'!M167)&gt;0,C153,"")</f>
        <v/>
      </c>
      <c r="P153" s="134" t="str">
        <f>IF(('Раздел 1'!N167)&gt;0,E153,"")</f>
        <v/>
      </c>
      <c r="Q153" s="134" t="str">
        <f>IF(('Раздел 1'!O167)&gt;0,G153,"")</f>
        <v/>
      </c>
      <c r="R153" s="134" t="str">
        <f>IF(('Раздел 1'!P167)&gt;0,I153,"")</f>
        <v/>
      </c>
      <c r="S153" s="135">
        <f t="shared" si="4"/>
        <v>0</v>
      </c>
      <c r="T153" s="135">
        <f t="shared" si="5"/>
        <v>0</v>
      </c>
      <c r="U153" s="136" t="e">
        <f>IF(('Раздел 1'!AC167)/('Раздел 1'!R167)&lt;=S153,"","Превышен размер среднего штрафа!")</f>
        <v>#DIV/0!</v>
      </c>
      <c r="V153" s="136" t="e">
        <f>IF(('Раздел 1'!AC167)/('Раздел 1'!R167)&gt;=T153,"","Средний размер штрафа низок!")</f>
        <v>#DIV/0!</v>
      </c>
      <c r="W153" s="140"/>
    </row>
    <row r="154" spans="1:23" s="139" customFormat="1" ht="30" customHeight="1" x14ac:dyDescent="0.2">
      <c r="A154" s="118" t="s">
        <v>9272</v>
      </c>
      <c r="B154" s="132">
        <v>159</v>
      </c>
      <c r="C154" s="133">
        <v>0</v>
      </c>
      <c r="D154" s="133">
        <v>0</v>
      </c>
      <c r="E154" s="133">
        <v>2000</v>
      </c>
      <c r="F154" s="133">
        <v>3000</v>
      </c>
      <c r="G154" s="133">
        <v>0</v>
      </c>
      <c r="H154" s="133">
        <v>0</v>
      </c>
      <c r="I154" s="133">
        <v>0</v>
      </c>
      <c r="J154" s="133">
        <v>0</v>
      </c>
      <c r="K154" s="134">
        <f>IF(('Раздел 1'!M168)&gt;0,D154,"")</f>
        <v>0</v>
      </c>
      <c r="L154" s="134" t="str">
        <f>IF(('Раздел 1'!N168)&gt;0,F154,"")</f>
        <v/>
      </c>
      <c r="M154" s="134">
        <f>IF(('Раздел 1'!O168)&gt;0,H154,"")</f>
        <v>0</v>
      </c>
      <c r="N154" s="134" t="str">
        <f>IF(('Раздел 1'!P168)&gt;0,J154,"")</f>
        <v/>
      </c>
      <c r="O154" s="134">
        <f>IF(('Раздел 1'!M168)&gt;0,C154,"")</f>
        <v>0</v>
      </c>
      <c r="P154" s="134" t="str">
        <f>IF(('Раздел 1'!N168)&gt;0,E154,"")</f>
        <v/>
      </c>
      <c r="Q154" s="134">
        <f>IF(('Раздел 1'!O168)&gt;0,G154,"")</f>
        <v>0</v>
      </c>
      <c r="R154" s="134" t="str">
        <f>IF(('Раздел 1'!P168)&gt;0,I154,"")</f>
        <v/>
      </c>
      <c r="S154" s="135">
        <f t="shared" si="4"/>
        <v>0</v>
      </c>
      <c r="T154" s="135">
        <f t="shared" si="5"/>
        <v>0</v>
      </c>
      <c r="U154" s="136" t="e">
        <f>IF(('Раздел 1'!AC168)/('Раздел 1'!R168)&lt;=S154,"","Превышен размер среднего штрафа!")</f>
        <v>#DIV/0!</v>
      </c>
      <c r="V154" s="136" t="e">
        <f>IF(('Раздел 1'!AC168)/('Раздел 1'!R168)&gt;=T154,"","Средний размер штрафа низок!")</f>
        <v>#DIV/0!</v>
      </c>
      <c r="W154" s="140"/>
    </row>
    <row r="155" spans="1:23" s="139" customFormat="1" ht="30" customHeight="1" x14ac:dyDescent="0.2">
      <c r="A155" s="118" t="s">
        <v>9273</v>
      </c>
      <c r="B155" s="132">
        <v>160</v>
      </c>
      <c r="C155" s="133">
        <v>30000</v>
      </c>
      <c r="D155" s="133">
        <v>300000</v>
      </c>
      <c r="E155" s="133">
        <v>3000</v>
      </c>
      <c r="F155" s="133">
        <v>15000</v>
      </c>
      <c r="G155" s="133">
        <v>3000</v>
      </c>
      <c r="H155" s="133">
        <v>150000</v>
      </c>
      <c r="I155" s="133">
        <v>2000</v>
      </c>
      <c r="J155" s="133">
        <v>5000</v>
      </c>
      <c r="K155" s="134">
        <f>IF(('Раздел 1'!M169)&gt;0,D155,"")</f>
        <v>300000</v>
      </c>
      <c r="L155" s="134" t="str">
        <f>IF(('Раздел 1'!N169)&gt;0,F155,"")</f>
        <v/>
      </c>
      <c r="M155" s="134">
        <f>IF(('Раздел 1'!O169)&gt;0,H155,"")</f>
        <v>150000</v>
      </c>
      <c r="N155" s="134" t="str">
        <f>IF(('Раздел 1'!P169)&gt;0,J155,"")</f>
        <v/>
      </c>
      <c r="O155" s="134">
        <f>IF(('Раздел 1'!M169)&gt;0,C155,"")</f>
        <v>30000</v>
      </c>
      <c r="P155" s="134" t="str">
        <f>IF(('Раздел 1'!N169)&gt;0,E155,"")</f>
        <v/>
      </c>
      <c r="Q155" s="134">
        <f>IF(('Раздел 1'!O169)&gt;0,G155,"")</f>
        <v>3000</v>
      </c>
      <c r="R155" s="134" t="str">
        <f>IF(('Раздел 1'!P169)&gt;0,I155,"")</f>
        <v/>
      </c>
      <c r="S155" s="135">
        <f t="shared" si="4"/>
        <v>300000</v>
      </c>
      <c r="T155" s="135">
        <f t="shared" si="5"/>
        <v>3000</v>
      </c>
      <c r="U155" s="136" t="e">
        <f>IF(('Раздел 1'!AC169)/('Раздел 1'!R169)&lt;=S155,"","Превышен размер среднего штрафа!")</f>
        <v>#DIV/0!</v>
      </c>
      <c r="V155" s="136" t="e">
        <f>IF(('Раздел 1'!AC169)/('Раздел 1'!R169)&gt;=T155,"","Средний размер штрафа низок!")</f>
        <v>#DIV/0!</v>
      </c>
      <c r="W155" s="140"/>
    </row>
    <row r="156" spans="1:23" s="139" customFormat="1" ht="30" customHeight="1" x14ac:dyDescent="0.2">
      <c r="A156" s="118" t="s">
        <v>7874</v>
      </c>
      <c r="B156" s="132">
        <v>161</v>
      </c>
      <c r="C156" s="133">
        <v>500000</v>
      </c>
      <c r="D156" s="133">
        <v>1000000</v>
      </c>
      <c r="E156" s="133">
        <v>20000</v>
      </c>
      <c r="F156" s="133">
        <v>50000</v>
      </c>
      <c r="G156" s="133">
        <v>0</v>
      </c>
      <c r="H156" s="133">
        <v>0</v>
      </c>
      <c r="I156" s="133">
        <v>0</v>
      </c>
      <c r="J156" s="133">
        <v>0</v>
      </c>
      <c r="K156" s="134" t="str">
        <f>IF(('Раздел 1'!M170)&gt;0,D156,"")</f>
        <v/>
      </c>
      <c r="L156" s="134" t="str">
        <f>IF(('Раздел 1'!N170)&gt;0,F156,"")</f>
        <v/>
      </c>
      <c r="M156" s="134" t="str">
        <f>IF(('Раздел 1'!O170)&gt;0,H156,"")</f>
        <v/>
      </c>
      <c r="N156" s="134" t="str">
        <f>IF(('Раздел 1'!P170)&gt;0,J156,"")</f>
        <v/>
      </c>
      <c r="O156" s="134" t="str">
        <f>IF(('Раздел 1'!M170)&gt;0,C156,"")</f>
        <v/>
      </c>
      <c r="P156" s="134" t="str">
        <f>IF(('Раздел 1'!N170)&gt;0,E156,"")</f>
        <v/>
      </c>
      <c r="Q156" s="134" t="str">
        <f>IF(('Раздел 1'!O170)&gt;0,G156,"")</f>
        <v/>
      </c>
      <c r="R156" s="134" t="str">
        <f>IF(('Раздел 1'!P170)&gt;0,I156,"")</f>
        <v/>
      </c>
      <c r="S156" s="135">
        <f t="shared" si="4"/>
        <v>0</v>
      </c>
      <c r="T156" s="135">
        <f t="shared" si="5"/>
        <v>0</v>
      </c>
      <c r="U156" s="136" t="e">
        <f>IF(('Раздел 1'!AC170)/('Раздел 1'!R170)&lt;=S156,"","Превышен размер среднего штрафа!")</f>
        <v>#DIV/0!</v>
      </c>
      <c r="V156" s="136" t="e">
        <f>IF(('Раздел 1'!AC170)/('Раздел 1'!R170)&gt;=T156,"","Средний размер штрафа низок!")</f>
        <v>#DIV/0!</v>
      </c>
      <c r="W156" s="140"/>
    </row>
    <row r="157" spans="1:23" s="139" customFormat="1" ht="30" customHeight="1" x14ac:dyDescent="0.2">
      <c r="A157" s="118" t="s">
        <v>9170</v>
      </c>
      <c r="B157" s="132">
        <v>162</v>
      </c>
      <c r="C157" s="133">
        <v>1000</v>
      </c>
      <c r="D157" s="133">
        <v>1000000</v>
      </c>
      <c r="E157" s="133">
        <v>30000</v>
      </c>
      <c r="F157" s="133">
        <v>50000</v>
      </c>
      <c r="G157" s="133">
        <v>30000</v>
      </c>
      <c r="H157" s="133">
        <v>50000</v>
      </c>
      <c r="I157" s="133">
        <v>3000</v>
      </c>
      <c r="J157" s="133">
        <v>5000</v>
      </c>
      <c r="K157" s="134" t="str">
        <f>IF(('Раздел 1'!M171)&gt;0,D157,"")</f>
        <v/>
      </c>
      <c r="L157" s="134" t="str">
        <f>IF(('Раздел 1'!N171)&gt;0,F157,"")</f>
        <v/>
      </c>
      <c r="M157" s="134" t="str">
        <f>IF(('Раздел 1'!O171)&gt;0,H157,"")</f>
        <v/>
      </c>
      <c r="N157" s="134" t="str">
        <f>IF(('Раздел 1'!P171)&gt;0,J157,"")</f>
        <v/>
      </c>
      <c r="O157" s="134" t="str">
        <f>IF(('Раздел 1'!M171)&gt;0,C157,"")</f>
        <v/>
      </c>
      <c r="P157" s="134" t="str">
        <f>IF(('Раздел 1'!N171)&gt;0,E157,"")</f>
        <v/>
      </c>
      <c r="Q157" s="134" t="str">
        <f>IF(('Раздел 1'!O171)&gt;0,G157,"")</f>
        <v/>
      </c>
      <c r="R157" s="134" t="str">
        <f>IF(('Раздел 1'!P171)&gt;0,I157,"")</f>
        <v/>
      </c>
      <c r="S157" s="135">
        <f t="shared" si="4"/>
        <v>0</v>
      </c>
      <c r="T157" s="135">
        <f t="shared" si="5"/>
        <v>0</v>
      </c>
      <c r="U157" s="136" t="e">
        <f>IF(('Раздел 1'!AC171)/('Раздел 1'!R171)&lt;=S157,"","Превышен размер среднего штрафа!")</f>
        <v>#DIV/0!</v>
      </c>
      <c r="V157" s="136" t="e">
        <f>IF(('Раздел 1'!AC171)/('Раздел 1'!R171)&gt;=T157,"","Средний размер штрафа низок!")</f>
        <v>#DIV/0!</v>
      </c>
      <c r="W157" s="140"/>
    </row>
    <row r="158" spans="1:23" s="139" customFormat="1" ht="30" customHeight="1" x14ac:dyDescent="0.2">
      <c r="A158" s="118" t="s">
        <v>7875</v>
      </c>
      <c r="B158" s="132">
        <v>163</v>
      </c>
      <c r="C158" s="133">
        <v>700000</v>
      </c>
      <c r="D158" s="133">
        <v>1000000</v>
      </c>
      <c r="E158" s="133">
        <v>30000</v>
      </c>
      <c r="F158" s="133">
        <v>50000</v>
      </c>
      <c r="G158" s="133">
        <v>0</v>
      </c>
      <c r="H158" s="133">
        <v>0</v>
      </c>
      <c r="I158" s="133">
        <v>0</v>
      </c>
      <c r="J158" s="133">
        <v>0</v>
      </c>
      <c r="K158" s="134" t="str">
        <f>IF(('Раздел 1'!M172)&gt;0,D158,"")</f>
        <v/>
      </c>
      <c r="L158" s="134" t="str">
        <f>IF(('Раздел 1'!N172)&gt;0,F158,"")</f>
        <v/>
      </c>
      <c r="M158" s="134" t="str">
        <f>IF(('Раздел 1'!O172)&gt;0,H158,"")</f>
        <v/>
      </c>
      <c r="N158" s="134" t="str">
        <f>IF(('Раздел 1'!P172)&gt;0,J158,"")</f>
        <v/>
      </c>
      <c r="O158" s="134" t="str">
        <f>IF(('Раздел 1'!M172)&gt;0,C158,"")</f>
        <v/>
      </c>
      <c r="P158" s="134" t="str">
        <f>IF(('Раздел 1'!N172)&gt;0,E158,"")</f>
        <v/>
      </c>
      <c r="Q158" s="134" t="str">
        <f>IF(('Раздел 1'!O172)&gt;0,G158,"")</f>
        <v/>
      </c>
      <c r="R158" s="134" t="str">
        <f>IF(('Раздел 1'!P172)&gt;0,I158,"")</f>
        <v/>
      </c>
      <c r="S158" s="135">
        <f t="shared" si="4"/>
        <v>0</v>
      </c>
      <c r="T158" s="135">
        <f t="shared" si="5"/>
        <v>0</v>
      </c>
      <c r="U158" s="136" t="e">
        <f>IF(('Раздел 1'!AC172)/('Раздел 1'!R172)&lt;=S158,"","Превышен размер среднего штрафа!")</f>
        <v>#DIV/0!</v>
      </c>
      <c r="V158" s="136" t="e">
        <f>IF(('Раздел 1'!AC172)/('Раздел 1'!R172)&gt;=T158,"","Средний размер штрафа низок!")</f>
        <v>#DIV/0!</v>
      </c>
      <c r="W158" s="140"/>
    </row>
    <row r="159" spans="1:23" s="139" customFormat="1" ht="30" customHeight="1" x14ac:dyDescent="0.2">
      <c r="A159" s="118" t="s">
        <v>9275</v>
      </c>
      <c r="B159" s="132">
        <v>164</v>
      </c>
      <c r="C159" s="133">
        <v>10000</v>
      </c>
      <c r="D159" s="133">
        <v>50000</v>
      </c>
      <c r="E159" s="133">
        <v>0</v>
      </c>
      <c r="F159" s="133">
        <v>0</v>
      </c>
      <c r="G159" s="133">
        <v>0</v>
      </c>
      <c r="H159" s="133">
        <v>0</v>
      </c>
      <c r="I159" s="133">
        <v>0</v>
      </c>
      <c r="J159" s="133">
        <v>0</v>
      </c>
      <c r="K159" s="134" t="str">
        <f>IF(('Раздел 1'!M173)&gt;0,D159,"")</f>
        <v/>
      </c>
      <c r="L159" s="134" t="str">
        <f>IF(('Раздел 1'!N173)&gt;0,F159,"")</f>
        <v/>
      </c>
      <c r="M159" s="134" t="str">
        <f>IF(('Раздел 1'!O173)&gt;0,H159,"")</f>
        <v/>
      </c>
      <c r="N159" s="134" t="str">
        <f>IF(('Раздел 1'!P173)&gt;0,J159,"")</f>
        <v/>
      </c>
      <c r="O159" s="134" t="str">
        <f>IF(('Раздел 1'!M173)&gt;0,C159,"")</f>
        <v/>
      </c>
      <c r="P159" s="134" t="str">
        <f>IF(('Раздел 1'!N173)&gt;0,E159,"")</f>
        <v/>
      </c>
      <c r="Q159" s="134" t="str">
        <f>IF(('Раздел 1'!O173)&gt;0,G159,"")</f>
        <v/>
      </c>
      <c r="R159" s="134" t="str">
        <f>IF(('Раздел 1'!P173)&gt;0,I159,"")</f>
        <v/>
      </c>
      <c r="S159" s="135">
        <f t="shared" si="4"/>
        <v>0</v>
      </c>
      <c r="T159" s="135">
        <f t="shared" si="5"/>
        <v>0</v>
      </c>
      <c r="U159" s="136" t="e">
        <f>IF(('Раздел 1'!AC173)/('Раздел 1'!R173)&lt;=S159,"","Превышен размер среднего штрафа!")</f>
        <v>#DIV/0!</v>
      </c>
      <c r="V159" s="136" t="e">
        <f>IF(('Раздел 1'!AC173)/('Раздел 1'!R173)&gt;=T159,"","Средний размер штрафа низок!")</f>
        <v>#DIV/0!</v>
      </c>
      <c r="W159" s="140"/>
    </row>
    <row r="160" spans="1:23" s="139" customFormat="1" ht="30" customHeight="1" x14ac:dyDescent="0.2">
      <c r="A160" s="118" t="s">
        <v>9277</v>
      </c>
      <c r="B160" s="132">
        <v>165</v>
      </c>
      <c r="C160" s="133">
        <v>50000</v>
      </c>
      <c r="D160" s="133">
        <v>1000000</v>
      </c>
      <c r="E160" s="133">
        <v>10000</v>
      </c>
      <c r="F160" s="133">
        <v>50000</v>
      </c>
      <c r="G160" s="133">
        <v>0</v>
      </c>
      <c r="H160" s="133">
        <v>0</v>
      </c>
      <c r="I160" s="133">
        <v>0</v>
      </c>
      <c r="J160" s="133">
        <v>0</v>
      </c>
      <c r="K160" s="134">
        <f>IF(('Раздел 1'!M174)&gt;0,D160,"")</f>
        <v>1000000</v>
      </c>
      <c r="L160" s="134" t="str">
        <f>IF(('Раздел 1'!N174)&gt;0,F160,"")</f>
        <v/>
      </c>
      <c r="M160" s="134">
        <f>IF(('Раздел 1'!O174)&gt;0,H160,"")</f>
        <v>0</v>
      </c>
      <c r="N160" s="134" t="str">
        <f>IF(('Раздел 1'!P174)&gt;0,J160,"")</f>
        <v/>
      </c>
      <c r="O160" s="134">
        <f>IF(('Раздел 1'!M174)&gt;0,C160,"")</f>
        <v>50000</v>
      </c>
      <c r="P160" s="134" t="str">
        <f>IF(('Раздел 1'!N174)&gt;0,E160,"")</f>
        <v/>
      </c>
      <c r="Q160" s="134">
        <f>IF(('Раздел 1'!O174)&gt;0,G160,"")</f>
        <v>0</v>
      </c>
      <c r="R160" s="134" t="str">
        <f>IF(('Раздел 1'!P174)&gt;0,I160,"")</f>
        <v/>
      </c>
      <c r="S160" s="135">
        <f t="shared" si="4"/>
        <v>1000000</v>
      </c>
      <c r="T160" s="135">
        <f t="shared" si="5"/>
        <v>0</v>
      </c>
      <c r="U160" s="136" t="e">
        <f>IF(('Раздел 1'!AC174)/('Раздел 1'!R174)&lt;=S160,"","Превышен размер среднего штрафа!")</f>
        <v>#DIV/0!</v>
      </c>
      <c r="V160" s="136" t="e">
        <f>IF(('Раздел 1'!AC174)/('Раздел 1'!R174)&gt;=T160,"","Средний размер штрафа низок!")</f>
        <v>#DIV/0!</v>
      </c>
      <c r="W160" s="140"/>
    </row>
    <row r="161" spans="1:23" s="139" customFormat="1" ht="30" customHeight="1" x14ac:dyDescent="0.2">
      <c r="A161" s="118" t="s">
        <v>9174</v>
      </c>
      <c r="B161" s="132">
        <v>166</v>
      </c>
      <c r="C161" s="133">
        <v>300000</v>
      </c>
      <c r="D161" s="133">
        <v>1000000</v>
      </c>
      <c r="E161" s="133">
        <v>10000</v>
      </c>
      <c r="F161" s="133">
        <v>50000</v>
      </c>
      <c r="G161" s="133">
        <v>10000</v>
      </c>
      <c r="H161" s="133">
        <v>50000</v>
      </c>
      <c r="I161" s="133">
        <v>1000</v>
      </c>
      <c r="J161" s="133">
        <v>3000</v>
      </c>
      <c r="K161" s="134" t="str">
        <f>IF(('Раздел 1'!M175)&gt;0,D161,"")</f>
        <v/>
      </c>
      <c r="L161" s="134" t="str">
        <f>IF(('Раздел 1'!N175)&gt;0,F161,"")</f>
        <v/>
      </c>
      <c r="M161" s="134" t="str">
        <f>IF(('Раздел 1'!O175)&gt;0,H161,"")</f>
        <v/>
      </c>
      <c r="N161" s="134" t="str">
        <f>IF(('Раздел 1'!P175)&gt;0,J161,"")</f>
        <v/>
      </c>
      <c r="O161" s="134" t="str">
        <f>IF(('Раздел 1'!M175)&gt;0,C161,"")</f>
        <v/>
      </c>
      <c r="P161" s="134" t="str">
        <f>IF(('Раздел 1'!N175)&gt;0,E161,"")</f>
        <v/>
      </c>
      <c r="Q161" s="134" t="str">
        <f>IF(('Раздел 1'!O175)&gt;0,G161,"")</f>
        <v/>
      </c>
      <c r="R161" s="134" t="str">
        <f>IF(('Раздел 1'!P175)&gt;0,I161,"")</f>
        <v/>
      </c>
      <c r="S161" s="135">
        <f t="shared" si="4"/>
        <v>0</v>
      </c>
      <c r="T161" s="135">
        <f t="shared" si="5"/>
        <v>0</v>
      </c>
      <c r="U161" s="136" t="e">
        <f>IF(('Раздел 1'!AC175)/('Раздел 1'!R175)&lt;=S161,"","Превышен размер среднего штрафа!")</f>
        <v>#DIV/0!</v>
      </c>
      <c r="V161" s="136" t="e">
        <f>IF(('Раздел 1'!AC175)/('Раздел 1'!R175)&gt;=T161,"","Средний размер штрафа низок!")</f>
        <v>#DIV/0!</v>
      </c>
      <c r="W161" s="140"/>
    </row>
    <row r="162" spans="1:23" s="139" customFormat="1" ht="30" customHeight="1" x14ac:dyDescent="0.2">
      <c r="A162" s="118" t="s">
        <v>9175</v>
      </c>
      <c r="B162" s="132">
        <v>167</v>
      </c>
      <c r="C162" s="133">
        <v>700000</v>
      </c>
      <c r="D162" s="133">
        <v>10000000</v>
      </c>
      <c r="E162" s="133">
        <v>30000</v>
      </c>
      <c r="F162" s="133">
        <v>50000</v>
      </c>
      <c r="G162" s="133">
        <v>30000</v>
      </c>
      <c r="H162" s="133">
        <v>50000</v>
      </c>
      <c r="I162" s="133">
        <v>3000</v>
      </c>
      <c r="J162" s="133">
        <v>5000</v>
      </c>
      <c r="K162" s="134" t="str">
        <f>IF(('Раздел 1'!M176)&gt;0,D162,"")</f>
        <v/>
      </c>
      <c r="L162" s="134" t="str">
        <f>IF(('Раздел 1'!N176)&gt;0,F162,"")</f>
        <v/>
      </c>
      <c r="M162" s="134" t="str">
        <f>IF(('Раздел 1'!O176)&gt;0,H162,"")</f>
        <v/>
      </c>
      <c r="N162" s="134" t="str">
        <f>IF(('Раздел 1'!P176)&gt;0,J162,"")</f>
        <v/>
      </c>
      <c r="O162" s="134" t="str">
        <f>IF(('Раздел 1'!M176)&gt;0,C162,"")</f>
        <v/>
      </c>
      <c r="P162" s="134" t="str">
        <f>IF(('Раздел 1'!N176)&gt;0,E162,"")</f>
        <v/>
      </c>
      <c r="Q162" s="134" t="str">
        <f>IF(('Раздел 1'!O176)&gt;0,G162,"")</f>
        <v/>
      </c>
      <c r="R162" s="134" t="str">
        <f>IF(('Раздел 1'!P176)&gt;0,I162,"")</f>
        <v/>
      </c>
      <c r="S162" s="135">
        <f t="shared" si="4"/>
        <v>0</v>
      </c>
      <c r="T162" s="135">
        <f t="shared" si="5"/>
        <v>0</v>
      </c>
      <c r="U162" s="136" t="e">
        <f>IF(('Раздел 1'!AC176)/('Раздел 1'!R176)&lt;=S162,"","Превышен размер среднего штрафа!")</f>
        <v>#DIV/0!</v>
      </c>
      <c r="V162" s="136" t="e">
        <f>IF(('Раздел 1'!AC176)/('Раздел 1'!R176)&gt;=T162,"","Средний размер штрафа низок!")</f>
        <v>#DIV/0!</v>
      </c>
      <c r="W162" s="140"/>
    </row>
    <row r="163" spans="1:23" s="139" customFormat="1" ht="30" customHeight="1" x14ac:dyDescent="0.2">
      <c r="A163" s="118" t="s">
        <v>8759</v>
      </c>
      <c r="B163" s="132">
        <v>169</v>
      </c>
      <c r="C163" s="133">
        <v>5000</v>
      </c>
      <c r="D163" s="133">
        <v>100000000</v>
      </c>
      <c r="E163" s="133">
        <v>5000</v>
      </c>
      <c r="F163" s="133">
        <v>20000</v>
      </c>
      <c r="G163" s="133">
        <v>5000</v>
      </c>
      <c r="H163" s="133">
        <v>100000000</v>
      </c>
      <c r="I163" s="133">
        <v>100</v>
      </c>
      <c r="J163" s="133">
        <v>10000000</v>
      </c>
      <c r="K163" s="134">
        <f>IF(('Раздел 1'!M178)&gt;0,D163,"")</f>
        <v>100000000</v>
      </c>
      <c r="L163" s="134" t="str">
        <f>IF(('Раздел 1'!N178)&gt;0,F163,"")</f>
        <v/>
      </c>
      <c r="M163" s="134" t="str">
        <f>IF(('Раздел 1'!O178)&gt;0,H163,"")</f>
        <v/>
      </c>
      <c r="N163" s="134">
        <f>IF(('Раздел 1'!P178)&gt;0,J163,"")</f>
        <v>10000000</v>
      </c>
      <c r="O163" s="134">
        <f>IF(('Раздел 1'!M178)&gt;0,C163,"")</f>
        <v>5000</v>
      </c>
      <c r="P163" s="134" t="str">
        <f>IF(('Раздел 1'!N178)&gt;0,E163,"")</f>
        <v/>
      </c>
      <c r="Q163" s="134" t="str">
        <f>IF(('Раздел 1'!O178)&gt;0,G163,"")</f>
        <v/>
      </c>
      <c r="R163" s="134">
        <f>IF(('Раздел 1'!P178)&gt;0,I163,"")</f>
        <v>100</v>
      </c>
      <c r="S163" s="135">
        <f t="shared" si="4"/>
        <v>100000000</v>
      </c>
      <c r="T163" s="135">
        <f t="shared" si="5"/>
        <v>100</v>
      </c>
      <c r="U163" s="136" t="e">
        <f>IF(('Раздел 1'!AC178)/('Раздел 1'!R178)&lt;=S163,"","Превышен размер среднего штрафа!")</f>
        <v>#DIV/0!</v>
      </c>
      <c r="V163" s="136" t="e">
        <f>IF(('Раздел 1'!AC178)/('Раздел 1'!R178)&gt;=T163,"","Средний размер штрафа низок!")</f>
        <v>#DIV/0!</v>
      </c>
      <c r="W163" s="140"/>
    </row>
    <row r="164" spans="1:23" s="139" customFormat="1" ht="30" customHeight="1" x14ac:dyDescent="0.2">
      <c r="A164" s="118" t="s">
        <v>9077</v>
      </c>
      <c r="B164" s="132">
        <v>170</v>
      </c>
      <c r="C164" s="133">
        <v>5000</v>
      </c>
      <c r="D164" s="133">
        <v>100000000</v>
      </c>
      <c r="E164" s="133">
        <v>10000</v>
      </c>
      <c r="F164" s="133">
        <v>20000</v>
      </c>
      <c r="G164" s="133">
        <v>50000</v>
      </c>
      <c r="H164" s="133">
        <v>100000000</v>
      </c>
      <c r="I164" s="133">
        <v>100</v>
      </c>
      <c r="J164" s="133">
        <v>10000000</v>
      </c>
      <c r="K164" s="134">
        <f>IF(('Раздел 1'!M179)&gt;0,D164,"")</f>
        <v>100000000</v>
      </c>
      <c r="L164" s="134" t="str">
        <f>IF(('Раздел 1'!N179)&gt;0,F164,"")</f>
        <v/>
      </c>
      <c r="M164" s="134" t="str">
        <f>IF(('Раздел 1'!O179)&gt;0,H164,"")</f>
        <v/>
      </c>
      <c r="N164" s="134" t="str">
        <f>IF(('Раздел 1'!P179)&gt;0,J164,"")</f>
        <v/>
      </c>
      <c r="O164" s="134">
        <f>IF(('Раздел 1'!M179)&gt;0,C164,"")</f>
        <v>5000</v>
      </c>
      <c r="P164" s="134" t="str">
        <f>IF(('Раздел 1'!N179)&gt;0,E164,"")</f>
        <v/>
      </c>
      <c r="Q164" s="134" t="str">
        <f>IF(('Раздел 1'!O179)&gt;0,G164,"")</f>
        <v/>
      </c>
      <c r="R164" s="134" t="str">
        <f>IF(('Раздел 1'!P179)&gt;0,I164,"")</f>
        <v/>
      </c>
      <c r="S164" s="135">
        <f t="shared" si="4"/>
        <v>100000000</v>
      </c>
      <c r="T164" s="135">
        <f t="shared" si="5"/>
        <v>5000</v>
      </c>
      <c r="U164" s="136" t="e">
        <f>IF(('Раздел 1'!AC179)/('Раздел 1'!R179)&lt;=S164,"","Превышен размер среднего штрафа!")</f>
        <v>#DIV/0!</v>
      </c>
      <c r="V164" s="136" t="e">
        <f>IF(('Раздел 1'!AC179)/('Раздел 1'!R179)&gt;=T164,"","Средний размер штрафа низок!")</f>
        <v>#DIV/0!</v>
      </c>
      <c r="W164" s="140"/>
    </row>
    <row r="165" spans="1:23" s="139" customFormat="1" ht="30" customHeight="1" x14ac:dyDescent="0.2">
      <c r="A165" s="118" t="s">
        <v>7876</v>
      </c>
      <c r="B165" s="132">
        <v>171</v>
      </c>
      <c r="C165" s="133">
        <v>50000</v>
      </c>
      <c r="D165" s="133">
        <v>100000</v>
      </c>
      <c r="E165" s="133">
        <v>5000</v>
      </c>
      <c r="F165" s="133">
        <v>10000</v>
      </c>
      <c r="G165" s="133">
        <v>50000</v>
      </c>
      <c r="H165" s="133">
        <v>100000</v>
      </c>
      <c r="I165" s="133">
        <v>1000</v>
      </c>
      <c r="J165" s="133">
        <v>2000</v>
      </c>
      <c r="K165" s="134" t="str">
        <f>IF(('Раздел 1'!M180)&gt;0,D165,"")</f>
        <v/>
      </c>
      <c r="L165" s="134" t="str">
        <f>IF(('Раздел 1'!N180)&gt;0,F165,"")</f>
        <v/>
      </c>
      <c r="M165" s="134" t="str">
        <f>IF(('Раздел 1'!O180)&gt;0,H165,"")</f>
        <v/>
      </c>
      <c r="N165" s="134" t="str">
        <f>IF(('Раздел 1'!P180)&gt;0,J165,"")</f>
        <v/>
      </c>
      <c r="O165" s="134" t="str">
        <f>IF(('Раздел 1'!M180)&gt;0,C165,"")</f>
        <v/>
      </c>
      <c r="P165" s="134" t="str">
        <f>IF(('Раздел 1'!N180)&gt;0,E165,"")</f>
        <v/>
      </c>
      <c r="Q165" s="134" t="str">
        <f>IF(('Раздел 1'!O180)&gt;0,G165,"")</f>
        <v/>
      </c>
      <c r="R165" s="134" t="str">
        <f>IF(('Раздел 1'!P180)&gt;0,I165,"")</f>
        <v/>
      </c>
      <c r="S165" s="135">
        <f t="shared" si="4"/>
        <v>0</v>
      </c>
      <c r="T165" s="135">
        <f t="shared" si="5"/>
        <v>0</v>
      </c>
      <c r="U165" s="136" t="e">
        <f>IF(('Раздел 1'!AC180)/('Раздел 1'!R180)&lt;=S165,"","Превышен размер среднего штрафа!")</f>
        <v>#DIV/0!</v>
      </c>
      <c r="V165" s="136" t="e">
        <f>IF(('Раздел 1'!AC180)/('Раздел 1'!R180)&gt;=T165,"","Средний размер штрафа низок!")</f>
        <v>#DIV/0!</v>
      </c>
      <c r="W165" s="140"/>
    </row>
    <row r="166" spans="1:23" s="139" customFormat="1" ht="30" customHeight="1" x14ac:dyDescent="0.2">
      <c r="A166" s="118" t="s">
        <v>9119</v>
      </c>
      <c r="B166" s="132">
        <v>172</v>
      </c>
      <c r="C166" s="133">
        <v>100000</v>
      </c>
      <c r="D166" s="133">
        <v>300000</v>
      </c>
      <c r="E166" s="133">
        <v>10000</v>
      </c>
      <c r="F166" s="133">
        <v>20000</v>
      </c>
      <c r="G166" s="133">
        <v>100000</v>
      </c>
      <c r="H166" s="133">
        <v>300000</v>
      </c>
      <c r="I166" s="133">
        <v>1500</v>
      </c>
      <c r="J166" s="133">
        <v>2000</v>
      </c>
      <c r="K166" s="134" t="str">
        <f>IF(('Раздел 1'!M181)&gt;0,D166,"")</f>
        <v/>
      </c>
      <c r="L166" s="134" t="str">
        <f>IF(('Раздел 1'!N181)&gt;0,F166,"")</f>
        <v/>
      </c>
      <c r="M166" s="134" t="str">
        <f>IF(('Раздел 1'!O181)&gt;0,H166,"")</f>
        <v/>
      </c>
      <c r="N166" s="134" t="str">
        <f>IF(('Раздел 1'!P181)&gt;0,J166,"")</f>
        <v/>
      </c>
      <c r="O166" s="134" t="str">
        <f>IF(('Раздел 1'!M181)&gt;0,C166,"")</f>
        <v/>
      </c>
      <c r="P166" s="134" t="str">
        <f>IF(('Раздел 1'!N181)&gt;0,E166,"")</f>
        <v/>
      </c>
      <c r="Q166" s="134" t="str">
        <f>IF(('Раздел 1'!O181)&gt;0,G166,"")</f>
        <v/>
      </c>
      <c r="R166" s="134" t="str">
        <f>IF(('Раздел 1'!P181)&gt;0,I166,"")</f>
        <v/>
      </c>
      <c r="S166" s="135">
        <f t="shared" si="4"/>
        <v>0</v>
      </c>
      <c r="T166" s="135">
        <f t="shared" si="5"/>
        <v>0</v>
      </c>
      <c r="U166" s="136" t="e">
        <f>IF(('Раздел 1'!AC181)/('Раздел 1'!R181)&lt;=S166,"","Превышен размер среднего штрафа!")</f>
        <v>#DIV/0!</v>
      </c>
      <c r="V166" s="136" t="e">
        <f>IF(('Раздел 1'!AC181)/('Раздел 1'!R181)&gt;=T166,"","Средний размер штрафа низок!")</f>
        <v>#DIV/0!</v>
      </c>
      <c r="W166" s="140"/>
    </row>
    <row r="167" spans="1:23" s="139" customFormat="1" ht="30" customHeight="1" x14ac:dyDescent="0.2">
      <c r="A167" s="118" t="s">
        <v>7877</v>
      </c>
      <c r="B167" s="132">
        <v>173</v>
      </c>
      <c r="C167" s="133">
        <v>300000</v>
      </c>
      <c r="D167" s="133">
        <v>500000</v>
      </c>
      <c r="E167" s="133">
        <v>10000</v>
      </c>
      <c r="F167" s="133">
        <v>20000</v>
      </c>
      <c r="G167" s="133">
        <v>300000</v>
      </c>
      <c r="H167" s="133">
        <v>500000</v>
      </c>
      <c r="I167" s="133">
        <v>1500</v>
      </c>
      <c r="J167" s="133">
        <v>2500</v>
      </c>
      <c r="K167" s="134" t="str">
        <f>IF(('Раздел 1'!M182)&gt;0,D167,"")</f>
        <v/>
      </c>
      <c r="L167" s="134" t="str">
        <f>IF(('Раздел 1'!N182)&gt;0,F167,"")</f>
        <v/>
      </c>
      <c r="M167" s="134" t="str">
        <f>IF(('Раздел 1'!O182)&gt;0,H167,"")</f>
        <v/>
      </c>
      <c r="N167" s="134" t="str">
        <f>IF(('Раздел 1'!P182)&gt;0,J167,"")</f>
        <v/>
      </c>
      <c r="O167" s="134" t="str">
        <f>IF(('Раздел 1'!M182)&gt;0,C167,"")</f>
        <v/>
      </c>
      <c r="P167" s="134" t="str">
        <f>IF(('Раздел 1'!N182)&gt;0,E167,"")</f>
        <v/>
      </c>
      <c r="Q167" s="134" t="str">
        <f>IF(('Раздел 1'!O182)&gt;0,G167,"")</f>
        <v/>
      </c>
      <c r="R167" s="134" t="str">
        <f>IF(('Раздел 1'!P182)&gt;0,I167,"")</f>
        <v/>
      </c>
      <c r="S167" s="135">
        <f t="shared" si="4"/>
        <v>0</v>
      </c>
      <c r="T167" s="135">
        <f t="shared" si="5"/>
        <v>0</v>
      </c>
      <c r="U167" s="136" t="e">
        <f>IF(('Раздел 1'!AC182)/('Раздел 1'!R182)&lt;=S167,"","Превышен размер среднего штрафа!")</f>
        <v>#DIV/0!</v>
      </c>
      <c r="V167" s="136" t="e">
        <f>IF(('Раздел 1'!AC182)/('Раздел 1'!R182)&gt;=T167,"","Средний размер штрафа низок!")</f>
        <v>#DIV/0!</v>
      </c>
      <c r="W167" s="140"/>
    </row>
    <row r="168" spans="1:23" s="139" customFormat="1" ht="30" customHeight="1" x14ac:dyDescent="0.2">
      <c r="A168" s="118" t="s">
        <v>9122</v>
      </c>
      <c r="B168" s="132">
        <v>174</v>
      </c>
      <c r="C168" s="133">
        <v>50000</v>
      </c>
      <c r="D168" s="133">
        <v>100000</v>
      </c>
      <c r="E168" s="133">
        <v>10000</v>
      </c>
      <c r="F168" s="133">
        <v>20000</v>
      </c>
      <c r="G168" s="133">
        <v>50000</v>
      </c>
      <c r="H168" s="133">
        <v>100000</v>
      </c>
      <c r="I168" s="133">
        <v>1500</v>
      </c>
      <c r="J168" s="133">
        <v>2500</v>
      </c>
      <c r="K168" s="134" t="str">
        <f>IF(('Раздел 1'!M183)&gt;0,D168,"")</f>
        <v/>
      </c>
      <c r="L168" s="134" t="str">
        <f>IF(('Раздел 1'!N183)&gt;0,F168,"")</f>
        <v/>
      </c>
      <c r="M168" s="134" t="str">
        <f>IF(('Раздел 1'!O183)&gt;0,H168,"")</f>
        <v/>
      </c>
      <c r="N168" s="134" t="str">
        <f>IF(('Раздел 1'!P183)&gt;0,J168,"")</f>
        <v/>
      </c>
      <c r="O168" s="134" t="str">
        <f>IF(('Раздел 1'!M183)&gt;0,C168,"")</f>
        <v/>
      </c>
      <c r="P168" s="134" t="str">
        <f>IF(('Раздел 1'!N183)&gt;0,E168,"")</f>
        <v/>
      </c>
      <c r="Q168" s="134" t="str">
        <f>IF(('Раздел 1'!O183)&gt;0,G168,"")</f>
        <v/>
      </c>
      <c r="R168" s="134" t="str">
        <f>IF(('Раздел 1'!P183)&gt;0,I168,"")</f>
        <v/>
      </c>
      <c r="S168" s="135">
        <f t="shared" si="4"/>
        <v>0</v>
      </c>
      <c r="T168" s="135">
        <f t="shared" si="5"/>
        <v>0</v>
      </c>
      <c r="U168" s="136" t="e">
        <f>IF(('Раздел 1'!AC183)/('Раздел 1'!R183)&lt;=S168,"","Превышен размер среднего штрафа!")</f>
        <v>#DIV/0!</v>
      </c>
      <c r="V168" s="136" t="e">
        <f>IF(('Раздел 1'!AC183)/('Раздел 1'!R183)&gt;=T168,"","Средний размер штрафа низок!")</f>
        <v>#DIV/0!</v>
      </c>
      <c r="W168" s="140"/>
    </row>
    <row r="169" spans="1:23" s="139" customFormat="1" ht="30" customHeight="1" x14ac:dyDescent="0.2">
      <c r="A169" s="118" t="s">
        <v>7878</v>
      </c>
      <c r="B169" s="132">
        <v>175</v>
      </c>
      <c r="C169" s="133">
        <v>0</v>
      </c>
      <c r="D169" s="133">
        <v>0</v>
      </c>
      <c r="E169" s="133">
        <v>0</v>
      </c>
      <c r="F169" s="133">
        <v>0</v>
      </c>
      <c r="G169" s="133">
        <v>0</v>
      </c>
      <c r="H169" s="133">
        <v>0</v>
      </c>
      <c r="I169" s="133">
        <v>1500</v>
      </c>
      <c r="J169" s="133">
        <v>2500</v>
      </c>
      <c r="K169" s="134" t="str">
        <f>IF(('Раздел 1'!M184)&gt;0,D169,"")</f>
        <v/>
      </c>
      <c r="L169" s="134" t="str">
        <f>IF(('Раздел 1'!N184)&gt;0,F169,"")</f>
        <v/>
      </c>
      <c r="M169" s="134" t="str">
        <f>IF(('Раздел 1'!O184)&gt;0,H169,"")</f>
        <v/>
      </c>
      <c r="N169" s="134" t="str">
        <f>IF(('Раздел 1'!P184)&gt;0,J169,"")</f>
        <v/>
      </c>
      <c r="O169" s="134" t="str">
        <f>IF(('Раздел 1'!M184)&gt;0,C169,"")</f>
        <v/>
      </c>
      <c r="P169" s="134" t="str">
        <f>IF(('Раздел 1'!N184)&gt;0,E169,"")</f>
        <v/>
      </c>
      <c r="Q169" s="134" t="str">
        <f>IF(('Раздел 1'!O184)&gt;0,G169,"")</f>
        <v/>
      </c>
      <c r="R169" s="134" t="str">
        <f>IF(('Раздел 1'!P184)&gt;0,I169,"")</f>
        <v/>
      </c>
      <c r="S169" s="135">
        <f t="shared" si="4"/>
        <v>0</v>
      </c>
      <c r="T169" s="135">
        <f t="shared" si="5"/>
        <v>0</v>
      </c>
      <c r="U169" s="136" t="e">
        <f>IF(('Раздел 1'!AC184)/('Раздел 1'!R184)&lt;=S169,"","Превышен размер среднего штрафа!")</f>
        <v>#DIV/0!</v>
      </c>
      <c r="V169" s="136" t="e">
        <f>IF(('Раздел 1'!AC184)/('Раздел 1'!R184)&gt;=T169,"","Средний размер штрафа низок!")</f>
        <v>#DIV/0!</v>
      </c>
      <c r="W169" s="140"/>
    </row>
    <row r="170" spans="1:23" s="131" customFormat="1" ht="30" customHeight="1" x14ac:dyDescent="0.2">
      <c r="A170" s="118" t="s">
        <v>8878</v>
      </c>
      <c r="B170" s="132">
        <v>176</v>
      </c>
      <c r="C170" s="133">
        <v>100</v>
      </c>
      <c r="D170" s="133">
        <v>100000000</v>
      </c>
      <c r="E170" s="133">
        <v>5000</v>
      </c>
      <c r="F170" s="133">
        <v>20000</v>
      </c>
      <c r="G170" s="133">
        <v>100</v>
      </c>
      <c r="H170" s="133">
        <v>100000000</v>
      </c>
      <c r="I170" s="133">
        <v>1000</v>
      </c>
      <c r="J170" s="133">
        <v>2500</v>
      </c>
      <c r="K170" s="134" t="str">
        <f>IF(('Раздел 1'!M185)&gt;0,D170,"")</f>
        <v/>
      </c>
      <c r="L170" s="134" t="str">
        <f>IF(('Раздел 1'!N185)&gt;0,F170,"")</f>
        <v/>
      </c>
      <c r="M170" s="134" t="str">
        <f>IF(('Раздел 1'!O185)&gt;0,H170,"")</f>
        <v/>
      </c>
      <c r="N170" s="134" t="str">
        <f>IF(('Раздел 1'!P185)&gt;0,J170,"")</f>
        <v/>
      </c>
      <c r="O170" s="134" t="str">
        <f>IF(('Раздел 1'!M185)&gt;0,C170,"")</f>
        <v/>
      </c>
      <c r="P170" s="134" t="str">
        <f>IF(('Раздел 1'!N185)&gt;0,E170,"")</f>
        <v/>
      </c>
      <c r="Q170" s="134" t="str">
        <f>IF(('Раздел 1'!O185)&gt;0,G170,"")</f>
        <v/>
      </c>
      <c r="R170" s="134" t="str">
        <f>IF(('Раздел 1'!P185)&gt;0,I170,"")</f>
        <v/>
      </c>
      <c r="S170" s="135">
        <f t="shared" si="4"/>
        <v>0</v>
      </c>
      <c r="T170" s="135">
        <f t="shared" si="5"/>
        <v>0</v>
      </c>
      <c r="U170" s="136" t="e">
        <f>IF(('Раздел 1'!AC185)/('Раздел 1'!R185)&lt;=S170,"","Превышен размер среднего штрафа!")</f>
        <v>#DIV/0!</v>
      </c>
      <c r="V170" s="136" t="e">
        <f>IF(('Раздел 1'!AC185)/('Раздел 1'!R185)&gt;=T170,"","Средний размер штрафа низок!")</f>
        <v>#DIV/0!</v>
      </c>
      <c r="W170" s="142"/>
    </row>
    <row r="171" spans="1:23" s="131" customFormat="1" ht="30" customHeight="1" x14ac:dyDescent="0.2">
      <c r="A171" s="118" t="s">
        <v>9125</v>
      </c>
      <c r="B171" s="132">
        <v>177</v>
      </c>
      <c r="C171" s="133">
        <v>10000</v>
      </c>
      <c r="D171" s="133">
        <v>100000000</v>
      </c>
      <c r="E171" s="133">
        <v>5000</v>
      </c>
      <c r="F171" s="133">
        <v>20000</v>
      </c>
      <c r="G171" s="133">
        <v>10000</v>
      </c>
      <c r="H171" s="133">
        <v>100000000</v>
      </c>
      <c r="I171" s="133">
        <v>1500</v>
      </c>
      <c r="J171" s="133">
        <v>2500</v>
      </c>
      <c r="K171" s="134" t="str">
        <f>IF(('Раздел 1'!M186)&gt;0,D171,"")</f>
        <v/>
      </c>
      <c r="L171" s="134" t="str">
        <f>IF(('Раздел 1'!N186)&gt;0,F171,"")</f>
        <v/>
      </c>
      <c r="M171" s="134" t="str">
        <f>IF(('Раздел 1'!O186)&gt;0,H171,"")</f>
        <v/>
      </c>
      <c r="N171" s="134" t="str">
        <f>IF(('Раздел 1'!P186)&gt;0,J171,"")</f>
        <v/>
      </c>
      <c r="O171" s="134" t="str">
        <f>IF(('Раздел 1'!M186)&gt;0,C171,"")</f>
        <v/>
      </c>
      <c r="P171" s="134" t="str">
        <f>IF(('Раздел 1'!N186)&gt;0,E171,"")</f>
        <v/>
      </c>
      <c r="Q171" s="134" t="str">
        <f>IF(('Раздел 1'!O186)&gt;0,G171,"")</f>
        <v/>
      </c>
      <c r="R171" s="134" t="str">
        <f>IF(('Раздел 1'!P186)&gt;0,I171,"")</f>
        <v/>
      </c>
      <c r="S171" s="135">
        <f t="shared" si="4"/>
        <v>0</v>
      </c>
      <c r="T171" s="135">
        <f t="shared" si="5"/>
        <v>0</v>
      </c>
      <c r="U171" s="136" t="e">
        <f>IF(('Раздел 1'!AC186)/('Раздел 1'!R186)&lt;=S171,"","Превышен размер среднего штрафа!")</f>
        <v>#DIV/0!</v>
      </c>
      <c r="V171" s="136" t="e">
        <f>IF(('Раздел 1'!AC186)/('Раздел 1'!R186)&gt;=T171,"","Средний размер штрафа низок!")</f>
        <v>#DIV/0!</v>
      </c>
      <c r="W171" s="142"/>
    </row>
    <row r="172" spans="1:23" s="131" customFormat="1" ht="30" customHeight="1" x14ac:dyDescent="0.2">
      <c r="A172" s="118" t="s">
        <v>9046</v>
      </c>
      <c r="B172" s="132">
        <v>179</v>
      </c>
      <c r="C172" s="133">
        <v>1000</v>
      </c>
      <c r="D172" s="133">
        <v>3000</v>
      </c>
      <c r="E172" s="133">
        <v>1000</v>
      </c>
      <c r="F172" s="133">
        <v>3000</v>
      </c>
      <c r="G172" s="133">
        <v>1000</v>
      </c>
      <c r="H172" s="133">
        <v>3000</v>
      </c>
      <c r="I172" s="133">
        <v>1000</v>
      </c>
      <c r="J172" s="133">
        <v>3000</v>
      </c>
      <c r="K172" s="134" t="str">
        <f>IF(('Раздел 1'!M188)&gt;0,D172,"")</f>
        <v/>
      </c>
      <c r="L172" s="134" t="str">
        <f>IF(('Раздел 1'!N188)&gt;0,F172,"")</f>
        <v/>
      </c>
      <c r="M172" s="134" t="str">
        <f>IF(('Раздел 1'!O188)&gt;0,H172,"")</f>
        <v/>
      </c>
      <c r="N172" s="134" t="str">
        <f>IF(('Раздел 1'!P188)&gt;0,J172,"")</f>
        <v/>
      </c>
      <c r="O172" s="134" t="str">
        <f>IF(('Раздел 1'!M188)&gt;0,C172,"")</f>
        <v/>
      </c>
      <c r="P172" s="134" t="str">
        <f>IF(('Раздел 1'!N188)&gt;0,E172,"")</f>
        <v/>
      </c>
      <c r="Q172" s="134" t="str">
        <f>IF(('Раздел 1'!O188)&gt;0,G172,"")</f>
        <v/>
      </c>
      <c r="R172" s="134" t="str">
        <f>IF(('Раздел 1'!P188)&gt;0,I172,"")</f>
        <v/>
      </c>
      <c r="S172" s="135">
        <f t="shared" si="4"/>
        <v>0</v>
      </c>
      <c r="T172" s="135">
        <f t="shared" si="5"/>
        <v>0</v>
      </c>
      <c r="U172" s="136" t="e">
        <f>IF(('Раздел 1'!AC188)/('Раздел 1'!R188)&lt;=S172,"","Превышен размер среднего штрафа!")</f>
        <v>#DIV/0!</v>
      </c>
      <c r="V172" s="136" t="e">
        <f>IF(('Раздел 1'!AC188)/('Раздел 1'!R188)&gt;=T172,"","Средний размер штрафа низок!")</f>
        <v>#DIV/0!</v>
      </c>
      <c r="W172" s="142"/>
    </row>
    <row r="173" spans="1:23" s="139" customFormat="1" ht="30" customHeight="1" x14ac:dyDescent="0.2">
      <c r="A173" s="118" t="s">
        <v>8754</v>
      </c>
      <c r="B173" s="132">
        <v>180</v>
      </c>
      <c r="C173" s="133">
        <v>0</v>
      </c>
      <c r="D173" s="133">
        <v>0</v>
      </c>
      <c r="E173" s="133">
        <v>500</v>
      </c>
      <c r="F173" s="133">
        <v>1000</v>
      </c>
      <c r="G173" s="133">
        <v>500</v>
      </c>
      <c r="H173" s="133">
        <v>1000</v>
      </c>
      <c r="I173" s="133">
        <v>500</v>
      </c>
      <c r="J173" s="133">
        <v>1000</v>
      </c>
      <c r="K173" s="134">
        <f>IF(('Раздел 1'!M189)&gt;0,D173,"")</f>
        <v>0</v>
      </c>
      <c r="L173" s="134" t="str">
        <f>IF(('Раздел 1'!N189)&gt;0,F173,"")</f>
        <v/>
      </c>
      <c r="M173" s="134" t="str">
        <f>IF(('Раздел 1'!O189)&gt;0,H173,"")</f>
        <v/>
      </c>
      <c r="N173" s="134" t="str">
        <f>IF(('Раздел 1'!P189)&gt;0,J173,"")</f>
        <v/>
      </c>
      <c r="O173" s="134">
        <f>IF(('Раздел 1'!M189)&gt;0,C173,"")</f>
        <v>0</v>
      </c>
      <c r="P173" s="134" t="str">
        <f>IF(('Раздел 1'!N189)&gt;0,E173,"")</f>
        <v/>
      </c>
      <c r="Q173" s="134" t="str">
        <f>IF(('Раздел 1'!O189)&gt;0,G173,"")</f>
        <v/>
      </c>
      <c r="R173" s="134" t="str">
        <f>IF(('Раздел 1'!P189)&gt;0,I173,"")</f>
        <v/>
      </c>
      <c r="S173" s="135">
        <f t="shared" si="4"/>
        <v>0</v>
      </c>
      <c r="T173" s="135">
        <f t="shared" si="5"/>
        <v>0</v>
      </c>
      <c r="U173" s="136" t="e">
        <f>IF(('Раздел 1'!AC189)/('Раздел 1'!R189)&lt;=S173,"","Превышен размер среднего штрафа!")</f>
        <v>#DIV/0!</v>
      </c>
      <c r="V173" s="136" t="e">
        <f>IF(('Раздел 1'!AC189)/('Раздел 1'!R189)&gt;=T173,"","Средний размер штрафа низок!")</f>
        <v>#DIV/0!</v>
      </c>
      <c r="W173" s="140"/>
    </row>
    <row r="174" spans="1:23" s="139" customFormat="1" ht="30" customHeight="1" x14ac:dyDescent="0.2">
      <c r="A174" s="118" t="s">
        <v>8755</v>
      </c>
      <c r="B174" s="132">
        <v>181</v>
      </c>
      <c r="C174" s="133">
        <v>0</v>
      </c>
      <c r="D174" s="133">
        <v>0</v>
      </c>
      <c r="E174" s="133">
        <v>500</v>
      </c>
      <c r="F174" s="133">
        <v>1000</v>
      </c>
      <c r="G174" s="133">
        <v>500</v>
      </c>
      <c r="H174" s="133">
        <v>1000</v>
      </c>
      <c r="I174" s="133">
        <v>0</v>
      </c>
      <c r="J174" s="133">
        <v>0</v>
      </c>
      <c r="K174" s="134" t="str">
        <f>IF(('Раздел 1'!M190)&gt;0,D174,"")</f>
        <v/>
      </c>
      <c r="L174" s="134" t="str">
        <f>IF(('Раздел 1'!N190)&gt;0,F174,"")</f>
        <v/>
      </c>
      <c r="M174" s="134" t="str">
        <f>IF(('Раздел 1'!O190)&gt;0,H174,"")</f>
        <v/>
      </c>
      <c r="N174" s="134" t="str">
        <f>IF(('Раздел 1'!P190)&gt;0,J174,"")</f>
        <v/>
      </c>
      <c r="O174" s="134" t="str">
        <f>IF(('Раздел 1'!M190)&gt;0,C174,"")</f>
        <v/>
      </c>
      <c r="P174" s="134" t="str">
        <f>IF(('Раздел 1'!N190)&gt;0,E174,"")</f>
        <v/>
      </c>
      <c r="Q174" s="134" t="str">
        <f>IF(('Раздел 1'!O190)&gt;0,G174,"")</f>
        <v/>
      </c>
      <c r="R174" s="134" t="str">
        <f>IF(('Раздел 1'!P190)&gt;0,I174,"")</f>
        <v/>
      </c>
      <c r="S174" s="135">
        <f t="shared" si="4"/>
        <v>0</v>
      </c>
      <c r="T174" s="135">
        <f t="shared" si="5"/>
        <v>0</v>
      </c>
      <c r="U174" s="136" t="e">
        <f>IF(('Раздел 1'!AC190)/('Раздел 1'!R190)&lt;=S174,"","Превышен размер среднего штрафа!")</f>
        <v>#DIV/0!</v>
      </c>
      <c r="V174" s="136" t="e">
        <f>IF(('Раздел 1'!AC190)/('Раздел 1'!R190)&gt;=T174,"","Средний размер штрафа низок!")</f>
        <v>#DIV/0!</v>
      </c>
      <c r="W174" s="140"/>
    </row>
    <row r="175" spans="1:23" s="139" customFormat="1" ht="30" customHeight="1" x14ac:dyDescent="0.2">
      <c r="A175" s="118" t="s">
        <v>8756</v>
      </c>
      <c r="B175" s="132">
        <v>182</v>
      </c>
      <c r="C175" s="133">
        <v>50000</v>
      </c>
      <c r="D175" s="133">
        <v>100000</v>
      </c>
      <c r="E175" s="133">
        <v>2000</v>
      </c>
      <c r="F175" s="133">
        <v>3000</v>
      </c>
      <c r="G175" s="133">
        <v>2000</v>
      </c>
      <c r="H175" s="133">
        <v>3000</v>
      </c>
      <c r="I175" s="133">
        <v>1000</v>
      </c>
      <c r="J175" s="133">
        <v>1500</v>
      </c>
      <c r="K175" s="134">
        <f>IF(('Раздел 1'!M191)&gt;0,D175,"")</f>
        <v>100000</v>
      </c>
      <c r="L175" s="134">
        <f>IF(('Раздел 1'!N191)&gt;0,F175,"")</f>
        <v>3000</v>
      </c>
      <c r="M175" s="134">
        <f>IF(('Раздел 1'!O191)&gt;0,H175,"")</f>
        <v>3000</v>
      </c>
      <c r="N175" s="134">
        <f>IF(('Раздел 1'!P191)&gt;0,J175,"")</f>
        <v>1500</v>
      </c>
      <c r="O175" s="134">
        <f>IF(('Раздел 1'!M191)&gt;0,C175,"")</f>
        <v>50000</v>
      </c>
      <c r="P175" s="134">
        <f>IF(('Раздел 1'!N191)&gt;0,E175,"")</f>
        <v>2000</v>
      </c>
      <c r="Q175" s="134">
        <f>IF(('Раздел 1'!O191)&gt;0,G175,"")</f>
        <v>2000</v>
      </c>
      <c r="R175" s="134">
        <f>IF(('Раздел 1'!P191)&gt;0,I175,"")</f>
        <v>1000</v>
      </c>
      <c r="S175" s="135">
        <f t="shared" si="4"/>
        <v>100000</v>
      </c>
      <c r="T175" s="135">
        <f t="shared" si="5"/>
        <v>1000</v>
      </c>
      <c r="U175" s="136" t="e">
        <f>IF(('Раздел 1'!AC191)/('Раздел 1'!R191)&lt;=S175,"","Превышен размер среднего штрафа!")</f>
        <v>#DIV/0!</v>
      </c>
      <c r="V175" s="136" t="e">
        <f>IF(('Раздел 1'!AC191)/('Раздел 1'!R191)&gt;=T175,"","Средний размер штрафа низок!")</f>
        <v>#DIV/0!</v>
      </c>
      <c r="W175" s="140"/>
    </row>
    <row r="176" spans="1:23" s="139" customFormat="1" ht="30" customHeight="1" x14ac:dyDescent="0.2">
      <c r="A176" s="118" t="s">
        <v>8761</v>
      </c>
      <c r="B176" s="132">
        <v>183</v>
      </c>
      <c r="C176" s="133">
        <v>0</v>
      </c>
      <c r="D176" s="133">
        <v>0</v>
      </c>
      <c r="E176" s="133">
        <v>2000</v>
      </c>
      <c r="F176" s="133">
        <v>3000</v>
      </c>
      <c r="G176" s="133">
        <v>2000</v>
      </c>
      <c r="H176" s="133">
        <v>3000</v>
      </c>
      <c r="I176" s="133">
        <v>1000</v>
      </c>
      <c r="J176" s="133">
        <v>1500</v>
      </c>
      <c r="K176" s="134">
        <f>IF(('Раздел 1'!M192)&gt;0,D176,"")</f>
        <v>0</v>
      </c>
      <c r="L176" s="134" t="str">
        <f>IF(('Раздел 1'!N192)&gt;0,F176,"")</f>
        <v/>
      </c>
      <c r="M176" s="134" t="str">
        <f>IF(('Раздел 1'!O192)&gt;0,H176,"")</f>
        <v/>
      </c>
      <c r="N176" s="134" t="str">
        <f>IF(('Раздел 1'!P192)&gt;0,J176,"")</f>
        <v/>
      </c>
      <c r="O176" s="134">
        <f>IF(('Раздел 1'!M192)&gt;0,C176,"")</f>
        <v>0</v>
      </c>
      <c r="P176" s="134" t="str">
        <f>IF(('Раздел 1'!N192)&gt;0,E176,"")</f>
        <v/>
      </c>
      <c r="Q176" s="134" t="str">
        <f>IF(('Раздел 1'!O192)&gt;0,G176,"")</f>
        <v/>
      </c>
      <c r="R176" s="134" t="str">
        <f>IF(('Раздел 1'!P192)&gt;0,I176,"")</f>
        <v/>
      </c>
      <c r="S176" s="135">
        <f t="shared" si="4"/>
        <v>0</v>
      </c>
      <c r="T176" s="135">
        <f t="shared" si="5"/>
        <v>0</v>
      </c>
      <c r="U176" s="136" t="e">
        <f>IF(('Раздел 1'!AC192)/('Раздел 1'!R192)&lt;=S176,"","Превышен размер среднего штрафа!")</f>
        <v>#DIV/0!</v>
      </c>
      <c r="V176" s="136" t="e">
        <f>IF(('Раздел 1'!AC192)/('Раздел 1'!R192)&gt;=T176,"","Средний размер штрафа низок!")</f>
        <v>#DIV/0!</v>
      </c>
      <c r="W176" s="140"/>
    </row>
    <row r="177" spans="1:23" s="139" customFormat="1" ht="30.75" customHeight="1" x14ac:dyDescent="0.2">
      <c r="A177" s="118" t="s">
        <v>7879</v>
      </c>
      <c r="B177" s="132">
        <v>184</v>
      </c>
      <c r="C177" s="133">
        <v>85000</v>
      </c>
      <c r="D177" s="133">
        <v>100000</v>
      </c>
      <c r="E177" s="133">
        <v>1000</v>
      </c>
      <c r="F177" s="133">
        <v>5000</v>
      </c>
      <c r="G177" s="133">
        <v>1000</v>
      </c>
      <c r="H177" s="133">
        <v>5000</v>
      </c>
      <c r="I177" s="133">
        <v>1000</v>
      </c>
      <c r="J177" s="133">
        <v>2500</v>
      </c>
      <c r="K177" s="134" t="str">
        <f>IF(('Раздел 1'!M193)&gt;0,D177,"")</f>
        <v/>
      </c>
      <c r="L177" s="134" t="str">
        <f>IF(('Раздел 1'!N193)&gt;0,F177,"")</f>
        <v/>
      </c>
      <c r="M177" s="134" t="str">
        <f>IF(('Раздел 1'!O193)&gt;0,H177,"")</f>
        <v/>
      </c>
      <c r="N177" s="134" t="str">
        <f>IF(('Раздел 1'!P193)&gt;0,J177,"")</f>
        <v/>
      </c>
      <c r="O177" s="134" t="str">
        <f>IF(('Раздел 1'!M193)&gt;0,C177,"")</f>
        <v/>
      </c>
      <c r="P177" s="134" t="str">
        <f>IF(('Раздел 1'!N193)&gt;0,E177,"")</f>
        <v/>
      </c>
      <c r="Q177" s="134" t="str">
        <f>IF(('Раздел 1'!O193)&gt;0,G177,"")</f>
        <v/>
      </c>
      <c r="R177" s="134" t="str">
        <f>IF(('Раздел 1'!P193)&gt;0,I177,"")</f>
        <v/>
      </c>
      <c r="S177" s="135">
        <f t="shared" si="4"/>
        <v>0</v>
      </c>
      <c r="T177" s="135">
        <f t="shared" si="5"/>
        <v>0</v>
      </c>
      <c r="U177" s="136" t="e">
        <f>IF(('Раздел 1'!AC193)/('Раздел 1'!R193)&lt;=S177,"","Превышен размер среднего штрафа!")</f>
        <v>#DIV/0!</v>
      </c>
      <c r="V177" s="136" t="e">
        <f>IF(('Раздел 1'!AC193)/('Раздел 1'!R193)&gt;=T177,"","Средний размер штрафа низок!")</f>
        <v>#DIV/0!</v>
      </c>
      <c r="W177" s="140"/>
    </row>
    <row r="178" spans="1:23" s="139" customFormat="1" ht="30" customHeight="1" x14ac:dyDescent="0.2">
      <c r="A178" s="118" t="s">
        <v>7880</v>
      </c>
      <c r="B178" s="132">
        <v>186</v>
      </c>
      <c r="C178" s="133">
        <v>10000</v>
      </c>
      <c r="D178" s="133">
        <v>30000</v>
      </c>
      <c r="E178" s="133">
        <v>3000</v>
      </c>
      <c r="F178" s="133">
        <v>5000</v>
      </c>
      <c r="G178" s="133">
        <v>3000</v>
      </c>
      <c r="H178" s="133">
        <v>5000</v>
      </c>
      <c r="I178" s="133">
        <v>0</v>
      </c>
      <c r="J178" s="133">
        <v>5000</v>
      </c>
      <c r="K178" s="134" t="str">
        <f>IF(('Раздел 1'!M195)&gt;0,D178,"")</f>
        <v/>
      </c>
      <c r="L178" s="134" t="str">
        <f>IF(('Раздел 1'!N195)&gt;0,F178,"")</f>
        <v/>
      </c>
      <c r="M178" s="134" t="str">
        <f>IF(('Раздел 1'!O195)&gt;0,H178,"")</f>
        <v/>
      </c>
      <c r="N178" s="134" t="str">
        <f>IF(('Раздел 1'!P195)&gt;0,J178,"")</f>
        <v/>
      </c>
      <c r="O178" s="134" t="str">
        <f>IF(('Раздел 1'!M195)&gt;0,C178,"")</f>
        <v/>
      </c>
      <c r="P178" s="134" t="str">
        <f>IF(('Раздел 1'!N195)&gt;0,E178,"")</f>
        <v/>
      </c>
      <c r="Q178" s="134" t="str">
        <f>IF(('Раздел 1'!O195)&gt;0,G178,"")</f>
        <v/>
      </c>
      <c r="R178" s="134" t="str">
        <f>IF(('Раздел 1'!P195)&gt;0,I178,"")</f>
        <v/>
      </c>
      <c r="S178" s="135">
        <f t="shared" si="4"/>
        <v>0</v>
      </c>
      <c r="T178" s="135">
        <f t="shared" si="5"/>
        <v>0</v>
      </c>
      <c r="U178" s="136" t="e">
        <f>IF(('Раздел 1'!AC195)/('Раздел 1'!R195)&lt;=S178,"","Превышен размер среднего штрафа!")</f>
        <v>#DIV/0!</v>
      </c>
      <c r="V178" s="136" t="e">
        <f>IF(('Раздел 1'!AC195)/('Раздел 1'!R195)&gt;=T178,"","Средний размер штрафа низок!")</f>
        <v>#DIV/0!</v>
      </c>
      <c r="W178" s="140"/>
    </row>
    <row r="179" spans="1:23" s="139" customFormat="1" ht="35.25" customHeight="1" x14ac:dyDescent="0.2">
      <c r="A179" s="118" t="s">
        <v>7881</v>
      </c>
      <c r="B179" s="132">
        <v>187</v>
      </c>
      <c r="C179" s="133">
        <v>5000</v>
      </c>
      <c r="D179" s="133">
        <v>10000</v>
      </c>
      <c r="E179" s="133">
        <v>500</v>
      </c>
      <c r="F179" s="133">
        <v>1000</v>
      </c>
      <c r="G179" s="133">
        <v>500</v>
      </c>
      <c r="H179" s="133">
        <v>1000</v>
      </c>
      <c r="I179" s="133">
        <v>0</v>
      </c>
      <c r="J179" s="133">
        <v>1500</v>
      </c>
      <c r="K179" s="134" t="str">
        <f>IF(('Раздел 1'!M196)&gt;0,D179,"")</f>
        <v/>
      </c>
      <c r="L179" s="134" t="str">
        <f>IF(('Раздел 1'!N196)&gt;0,F179,"")</f>
        <v/>
      </c>
      <c r="M179" s="134" t="str">
        <f>IF(('Раздел 1'!O196)&gt;0,H179,"")</f>
        <v/>
      </c>
      <c r="N179" s="134" t="str">
        <f>IF(('Раздел 1'!P196)&gt;0,J179,"")</f>
        <v/>
      </c>
      <c r="O179" s="134" t="str">
        <f>IF(('Раздел 1'!M196)&gt;0,C179,"")</f>
        <v/>
      </c>
      <c r="P179" s="134" t="str">
        <f>IF(('Раздел 1'!N196)&gt;0,E179,"")</f>
        <v/>
      </c>
      <c r="Q179" s="134" t="str">
        <f>IF(('Раздел 1'!O196)&gt;0,G179,"")</f>
        <v/>
      </c>
      <c r="R179" s="134" t="str">
        <f>IF(('Раздел 1'!P196)&gt;0,I179,"")</f>
        <v/>
      </c>
      <c r="S179" s="135">
        <f t="shared" si="4"/>
        <v>0</v>
      </c>
      <c r="T179" s="135">
        <f t="shared" si="5"/>
        <v>0</v>
      </c>
      <c r="U179" s="136" t="e">
        <f>IF(('Раздел 1'!AC196)/('Раздел 1'!R196)&lt;=S179,"","Превышен размер среднего штрафа!")</f>
        <v>#DIV/0!</v>
      </c>
      <c r="V179" s="136" t="e">
        <f>IF(('Раздел 1'!AC196)/('Раздел 1'!R196)&gt;=T179,"","Средний размер штрафа низок!")</f>
        <v>#DIV/0!</v>
      </c>
      <c r="W179" s="140"/>
    </row>
    <row r="180" spans="1:23" s="139" customFormat="1" ht="30" customHeight="1" x14ac:dyDescent="0.2">
      <c r="A180" s="118" t="s">
        <v>8889</v>
      </c>
      <c r="B180" s="132">
        <v>188</v>
      </c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2000</v>
      </c>
      <c r="J180" s="133">
        <v>5000</v>
      </c>
      <c r="K180" s="134" t="str">
        <f>IF(('Раздел 1'!M197)&gt;0,D180,"")</f>
        <v/>
      </c>
      <c r="L180" s="134" t="str">
        <f>IF(('Раздел 1'!N197)&gt;0,F180,"")</f>
        <v/>
      </c>
      <c r="M180" s="134" t="str">
        <f>IF(('Раздел 1'!O197)&gt;0,H180,"")</f>
        <v/>
      </c>
      <c r="N180" s="134" t="str">
        <f>IF(('Раздел 1'!P197)&gt;0,J180,"")</f>
        <v/>
      </c>
      <c r="O180" s="134" t="str">
        <f>IF(('Раздел 1'!M197)&gt;0,C180,"")</f>
        <v/>
      </c>
      <c r="P180" s="134" t="str">
        <f>IF(('Раздел 1'!N197)&gt;0,E180,"")</f>
        <v/>
      </c>
      <c r="Q180" s="134" t="str">
        <f>IF(('Раздел 1'!O197)&gt;0,G180,"")</f>
        <v/>
      </c>
      <c r="R180" s="134" t="str">
        <f>IF(('Раздел 1'!P197)&gt;0,I180,"")</f>
        <v/>
      </c>
      <c r="S180" s="135">
        <f t="shared" si="4"/>
        <v>0</v>
      </c>
      <c r="T180" s="135">
        <f t="shared" si="5"/>
        <v>0</v>
      </c>
      <c r="U180" s="136" t="e">
        <f>IF(('Раздел 1'!AC197)/('Раздел 1'!R197)&lt;=S180,"","Превышен размер среднего штрафа!")</f>
        <v>#DIV/0!</v>
      </c>
      <c r="V180" s="136" t="e">
        <f>IF(('Раздел 1'!AC197)/('Раздел 1'!R197)&gt;=T180,"","Средний размер штрафа низок!")</f>
        <v>#DIV/0!</v>
      </c>
      <c r="W180" s="140"/>
    </row>
    <row r="181" spans="1:23" s="139" customFormat="1" ht="30" customHeight="1" x14ac:dyDescent="0.2">
      <c r="A181" s="118" t="s">
        <v>9038</v>
      </c>
      <c r="B181" s="132">
        <v>189</v>
      </c>
      <c r="C181" s="133">
        <v>0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133">
        <v>2000</v>
      </c>
      <c r="J181" s="133">
        <v>5000</v>
      </c>
      <c r="K181" s="134" t="str">
        <f>IF(('Раздел 1'!M198)&gt;0,D181,"")</f>
        <v/>
      </c>
      <c r="L181" s="134" t="str">
        <f>IF(('Раздел 1'!N198)&gt;0,F181,"")</f>
        <v/>
      </c>
      <c r="M181" s="134" t="str">
        <f>IF(('Раздел 1'!O198)&gt;0,H181,"")</f>
        <v/>
      </c>
      <c r="N181" s="134" t="str">
        <f>IF(('Раздел 1'!P198)&gt;0,J181,"")</f>
        <v/>
      </c>
      <c r="O181" s="134" t="str">
        <f>IF(('Раздел 1'!M198)&gt;0,C181,"")</f>
        <v/>
      </c>
      <c r="P181" s="134" t="str">
        <f>IF(('Раздел 1'!N198)&gt;0,E181,"")</f>
        <v/>
      </c>
      <c r="Q181" s="134" t="str">
        <f>IF(('Раздел 1'!O198)&gt;0,G181,"")</f>
        <v/>
      </c>
      <c r="R181" s="134" t="str">
        <f>IF(('Раздел 1'!P198)&gt;0,I181,"")</f>
        <v/>
      </c>
      <c r="S181" s="135">
        <f t="shared" si="4"/>
        <v>0</v>
      </c>
      <c r="T181" s="135">
        <f t="shared" si="5"/>
        <v>0</v>
      </c>
      <c r="U181" s="136" t="e">
        <f>IF(('Раздел 1'!AC198)/('Раздел 1'!R198)&lt;=S181,"","Превышен размер среднего штрафа!")</f>
        <v>#DIV/0!</v>
      </c>
      <c r="V181" s="136" t="e">
        <f>IF(('Раздел 1'!AC198)/('Раздел 1'!R198)&gt;=T181,"","Средний размер штрафа низок!")</f>
        <v>#DIV/0!</v>
      </c>
      <c r="W181" s="140"/>
    </row>
    <row r="182" spans="1:23" s="139" customFormat="1" ht="30" customHeight="1" x14ac:dyDescent="0.2">
      <c r="A182" s="118" t="s">
        <v>7882</v>
      </c>
      <c r="B182" s="132">
        <v>190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2000</v>
      </c>
      <c r="J182" s="133">
        <v>4500</v>
      </c>
      <c r="K182" s="134" t="str">
        <f>IF(('Раздел 1'!M199)&gt;0,D182,"")</f>
        <v/>
      </c>
      <c r="L182" s="134" t="str">
        <f>IF(('Раздел 1'!N199)&gt;0,F182,"")</f>
        <v/>
      </c>
      <c r="M182" s="134" t="str">
        <f>IF(('Раздел 1'!O199)&gt;0,H182,"")</f>
        <v/>
      </c>
      <c r="N182" s="134" t="str">
        <f>IF(('Раздел 1'!P199)&gt;0,J182,"")</f>
        <v/>
      </c>
      <c r="O182" s="134" t="str">
        <f>IF(('Раздел 1'!M199)&gt;0,C182,"")</f>
        <v/>
      </c>
      <c r="P182" s="134" t="str">
        <f>IF(('Раздел 1'!N199)&gt;0,E182,"")</f>
        <v/>
      </c>
      <c r="Q182" s="134" t="str">
        <f>IF(('Раздел 1'!O199)&gt;0,G182,"")</f>
        <v/>
      </c>
      <c r="R182" s="134" t="str">
        <f>IF(('Раздел 1'!P199)&gt;0,I182,"")</f>
        <v/>
      </c>
      <c r="S182" s="135">
        <f t="shared" si="4"/>
        <v>0</v>
      </c>
      <c r="T182" s="135">
        <f t="shared" si="5"/>
        <v>0</v>
      </c>
      <c r="U182" s="136" t="e">
        <f>IF(('Раздел 1'!AC199)/('Раздел 1'!R199)&lt;=S182,"","Превышен размер среднего штрафа!")</f>
        <v>#DIV/0!</v>
      </c>
      <c r="V182" s="136" t="e">
        <f>IF(('Раздел 1'!AC199)/('Раздел 1'!R199)&gt;=T182,"","Средний размер штрафа низок!")</f>
        <v>#DIV/0!</v>
      </c>
      <c r="W182" s="140"/>
    </row>
    <row r="183" spans="1:23" s="139" customFormat="1" ht="30" customHeight="1" x14ac:dyDescent="0.2">
      <c r="A183" s="118" t="s">
        <v>7883</v>
      </c>
      <c r="B183" s="132">
        <v>191</v>
      </c>
      <c r="C183" s="133">
        <v>400000</v>
      </c>
      <c r="D183" s="133">
        <v>800000</v>
      </c>
      <c r="E183" s="133">
        <v>35000</v>
      </c>
      <c r="F183" s="133">
        <v>50000</v>
      </c>
      <c r="G183" s="133">
        <v>35000</v>
      </c>
      <c r="H183" s="133">
        <v>50000</v>
      </c>
      <c r="I183" s="133">
        <v>2000</v>
      </c>
      <c r="J183" s="133">
        <v>4000</v>
      </c>
      <c r="K183" s="134" t="str">
        <f>IF(('Раздел 1'!M200)&gt;0,D183,"")</f>
        <v/>
      </c>
      <c r="L183" s="134" t="str">
        <f>IF(('Раздел 1'!N200)&gt;0,F183,"")</f>
        <v/>
      </c>
      <c r="M183" s="134" t="str">
        <f>IF(('Раздел 1'!O200)&gt;0,H183,"")</f>
        <v/>
      </c>
      <c r="N183" s="134" t="str">
        <f>IF(('Раздел 1'!P200)&gt;0,J183,"")</f>
        <v/>
      </c>
      <c r="O183" s="134" t="str">
        <f>IF(('Раздел 1'!M200)&gt;0,C183,"")</f>
        <v/>
      </c>
      <c r="P183" s="134" t="str">
        <f>IF(('Раздел 1'!N200)&gt;0,E183,"")</f>
        <v/>
      </c>
      <c r="Q183" s="134" t="str">
        <f>IF(('Раздел 1'!O200)&gt;0,G183,"")</f>
        <v/>
      </c>
      <c r="R183" s="134" t="str">
        <f>IF(('Раздел 1'!P200)&gt;0,I183,"")</f>
        <v/>
      </c>
      <c r="S183" s="135">
        <f t="shared" si="4"/>
        <v>0</v>
      </c>
      <c r="T183" s="135">
        <f t="shared" si="5"/>
        <v>0</v>
      </c>
      <c r="U183" s="136" t="e">
        <f>IF(('Раздел 1'!AC200)/('Раздел 1'!R200)&lt;=S183,"","Превышен размер среднего штрафа!")</f>
        <v>#DIV/0!</v>
      </c>
      <c r="V183" s="136" t="e">
        <f>IF(('Раздел 1'!AC200)/('Раздел 1'!R200)&gt;=T183,"","Средний размер штрафа низок!")</f>
        <v>#DIV/0!</v>
      </c>
      <c r="W183" s="140"/>
    </row>
    <row r="184" spans="1:23" s="131" customFormat="1" ht="30" customHeight="1" x14ac:dyDescent="0.2">
      <c r="A184" s="118" t="s">
        <v>8870</v>
      </c>
      <c r="B184" s="132">
        <v>192</v>
      </c>
      <c r="C184" s="133">
        <v>250000</v>
      </c>
      <c r="D184" s="133">
        <v>1000000</v>
      </c>
      <c r="E184" s="133">
        <v>25000</v>
      </c>
      <c r="F184" s="133">
        <v>50000</v>
      </c>
      <c r="G184" s="133">
        <v>25000</v>
      </c>
      <c r="H184" s="133">
        <v>800000</v>
      </c>
      <c r="I184" s="133">
        <v>2000</v>
      </c>
      <c r="J184" s="133">
        <v>5000</v>
      </c>
      <c r="K184" s="134" t="str">
        <f>IF(('Раздел 1'!M201)&gt;0,D184,"")</f>
        <v/>
      </c>
      <c r="L184" s="134" t="str">
        <f>IF(('Раздел 1'!N201)&gt;0,F184,"")</f>
        <v/>
      </c>
      <c r="M184" s="134" t="str">
        <f>IF(('Раздел 1'!O201)&gt;0,H184,"")</f>
        <v/>
      </c>
      <c r="N184" s="134" t="str">
        <f>IF(('Раздел 1'!P201)&gt;0,J184,"")</f>
        <v/>
      </c>
      <c r="O184" s="134" t="str">
        <f>IF(('Раздел 1'!M201)&gt;0,C184,"")</f>
        <v/>
      </c>
      <c r="P184" s="134" t="str">
        <f>IF(('Раздел 1'!N201)&gt;0,E184,"")</f>
        <v/>
      </c>
      <c r="Q184" s="134" t="str">
        <f>IF(('Раздел 1'!O201)&gt;0,G184,"")</f>
        <v/>
      </c>
      <c r="R184" s="134" t="str">
        <f>IF(('Раздел 1'!P201)&gt;0,I184,"")</f>
        <v/>
      </c>
      <c r="S184" s="135">
        <f t="shared" si="4"/>
        <v>0</v>
      </c>
      <c r="T184" s="135">
        <f t="shared" si="5"/>
        <v>0</v>
      </c>
      <c r="U184" s="136" t="e">
        <f>IF(('Раздел 1'!AC201)/('Раздел 1'!R201)&lt;=S184,"","Превышен размер среднего штрафа!")</f>
        <v>#DIV/0!</v>
      </c>
      <c r="V184" s="136" t="e">
        <f>IF(('Раздел 1'!AC201)/('Раздел 1'!R201)&gt;=T184,"","Средний размер штрафа низок!")</f>
        <v>#DIV/0!</v>
      </c>
      <c r="W184" s="142"/>
    </row>
    <row r="185" spans="1:23" s="131" customFormat="1" ht="30" customHeight="1" x14ac:dyDescent="0.2">
      <c r="A185" s="118" t="s">
        <v>9318</v>
      </c>
      <c r="B185" s="132">
        <v>193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500</v>
      </c>
      <c r="J185" s="133">
        <v>5000</v>
      </c>
      <c r="K185" s="134" t="str">
        <f>IF(('Раздел 1'!M202)&gt;0,D185,"")</f>
        <v/>
      </c>
      <c r="L185" s="134" t="str">
        <f>IF(('Раздел 1'!N202)&gt;0,F185,"")</f>
        <v/>
      </c>
      <c r="M185" s="134" t="str">
        <f>IF(('Раздел 1'!O202)&gt;0,H185,"")</f>
        <v/>
      </c>
      <c r="N185" s="134" t="str">
        <f>IF(('Раздел 1'!P202)&gt;0,J185,"")</f>
        <v/>
      </c>
      <c r="O185" s="134" t="str">
        <f>IF(('Раздел 1'!M202)&gt;0,C185,"")</f>
        <v/>
      </c>
      <c r="P185" s="134" t="str">
        <f>IF(('Раздел 1'!N202)&gt;0,E185,"")</f>
        <v/>
      </c>
      <c r="Q185" s="134" t="str">
        <f>IF(('Раздел 1'!O202)&gt;0,G185,"")</f>
        <v/>
      </c>
      <c r="R185" s="134" t="str">
        <f>IF(('Раздел 1'!P202)&gt;0,I185,"")</f>
        <v/>
      </c>
      <c r="S185" s="135">
        <f t="shared" si="4"/>
        <v>0</v>
      </c>
      <c r="T185" s="135">
        <f t="shared" si="5"/>
        <v>0</v>
      </c>
      <c r="U185" s="136" t="e">
        <f>IF(('Раздел 1'!AC202)/('Раздел 1'!R202)&lt;=S185,"","Превышен размер среднего штрафа!")</f>
        <v>#DIV/0!</v>
      </c>
      <c r="V185" s="136" t="e">
        <f>IF(('Раздел 1'!AC202)/('Раздел 1'!R202)&gt;=T185,"","Средний размер штрафа низок!")</f>
        <v>#DIV/0!</v>
      </c>
      <c r="W185" s="142"/>
    </row>
    <row r="186" spans="1:23" s="139" customFormat="1" ht="30" customHeight="1" x14ac:dyDescent="0.2">
      <c r="A186" s="118" t="s">
        <v>7884</v>
      </c>
      <c r="B186" s="132">
        <v>195</v>
      </c>
      <c r="C186" s="133">
        <v>10000</v>
      </c>
      <c r="D186" s="133">
        <v>50000</v>
      </c>
      <c r="E186" s="133">
        <v>1000</v>
      </c>
      <c r="F186" s="133">
        <v>3000</v>
      </c>
      <c r="G186" s="133">
        <v>1000</v>
      </c>
      <c r="H186" s="133">
        <v>3000</v>
      </c>
      <c r="I186" s="133">
        <v>500</v>
      </c>
      <c r="J186" s="133">
        <v>1000</v>
      </c>
      <c r="K186" s="134">
        <f>IF(('Раздел 1'!M204)&gt;0,D186,"")</f>
        <v>50000</v>
      </c>
      <c r="L186" s="134" t="str">
        <f>IF(('Раздел 1'!N204)&gt;0,F186,"")</f>
        <v/>
      </c>
      <c r="M186" s="134" t="str">
        <f>IF(('Раздел 1'!O204)&gt;0,H186,"")</f>
        <v/>
      </c>
      <c r="N186" s="134" t="str">
        <f>IF(('Раздел 1'!P204)&gt;0,J186,"")</f>
        <v/>
      </c>
      <c r="O186" s="134">
        <f>IF(('Раздел 1'!M204)&gt;0,C186,"")</f>
        <v>10000</v>
      </c>
      <c r="P186" s="134" t="str">
        <f>IF(('Раздел 1'!N204)&gt;0,E186,"")</f>
        <v/>
      </c>
      <c r="Q186" s="134" t="str">
        <f>IF(('Раздел 1'!O204)&gt;0,G186,"")</f>
        <v/>
      </c>
      <c r="R186" s="134" t="str">
        <f>IF(('Раздел 1'!P204)&gt;0,I186,"")</f>
        <v/>
      </c>
      <c r="S186" s="135">
        <f t="shared" si="4"/>
        <v>50000</v>
      </c>
      <c r="T186" s="135">
        <f t="shared" si="5"/>
        <v>10000</v>
      </c>
      <c r="U186" s="136" t="e">
        <f>IF(('Раздел 1'!AC204)/('Раздел 1'!R204)&lt;=S186,"","Превышен размер среднего штрафа!")</f>
        <v>#DIV/0!</v>
      </c>
      <c r="V186" s="136" t="e">
        <f>IF(('Раздел 1'!AC204)/('Раздел 1'!R204)&gt;=T186,"","Средний размер штрафа низок!")</f>
        <v>#DIV/0!</v>
      </c>
      <c r="W186" s="140"/>
    </row>
    <row r="187" spans="1:23" s="139" customFormat="1" ht="30" customHeight="1" x14ac:dyDescent="0.2">
      <c r="A187" s="118" t="s">
        <v>7885</v>
      </c>
      <c r="B187" s="132">
        <v>196</v>
      </c>
      <c r="C187" s="133">
        <v>30000</v>
      </c>
      <c r="D187" s="133">
        <v>40000</v>
      </c>
      <c r="E187" s="133">
        <v>2000</v>
      </c>
      <c r="F187" s="133">
        <v>20000</v>
      </c>
      <c r="G187" s="133">
        <v>2000</v>
      </c>
      <c r="H187" s="133">
        <v>20000</v>
      </c>
      <c r="I187" s="133">
        <v>500</v>
      </c>
      <c r="J187" s="133">
        <v>2000</v>
      </c>
      <c r="K187" s="134">
        <f>IF(('Раздел 1'!M205)&gt;0,D187,"")</f>
        <v>40000</v>
      </c>
      <c r="L187" s="134">
        <f>IF(('Раздел 1'!N205)&gt;0,F187,"")</f>
        <v>20000</v>
      </c>
      <c r="M187" s="134">
        <f>IF(('Раздел 1'!O205)&gt;0,H187,"")</f>
        <v>20000</v>
      </c>
      <c r="N187" s="134">
        <f>IF(('Раздел 1'!P205)&gt;0,J187,"")</f>
        <v>2000</v>
      </c>
      <c r="O187" s="134">
        <f>IF(('Раздел 1'!M205)&gt;0,C187,"")</f>
        <v>30000</v>
      </c>
      <c r="P187" s="134">
        <f>IF(('Раздел 1'!N205)&gt;0,E187,"")</f>
        <v>2000</v>
      </c>
      <c r="Q187" s="134">
        <f>IF(('Раздел 1'!O205)&gt;0,G187,"")</f>
        <v>2000</v>
      </c>
      <c r="R187" s="134">
        <f>IF(('Раздел 1'!P205)&gt;0,I187,"")</f>
        <v>500</v>
      </c>
      <c r="S187" s="135">
        <f t="shared" si="4"/>
        <v>40000</v>
      </c>
      <c r="T187" s="135">
        <f t="shared" si="5"/>
        <v>500</v>
      </c>
      <c r="U187" s="136" t="str">
        <f>IF(('Раздел 1'!AC205)/('Раздел 1'!R205)&lt;=S187,"","Превышен размер среднего штрафа!")</f>
        <v/>
      </c>
      <c r="V187" s="136" t="str">
        <f>IF(('Раздел 1'!AC205)/('Раздел 1'!R205)&gt;=T187,"","Средний размер штрафа низок!")</f>
        <v>Средний размер штрафа низок!</v>
      </c>
      <c r="W187" s="140"/>
    </row>
    <row r="188" spans="1:23" s="139" customFormat="1" ht="30" customHeight="1" x14ac:dyDescent="0.2">
      <c r="A188" s="118" t="s">
        <v>8987</v>
      </c>
      <c r="B188" s="132">
        <v>197</v>
      </c>
      <c r="C188" s="133">
        <v>5000</v>
      </c>
      <c r="D188" s="133">
        <v>100000</v>
      </c>
      <c r="E188" s="133">
        <v>2000</v>
      </c>
      <c r="F188" s="133">
        <v>20000</v>
      </c>
      <c r="G188" s="133">
        <v>2000</v>
      </c>
      <c r="H188" s="133">
        <v>20000</v>
      </c>
      <c r="I188" s="133">
        <v>500</v>
      </c>
      <c r="J188" s="133">
        <v>1000</v>
      </c>
      <c r="K188" s="134">
        <f>IF(('Раздел 1'!M206)&gt;0,D188,"")</f>
        <v>100000</v>
      </c>
      <c r="L188" s="134">
        <f>IF(('Раздел 1'!N206)&gt;0,F188,"")</f>
        <v>20000</v>
      </c>
      <c r="M188" s="134">
        <f>IF(('Раздел 1'!O206)&gt;0,H188,"")</f>
        <v>20000</v>
      </c>
      <c r="N188" s="134">
        <f>IF(('Раздел 1'!P206)&gt;0,J188,"")</f>
        <v>1000</v>
      </c>
      <c r="O188" s="134">
        <f>IF(('Раздел 1'!M206)&gt;0,C188,"")</f>
        <v>5000</v>
      </c>
      <c r="P188" s="134">
        <f>IF(('Раздел 1'!N206)&gt;0,E188,"")</f>
        <v>2000</v>
      </c>
      <c r="Q188" s="134">
        <f>IF(('Раздел 1'!O206)&gt;0,G188,"")</f>
        <v>2000</v>
      </c>
      <c r="R188" s="134">
        <f>IF(('Раздел 1'!P206)&gt;0,I188,"")</f>
        <v>500</v>
      </c>
      <c r="S188" s="135">
        <f t="shared" si="4"/>
        <v>100000</v>
      </c>
      <c r="T188" s="135">
        <f t="shared" si="5"/>
        <v>500</v>
      </c>
      <c r="U188" s="136" t="str">
        <f>IF(('Раздел 1'!AC206)/('Раздел 1'!R206)&lt;=S188,"","Превышен размер среднего штрафа!")</f>
        <v/>
      </c>
      <c r="V188" s="136" t="str">
        <f>IF(('Раздел 1'!AC206)/('Раздел 1'!R206)&gt;=T188,"","Средний размер штрафа низок!")</f>
        <v>Средний размер штрафа низок!</v>
      </c>
      <c r="W188" s="140"/>
    </row>
    <row r="189" spans="1:23" s="139" customFormat="1" ht="30" customHeight="1" x14ac:dyDescent="0.2">
      <c r="A189" s="118" t="s">
        <v>7886</v>
      </c>
      <c r="B189" s="132">
        <v>198</v>
      </c>
      <c r="C189" s="133">
        <v>10000</v>
      </c>
      <c r="D189" s="133">
        <v>700000</v>
      </c>
      <c r="E189" s="133">
        <v>1000</v>
      </c>
      <c r="F189" s="133">
        <v>50000</v>
      </c>
      <c r="G189" s="133">
        <v>1000</v>
      </c>
      <c r="H189" s="133">
        <v>50000</v>
      </c>
      <c r="I189" s="133">
        <v>300</v>
      </c>
      <c r="J189" s="133">
        <v>50000</v>
      </c>
      <c r="K189" s="134">
        <f>IF(('Раздел 1'!M207)&gt;0,D189,"")</f>
        <v>700000</v>
      </c>
      <c r="L189" s="134">
        <f>IF(('Раздел 1'!N207)&gt;0,F189,"")</f>
        <v>50000</v>
      </c>
      <c r="M189" s="134">
        <f>IF(('Раздел 1'!O207)&gt;0,H189,"")</f>
        <v>50000</v>
      </c>
      <c r="N189" s="134">
        <f>IF(('Раздел 1'!P207)&gt;0,J189,"")</f>
        <v>50000</v>
      </c>
      <c r="O189" s="134">
        <f>IF(('Раздел 1'!M207)&gt;0,C189,"")</f>
        <v>10000</v>
      </c>
      <c r="P189" s="134">
        <f>IF(('Раздел 1'!N207)&gt;0,E189,"")</f>
        <v>1000</v>
      </c>
      <c r="Q189" s="134">
        <f>IF(('Раздел 1'!O207)&gt;0,G189,"")</f>
        <v>1000</v>
      </c>
      <c r="R189" s="134">
        <f>IF(('Раздел 1'!P207)&gt;0,I189,"")</f>
        <v>300</v>
      </c>
      <c r="S189" s="135">
        <f t="shared" si="4"/>
        <v>700000</v>
      </c>
      <c r="T189" s="135">
        <f t="shared" si="5"/>
        <v>300</v>
      </c>
      <c r="U189" s="136" t="e">
        <f>IF(('Раздел 1'!AC207)/('Раздел 1'!R207)&lt;=S189,"","Превышен размер среднего штрафа!")</f>
        <v>#DIV/0!</v>
      </c>
      <c r="V189" s="136" t="e">
        <f>IF(('Раздел 1'!AC207)/('Раздел 1'!R207)&gt;=T189,"","Средний размер штрафа низок!")</f>
        <v>#DIV/0!</v>
      </c>
      <c r="W189" s="140"/>
    </row>
    <row r="190" spans="1:23" s="139" customFormat="1" ht="30" customHeight="1" x14ac:dyDescent="0.2">
      <c r="A190" s="118" t="s">
        <v>9131</v>
      </c>
      <c r="B190" s="132">
        <v>199</v>
      </c>
      <c r="C190" s="133">
        <v>0</v>
      </c>
      <c r="D190" s="133">
        <v>0</v>
      </c>
      <c r="E190" s="133">
        <v>4000</v>
      </c>
      <c r="F190" s="133">
        <v>5000</v>
      </c>
      <c r="G190" s="133">
        <v>4000</v>
      </c>
      <c r="H190" s="133">
        <v>5000</v>
      </c>
      <c r="I190" s="133">
        <v>0</v>
      </c>
      <c r="J190" s="133">
        <v>0</v>
      </c>
      <c r="K190" s="134">
        <f>IF(('Раздел 1'!M208)&gt;0,D190,"")</f>
        <v>0</v>
      </c>
      <c r="L190" s="134" t="str">
        <f>IF(('Раздел 1'!N208)&gt;0,F190,"")</f>
        <v/>
      </c>
      <c r="M190" s="134">
        <f>IF(('Раздел 1'!O208)&gt;0,H190,"")</f>
        <v>5000</v>
      </c>
      <c r="N190" s="134">
        <f>IF(('Раздел 1'!P208)&gt;0,J190,"")</f>
        <v>0</v>
      </c>
      <c r="O190" s="134">
        <f>IF(('Раздел 1'!M208)&gt;0,C190,"")</f>
        <v>0</v>
      </c>
      <c r="P190" s="134" t="str">
        <f>IF(('Раздел 1'!N208)&gt;0,E190,"")</f>
        <v/>
      </c>
      <c r="Q190" s="134">
        <f>IF(('Раздел 1'!O208)&gt;0,G190,"")</f>
        <v>4000</v>
      </c>
      <c r="R190" s="134">
        <f>IF(('Раздел 1'!P208)&gt;0,I190,"")</f>
        <v>0</v>
      </c>
      <c r="S190" s="135">
        <f t="shared" si="4"/>
        <v>5000</v>
      </c>
      <c r="T190" s="135">
        <f t="shared" si="5"/>
        <v>0</v>
      </c>
      <c r="U190" s="136" t="e">
        <f>IF(('Раздел 1'!AC208)/('Раздел 1'!R208)&lt;=S190,"","Превышен размер среднего штрафа!")</f>
        <v>#DIV/0!</v>
      </c>
      <c r="V190" s="136" t="e">
        <f>IF(('Раздел 1'!AC208)/('Раздел 1'!R208)&gt;=T190,"","Средний размер штрафа низок!")</f>
        <v>#DIV/0!</v>
      </c>
      <c r="W190" s="140"/>
    </row>
    <row r="191" spans="1:23" s="139" customFormat="1" ht="30" customHeight="1" x14ac:dyDescent="0.2">
      <c r="A191" s="118" t="s">
        <v>8450</v>
      </c>
      <c r="B191" s="132">
        <v>200</v>
      </c>
      <c r="C191" s="133">
        <v>0</v>
      </c>
      <c r="D191" s="133">
        <v>0</v>
      </c>
      <c r="E191" s="133">
        <v>3000</v>
      </c>
      <c r="F191" s="133">
        <v>10000</v>
      </c>
      <c r="G191" s="133">
        <v>0</v>
      </c>
      <c r="H191" s="133">
        <v>0</v>
      </c>
      <c r="I191" s="133">
        <v>0</v>
      </c>
      <c r="J191" s="133">
        <v>0</v>
      </c>
      <c r="K191" s="134">
        <f>IF(('Раздел 1'!M209)&gt;0,D191,"")</f>
        <v>0</v>
      </c>
      <c r="L191" s="134" t="str">
        <f>IF(('Раздел 1'!N209)&gt;0,F191,"")</f>
        <v/>
      </c>
      <c r="M191" s="134">
        <f>IF(('Раздел 1'!O209)&gt;0,H191,"")</f>
        <v>0</v>
      </c>
      <c r="N191" s="134" t="str">
        <f>IF(('Раздел 1'!P209)&gt;0,J191,"")</f>
        <v/>
      </c>
      <c r="O191" s="134">
        <f>IF(('Раздел 1'!M209)&gt;0,C191,"")</f>
        <v>0</v>
      </c>
      <c r="P191" s="134" t="str">
        <f>IF(('Раздел 1'!N209)&gt;0,E191,"")</f>
        <v/>
      </c>
      <c r="Q191" s="134">
        <f>IF(('Раздел 1'!O209)&gt;0,G191,"")</f>
        <v>0</v>
      </c>
      <c r="R191" s="134" t="str">
        <f>IF(('Раздел 1'!P209)&gt;0,I191,"")</f>
        <v/>
      </c>
      <c r="S191" s="135">
        <f t="shared" si="4"/>
        <v>0</v>
      </c>
      <c r="T191" s="135">
        <f t="shared" si="5"/>
        <v>0</v>
      </c>
      <c r="U191" s="136" t="str">
        <f>IF(('Раздел 1'!AC209)/('Раздел 1'!R209)&lt;=S191,"","Превышен размер среднего штрафа!")</f>
        <v/>
      </c>
      <c r="V191" s="136" t="str">
        <f>IF(('Раздел 1'!AC209)/('Раздел 1'!R209)&gt;=T191,"","Средний размер штрафа низок!")</f>
        <v/>
      </c>
      <c r="W191" s="140"/>
    </row>
    <row r="192" spans="1:23" s="139" customFormat="1" ht="43.15" customHeight="1" x14ac:dyDescent="0.2">
      <c r="A192" s="118" t="s">
        <v>7887</v>
      </c>
      <c r="B192" s="132">
        <v>201</v>
      </c>
      <c r="C192" s="133">
        <v>3000</v>
      </c>
      <c r="D192" s="133">
        <v>700000</v>
      </c>
      <c r="E192" s="133">
        <v>300</v>
      </c>
      <c r="F192" s="133">
        <v>30000</v>
      </c>
      <c r="G192" s="133">
        <v>300</v>
      </c>
      <c r="H192" s="133">
        <v>30000</v>
      </c>
      <c r="I192" s="133">
        <v>100</v>
      </c>
      <c r="J192" s="133">
        <v>4000</v>
      </c>
      <c r="K192" s="134">
        <f>IF(('Раздел 1'!M210)&gt;0,D192,"")</f>
        <v>700000</v>
      </c>
      <c r="L192" s="134">
        <f>IF(('Раздел 1'!N210)&gt;0,F192,"")</f>
        <v>30000</v>
      </c>
      <c r="M192" s="134">
        <f>IF(('Раздел 1'!O210)&gt;0,H192,"")</f>
        <v>30000</v>
      </c>
      <c r="N192" s="134">
        <f>IF(('Раздел 1'!P210)&gt;0,J192,"")</f>
        <v>4000</v>
      </c>
      <c r="O192" s="134">
        <f>IF(('Раздел 1'!M210)&gt;0,C192,"")</f>
        <v>3000</v>
      </c>
      <c r="P192" s="134">
        <f>IF(('Раздел 1'!N210)&gt;0,E192,"")</f>
        <v>300</v>
      </c>
      <c r="Q192" s="134">
        <f>IF(('Раздел 1'!O210)&gt;0,G192,"")</f>
        <v>300</v>
      </c>
      <c r="R192" s="134">
        <f>IF(('Раздел 1'!P210)&gt;0,I192,"")</f>
        <v>100</v>
      </c>
      <c r="S192" s="135">
        <f t="shared" si="4"/>
        <v>700000</v>
      </c>
      <c r="T192" s="135">
        <f t="shared" si="5"/>
        <v>100</v>
      </c>
      <c r="U192" s="136" t="str">
        <f>IF(('Раздел 1'!AC210)/('Раздел 1'!R210)&lt;=S192,"","Превышен размер среднего штрафа!")</f>
        <v/>
      </c>
      <c r="V192" s="136" t="str">
        <f>IF(('Раздел 1'!AC210)/('Раздел 1'!R210)&gt;=T192,"","Средний размер штрафа низок!")</f>
        <v>Средний размер штрафа низок!</v>
      </c>
      <c r="W192" s="140"/>
    </row>
    <row r="193" spans="1:23" s="139" customFormat="1" ht="30" customHeight="1" x14ac:dyDescent="0.2">
      <c r="A193" s="118" t="s">
        <v>9196</v>
      </c>
      <c r="B193" s="132">
        <v>202</v>
      </c>
      <c r="C193" s="133">
        <v>500</v>
      </c>
      <c r="D193" s="133">
        <v>1000</v>
      </c>
      <c r="E193" s="133">
        <v>500</v>
      </c>
      <c r="F193" s="133">
        <v>1000</v>
      </c>
      <c r="G193" s="133">
        <v>500</v>
      </c>
      <c r="H193" s="133">
        <v>1000</v>
      </c>
      <c r="I193" s="133">
        <v>500</v>
      </c>
      <c r="J193" s="133">
        <v>1000</v>
      </c>
      <c r="K193" s="134" t="str">
        <f>IF(('Раздел 1'!M211)&gt;0,D193,"")</f>
        <v/>
      </c>
      <c r="L193" s="134" t="str">
        <f>IF(('Раздел 1'!N211)&gt;0,F193,"")</f>
        <v/>
      </c>
      <c r="M193" s="134" t="str">
        <f>IF(('Раздел 1'!O211)&gt;0,H193,"")</f>
        <v/>
      </c>
      <c r="N193" s="134" t="str">
        <f>IF(('Раздел 1'!P211)&gt;0,J193,"")</f>
        <v/>
      </c>
      <c r="O193" s="134" t="str">
        <f>IF(('Раздел 1'!M211)&gt;0,C193,"")</f>
        <v/>
      </c>
      <c r="P193" s="134" t="str">
        <f>IF(('Раздел 1'!N211)&gt;0,E193,"")</f>
        <v/>
      </c>
      <c r="Q193" s="134" t="str">
        <f>IF(('Раздел 1'!O211)&gt;0,G193,"")</f>
        <v/>
      </c>
      <c r="R193" s="134" t="str">
        <f>IF(('Раздел 1'!P211)&gt;0,I193,"")</f>
        <v/>
      </c>
      <c r="S193" s="135">
        <f t="shared" si="4"/>
        <v>0</v>
      </c>
      <c r="T193" s="135">
        <f t="shared" si="5"/>
        <v>0</v>
      </c>
      <c r="U193" s="136" t="e">
        <f>IF(('Раздел 1'!AC211)/('Раздел 1'!R211)&lt;=S193,"","Превышен размер среднего штрафа!")</f>
        <v>#DIV/0!</v>
      </c>
      <c r="V193" s="136" t="e">
        <f>IF(('Раздел 1'!AC211)/('Раздел 1'!R211)&gt;=T193,"","Средний размер штрафа низок!")</f>
        <v>#DIV/0!</v>
      </c>
      <c r="W193" s="140"/>
    </row>
    <row r="194" spans="1:23" s="139" customFormat="1" ht="30" customHeight="1" x14ac:dyDescent="0.2">
      <c r="A194" s="118" t="s">
        <v>9197</v>
      </c>
      <c r="B194" s="132">
        <v>203</v>
      </c>
      <c r="C194" s="133">
        <v>0</v>
      </c>
      <c r="D194" s="133">
        <v>0</v>
      </c>
      <c r="E194" s="133">
        <v>3000</v>
      </c>
      <c r="F194" s="133">
        <v>5000</v>
      </c>
      <c r="G194" s="133">
        <v>3000</v>
      </c>
      <c r="H194" s="133">
        <v>5000</v>
      </c>
      <c r="I194" s="133">
        <v>3000</v>
      </c>
      <c r="J194" s="133">
        <v>5000</v>
      </c>
      <c r="K194" s="134">
        <f>IF(('Раздел 1'!M212)&gt;0,D194,"")</f>
        <v>0</v>
      </c>
      <c r="L194" s="134" t="str">
        <f>IF(('Раздел 1'!N212)&gt;0,F194,"")</f>
        <v/>
      </c>
      <c r="M194" s="134" t="str">
        <f>IF(('Раздел 1'!O212)&gt;0,H194,"")</f>
        <v/>
      </c>
      <c r="N194" s="134" t="str">
        <f>IF(('Раздел 1'!P212)&gt;0,J194,"")</f>
        <v/>
      </c>
      <c r="O194" s="134">
        <f>IF(('Раздел 1'!M212)&gt;0,C194,"")</f>
        <v>0</v>
      </c>
      <c r="P194" s="134" t="str">
        <f>IF(('Раздел 1'!N212)&gt;0,E194,"")</f>
        <v/>
      </c>
      <c r="Q194" s="134" t="str">
        <f>IF(('Раздел 1'!O212)&gt;0,G194,"")</f>
        <v/>
      </c>
      <c r="R194" s="134" t="str">
        <f>IF(('Раздел 1'!P212)&gt;0,I194,"")</f>
        <v/>
      </c>
      <c r="S194" s="135">
        <f t="shared" si="4"/>
        <v>0</v>
      </c>
      <c r="T194" s="135">
        <f t="shared" si="5"/>
        <v>0</v>
      </c>
      <c r="U194" s="136" t="e">
        <f>IF(('Раздел 1'!AC212)/('Раздел 1'!R212)&lt;=S194,"","Превышен размер среднего штрафа!")</f>
        <v>#DIV/0!</v>
      </c>
      <c r="V194" s="136" t="e">
        <f>IF(('Раздел 1'!AC212)/('Раздел 1'!R212)&gt;=T194,"","Средний размер штрафа низок!")</f>
        <v>#DIV/0!</v>
      </c>
      <c r="W194" s="140"/>
    </row>
    <row r="195" spans="1:23" s="139" customFormat="1" ht="30" customHeight="1" x14ac:dyDescent="0.2">
      <c r="A195" s="118" t="s">
        <v>9199</v>
      </c>
      <c r="B195" s="132">
        <v>204</v>
      </c>
      <c r="C195" s="133">
        <v>0</v>
      </c>
      <c r="D195" s="133">
        <v>0</v>
      </c>
      <c r="E195" s="133">
        <v>0</v>
      </c>
      <c r="F195" s="133">
        <v>0</v>
      </c>
      <c r="G195" s="133">
        <v>0</v>
      </c>
      <c r="H195" s="133">
        <v>0</v>
      </c>
      <c r="I195" s="133">
        <v>1000</v>
      </c>
      <c r="J195" s="133">
        <v>1500</v>
      </c>
      <c r="K195" s="134">
        <f>IF(('Раздел 1'!M213)&gt;0,D195,"")</f>
        <v>0</v>
      </c>
      <c r="L195" s="134" t="str">
        <f>IF(('Раздел 1'!N213)&gt;0,F195,"")</f>
        <v/>
      </c>
      <c r="M195" s="134" t="str">
        <f>IF(('Раздел 1'!O213)&gt;0,H195,"")</f>
        <v/>
      </c>
      <c r="N195" s="134" t="str">
        <f>IF(('Раздел 1'!P213)&gt;0,J195,"")</f>
        <v/>
      </c>
      <c r="O195" s="134">
        <f>IF(('Раздел 1'!M213)&gt;0,C195,"")</f>
        <v>0</v>
      </c>
      <c r="P195" s="134" t="str">
        <f>IF(('Раздел 1'!N213)&gt;0,E195,"")</f>
        <v/>
      </c>
      <c r="Q195" s="134" t="str">
        <f>IF(('Раздел 1'!O213)&gt;0,G195,"")</f>
        <v/>
      </c>
      <c r="R195" s="134" t="str">
        <f>IF(('Раздел 1'!P213)&gt;0,I195,"")</f>
        <v/>
      </c>
      <c r="S195" s="135">
        <f t="shared" si="4"/>
        <v>0</v>
      </c>
      <c r="T195" s="135">
        <f t="shared" si="5"/>
        <v>0</v>
      </c>
      <c r="U195" s="136" t="e">
        <f>IF(('Раздел 1'!AC213)/('Раздел 1'!R213)&lt;=S195,"","Превышен размер среднего штрафа!")</f>
        <v>#DIV/0!</v>
      </c>
      <c r="V195" s="136" t="e">
        <f>IF(('Раздел 1'!AC213)/('Раздел 1'!R213)&gt;=T195,"","Средний размер штрафа низок!")</f>
        <v>#DIV/0!</v>
      </c>
      <c r="W195" s="140"/>
    </row>
    <row r="196" spans="1:23" s="139" customFormat="1" ht="30" customHeight="1" x14ac:dyDescent="0.2">
      <c r="A196" s="118" t="s">
        <v>9133</v>
      </c>
      <c r="B196" s="132">
        <v>205</v>
      </c>
      <c r="C196" s="133">
        <v>70000</v>
      </c>
      <c r="D196" s="133">
        <v>250000</v>
      </c>
      <c r="E196" s="133">
        <v>15000</v>
      </c>
      <c r="F196" s="133">
        <v>50000</v>
      </c>
      <c r="G196" s="133">
        <v>5000</v>
      </c>
      <c r="H196" s="133">
        <v>50000</v>
      </c>
      <c r="I196" s="133">
        <v>300</v>
      </c>
      <c r="J196" s="133">
        <v>1000</v>
      </c>
      <c r="K196" s="134">
        <f>IF(('Раздел 1'!M214)&gt;0,D196,"")</f>
        <v>250000</v>
      </c>
      <c r="L196" s="134">
        <f>IF(('Раздел 1'!N214)&gt;0,F196,"")</f>
        <v>50000</v>
      </c>
      <c r="M196" s="134">
        <f>IF(('Раздел 1'!O214)&gt;0,H196,"")</f>
        <v>50000</v>
      </c>
      <c r="N196" s="134" t="str">
        <f>IF(('Раздел 1'!P214)&gt;0,J196,"")</f>
        <v/>
      </c>
      <c r="O196" s="134">
        <f>IF(('Раздел 1'!M214)&gt;0,C196,"")</f>
        <v>70000</v>
      </c>
      <c r="P196" s="134">
        <f>IF(('Раздел 1'!N214)&gt;0,E196,"")</f>
        <v>15000</v>
      </c>
      <c r="Q196" s="134">
        <f>IF(('Раздел 1'!O214)&gt;0,G196,"")</f>
        <v>5000</v>
      </c>
      <c r="R196" s="134" t="str">
        <f>IF(('Раздел 1'!P214)&gt;0,I196,"")</f>
        <v/>
      </c>
      <c r="S196" s="135">
        <f t="shared" si="4"/>
        <v>250000</v>
      </c>
      <c r="T196" s="135">
        <f t="shared" si="5"/>
        <v>5000</v>
      </c>
      <c r="U196" s="136" t="str">
        <f>IF(('Раздел 1'!AC214)/('Раздел 1'!R214)&lt;=S196,"","Превышен размер среднего штрафа!")</f>
        <v/>
      </c>
      <c r="V196" s="136" t="str">
        <f>IF(('Раздел 1'!AC214)/('Раздел 1'!R214)&gt;=T196,"","Средний размер штрафа низок!")</f>
        <v>Средний размер штрафа низок!</v>
      </c>
      <c r="W196" s="140"/>
    </row>
    <row r="197" spans="1:23" s="139" customFormat="1" ht="30" customHeight="1" x14ac:dyDescent="0.2">
      <c r="A197" s="118" t="s">
        <v>9201</v>
      </c>
      <c r="B197" s="132">
        <v>206</v>
      </c>
      <c r="C197" s="133">
        <v>30000</v>
      </c>
      <c r="D197" s="133">
        <v>400000</v>
      </c>
      <c r="E197" s="133">
        <v>3000</v>
      </c>
      <c r="F197" s="133">
        <v>50000</v>
      </c>
      <c r="G197" s="133">
        <v>3000</v>
      </c>
      <c r="H197" s="133">
        <v>100000</v>
      </c>
      <c r="I197" s="133">
        <v>1500</v>
      </c>
      <c r="J197" s="133">
        <v>100000</v>
      </c>
      <c r="K197" s="134">
        <f>IF(('Раздел 1'!M215)&gt;0,D197,"")</f>
        <v>400000</v>
      </c>
      <c r="L197" s="134" t="str">
        <f>IF(('Раздел 1'!N215)&gt;0,F197,"")</f>
        <v/>
      </c>
      <c r="M197" s="134" t="str">
        <f>IF(('Раздел 1'!O215)&gt;0,H197,"")</f>
        <v/>
      </c>
      <c r="N197" s="134" t="str">
        <f>IF(('Раздел 1'!P215)&gt;0,J197,"")</f>
        <v/>
      </c>
      <c r="O197" s="134">
        <f>IF(('Раздел 1'!M215)&gt;0,C197,"")</f>
        <v>30000</v>
      </c>
      <c r="P197" s="134" t="str">
        <f>IF(('Раздел 1'!N215)&gt;0,E197,"")</f>
        <v/>
      </c>
      <c r="Q197" s="134" t="str">
        <f>IF(('Раздел 1'!O215)&gt;0,G197,"")</f>
        <v/>
      </c>
      <c r="R197" s="134" t="str">
        <f>IF(('Раздел 1'!P215)&gt;0,I197,"")</f>
        <v/>
      </c>
      <c r="S197" s="135">
        <f t="shared" si="4"/>
        <v>400000</v>
      </c>
      <c r="T197" s="135">
        <f t="shared" si="5"/>
        <v>30000</v>
      </c>
      <c r="U197" s="136" t="e">
        <f>IF(('Раздел 1'!AC215)/('Раздел 1'!R215)&lt;=S197,"","Превышен размер среднего штрафа!")</f>
        <v>#DIV/0!</v>
      </c>
      <c r="V197" s="136" t="e">
        <f>IF(('Раздел 1'!AC215)/('Раздел 1'!R215)&gt;=T197,"","Средний размер штрафа низок!")</f>
        <v>#DIV/0!</v>
      </c>
      <c r="W197" s="140"/>
    </row>
    <row r="198" spans="1:23" s="139" customFormat="1" ht="30" customHeight="1" x14ac:dyDescent="0.2">
      <c r="A198" s="118" t="s">
        <v>9134</v>
      </c>
      <c r="B198" s="132">
        <v>207</v>
      </c>
      <c r="C198" s="133">
        <v>0</v>
      </c>
      <c r="D198" s="133">
        <v>0</v>
      </c>
      <c r="E198" s="133">
        <v>0</v>
      </c>
      <c r="F198" s="133">
        <v>0</v>
      </c>
      <c r="G198" s="133">
        <v>0</v>
      </c>
      <c r="H198" s="133">
        <v>0</v>
      </c>
      <c r="I198" s="133">
        <v>500</v>
      </c>
      <c r="J198" s="133">
        <v>1500</v>
      </c>
      <c r="K198" s="134">
        <f>IF(('Раздел 1'!M216)&gt;0,D198,"")</f>
        <v>0</v>
      </c>
      <c r="L198" s="134" t="str">
        <f>IF(('Раздел 1'!N216)&gt;0,F198,"")</f>
        <v/>
      </c>
      <c r="M198" s="134" t="str">
        <f>IF(('Раздел 1'!O216)&gt;0,H198,"")</f>
        <v/>
      </c>
      <c r="N198" s="134" t="str">
        <f>IF(('Раздел 1'!P216)&gt;0,J198,"")</f>
        <v/>
      </c>
      <c r="O198" s="134">
        <f>IF(('Раздел 1'!M216)&gt;0,C198,"")</f>
        <v>0</v>
      </c>
      <c r="P198" s="134" t="str">
        <f>IF(('Раздел 1'!N216)&gt;0,E198,"")</f>
        <v/>
      </c>
      <c r="Q198" s="134" t="str">
        <f>IF(('Раздел 1'!O216)&gt;0,G198,"")</f>
        <v/>
      </c>
      <c r="R198" s="134" t="str">
        <f>IF(('Раздел 1'!P216)&gt;0,I198,"")</f>
        <v/>
      </c>
      <c r="S198" s="135">
        <f t="shared" si="4"/>
        <v>0</v>
      </c>
      <c r="T198" s="135">
        <f t="shared" si="5"/>
        <v>0</v>
      </c>
      <c r="U198" s="136" t="str">
        <f>IF(('Раздел 1'!AC216)/('Раздел 1'!R216)&lt;=S198,"","Превышен размер среднего штрафа!")</f>
        <v/>
      </c>
      <c r="V198" s="136" t="str">
        <f>IF(('Раздел 1'!AC216)/('Раздел 1'!R216)&gt;=T198,"","Средний размер штрафа низок!")</f>
        <v/>
      </c>
      <c r="W198" s="140"/>
    </row>
    <row r="199" spans="1:23" s="139" customFormat="1" ht="30" customHeight="1" x14ac:dyDescent="0.2">
      <c r="A199" s="118" t="s">
        <v>9136</v>
      </c>
      <c r="B199" s="132">
        <v>208</v>
      </c>
      <c r="C199" s="133">
        <v>0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2000</v>
      </c>
      <c r="J199" s="133">
        <v>5000</v>
      </c>
      <c r="K199" s="134" t="str">
        <f>IF(('Раздел 1'!M217)&gt;0,D199,"")</f>
        <v/>
      </c>
      <c r="L199" s="134" t="str">
        <f>IF(('Раздел 1'!N217)&gt;0,F199,"")</f>
        <v/>
      </c>
      <c r="M199" s="134" t="str">
        <f>IF(('Раздел 1'!O217)&gt;0,H199,"")</f>
        <v/>
      </c>
      <c r="N199" s="134" t="str">
        <f>IF(('Раздел 1'!P217)&gt;0,J199,"")</f>
        <v/>
      </c>
      <c r="O199" s="134" t="str">
        <f>IF(('Раздел 1'!M217)&gt;0,C199,"")</f>
        <v/>
      </c>
      <c r="P199" s="134" t="str">
        <f>IF(('Раздел 1'!N217)&gt;0,E199,"")</f>
        <v/>
      </c>
      <c r="Q199" s="134" t="str">
        <f>IF(('Раздел 1'!O217)&gt;0,G199,"")</f>
        <v/>
      </c>
      <c r="R199" s="134" t="str">
        <f>IF(('Раздел 1'!P217)&gt;0,I199,"")</f>
        <v/>
      </c>
      <c r="S199" s="135">
        <f t="shared" si="4"/>
        <v>0</v>
      </c>
      <c r="T199" s="135">
        <f t="shared" si="5"/>
        <v>0</v>
      </c>
      <c r="U199" s="136" t="e">
        <f>IF(('Раздел 1'!AC217)/('Раздел 1'!R217)&lt;=S199,"","Превышен размер среднего штрафа!")</f>
        <v>#DIV/0!</v>
      </c>
      <c r="V199" s="136" t="e">
        <f>IF(('Раздел 1'!AC217)/('Раздел 1'!R217)&gt;=T199,"","Средний размер штрафа низок!")</f>
        <v>#DIV/0!</v>
      </c>
      <c r="W199" s="140"/>
    </row>
    <row r="200" spans="1:23" s="139" customFormat="1" ht="30" customHeight="1" x14ac:dyDescent="0.2">
      <c r="A200" s="118" t="s">
        <v>8993</v>
      </c>
      <c r="B200" s="132">
        <v>209</v>
      </c>
      <c r="C200" s="133">
        <v>1000000</v>
      </c>
      <c r="D200" s="133">
        <v>10000000000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4">
        <f>IF(('Раздел 1'!M218)&gt;0,D200,"")</f>
        <v>10000000000</v>
      </c>
      <c r="L200" s="134">
        <f>IF(('Раздел 1'!N218)&gt;0,F200,"")</f>
        <v>0</v>
      </c>
      <c r="M200" s="134" t="str">
        <f>IF(('Раздел 1'!O218)&gt;0,H200,"")</f>
        <v/>
      </c>
      <c r="N200" s="134" t="str">
        <f>IF(('Раздел 1'!P218)&gt;0,J200,"")</f>
        <v/>
      </c>
      <c r="O200" s="134">
        <f>IF(('Раздел 1'!M218)&gt;0,C200,"")</f>
        <v>1000000</v>
      </c>
      <c r="P200" s="134">
        <f>IF(('Раздел 1'!N218)&gt;0,E200,"")</f>
        <v>0</v>
      </c>
      <c r="Q200" s="134" t="str">
        <f>IF(('Раздел 1'!O218)&gt;0,G200,"")</f>
        <v/>
      </c>
      <c r="R200" s="134" t="str">
        <f>IF(('Раздел 1'!P218)&gt;0,I200,"")</f>
        <v/>
      </c>
      <c r="S200" s="135">
        <f t="shared" ref="S200:S228" si="6">MAX(K200:N200)</f>
        <v>10000000000</v>
      </c>
      <c r="T200" s="135">
        <f t="shared" ref="T200:T228" si="7">MIN(O200:R200)</f>
        <v>0</v>
      </c>
      <c r="U200" s="136" t="e">
        <f>IF(('Раздел 1'!AC218)/('Раздел 1'!R218)&lt;=S200,"","Превышен размер среднего штрафа!")</f>
        <v>#DIV/0!</v>
      </c>
      <c r="V200" s="136" t="e">
        <f>IF(('Раздел 1'!AC218)/('Раздел 1'!R218)&gt;=T200,"","Средний размер штрафа низок!")</f>
        <v>#DIV/0!</v>
      </c>
      <c r="W200" s="140"/>
    </row>
    <row r="201" spans="1:23" s="139" customFormat="1" ht="30" customHeight="1" x14ac:dyDescent="0.2">
      <c r="A201" s="118" t="s">
        <v>8994</v>
      </c>
      <c r="B201" s="132">
        <v>210</v>
      </c>
      <c r="C201" s="133">
        <v>20000000</v>
      </c>
      <c r="D201" s="133">
        <v>30000000000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4" t="str">
        <f>IF(('Раздел 1'!M219)&gt;0,D201,"")</f>
        <v/>
      </c>
      <c r="L201" s="134" t="str">
        <f>IF(('Раздел 1'!N219)&gt;0,F201,"")</f>
        <v/>
      </c>
      <c r="M201" s="134" t="str">
        <f>IF(('Раздел 1'!O219)&gt;0,H201,"")</f>
        <v/>
      </c>
      <c r="N201" s="134" t="str">
        <f>IF(('Раздел 1'!P219)&gt;0,J201,"")</f>
        <v/>
      </c>
      <c r="O201" s="134" t="str">
        <f>IF(('Раздел 1'!M219)&gt;0,C201,"")</f>
        <v/>
      </c>
      <c r="P201" s="134" t="str">
        <f>IF(('Раздел 1'!N219)&gt;0,E201,"")</f>
        <v/>
      </c>
      <c r="Q201" s="134" t="str">
        <f>IF(('Раздел 1'!O219)&gt;0,G201,"")</f>
        <v/>
      </c>
      <c r="R201" s="134" t="str">
        <f>IF(('Раздел 1'!P219)&gt;0,I201,"")</f>
        <v/>
      </c>
      <c r="S201" s="135">
        <f t="shared" si="6"/>
        <v>0</v>
      </c>
      <c r="T201" s="135">
        <f t="shared" si="7"/>
        <v>0</v>
      </c>
      <c r="U201" s="136" t="e">
        <f>IF(('Раздел 1'!AC219)/('Раздел 1'!R219)&lt;=S201,"","Превышен размер среднего штрафа!")</f>
        <v>#DIV/0!</v>
      </c>
      <c r="V201" s="136" t="e">
        <f>IF(('Раздел 1'!AC219)/('Раздел 1'!R219)&gt;=T201,"","Средний размер штрафа низок!")</f>
        <v>#DIV/0!</v>
      </c>
      <c r="W201" s="140"/>
    </row>
    <row r="202" spans="1:23" s="139" customFormat="1" ht="30" customHeight="1" x14ac:dyDescent="0.2">
      <c r="A202" s="118" t="s">
        <v>8995</v>
      </c>
      <c r="B202" s="132">
        <v>211</v>
      </c>
      <c r="C202" s="133">
        <v>100000000</v>
      </c>
      <c r="D202" s="133">
        <v>100000000000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0</v>
      </c>
      <c r="K202" s="134" t="str">
        <f>IF(('Раздел 1'!M220)&gt;0,D202,"")</f>
        <v/>
      </c>
      <c r="L202" s="134" t="str">
        <f>IF(('Раздел 1'!N220)&gt;0,F202,"")</f>
        <v/>
      </c>
      <c r="M202" s="134" t="str">
        <f>IF(('Раздел 1'!O220)&gt;0,H202,"")</f>
        <v/>
      </c>
      <c r="N202" s="134" t="str">
        <f>IF(('Раздел 1'!P220)&gt;0,J202,"")</f>
        <v/>
      </c>
      <c r="O202" s="134" t="str">
        <f>IF(('Раздел 1'!M220)&gt;0,C202,"")</f>
        <v/>
      </c>
      <c r="P202" s="134" t="str">
        <f>IF(('Раздел 1'!N220)&gt;0,E202,"")</f>
        <v/>
      </c>
      <c r="Q202" s="134" t="str">
        <f>IF(('Раздел 1'!O220)&gt;0,G202,"")</f>
        <v/>
      </c>
      <c r="R202" s="134" t="str">
        <f>IF(('Раздел 1'!P220)&gt;0,I202,"")</f>
        <v/>
      </c>
      <c r="S202" s="135">
        <f t="shared" si="6"/>
        <v>0</v>
      </c>
      <c r="T202" s="135">
        <f t="shared" si="7"/>
        <v>0</v>
      </c>
      <c r="U202" s="136" t="e">
        <f>IF(('Раздел 1'!AC220)/('Раздел 1'!R220)&lt;=S202,"","Превышен размер среднего штрафа!")</f>
        <v>#DIV/0!</v>
      </c>
      <c r="V202" s="136" t="e">
        <f>IF(('Раздел 1'!AC220)/('Раздел 1'!R220)&gt;=T202,"","Средний размер штрафа низок!")</f>
        <v>#DIV/0!</v>
      </c>
      <c r="W202" s="140"/>
    </row>
    <row r="203" spans="1:23" s="139" customFormat="1" ht="30" customHeight="1" x14ac:dyDescent="0.2">
      <c r="A203" s="118" t="s">
        <v>9139</v>
      </c>
      <c r="B203" s="132">
        <v>212</v>
      </c>
      <c r="C203" s="133">
        <v>100000</v>
      </c>
      <c r="D203" s="133">
        <v>500000</v>
      </c>
      <c r="E203" s="133">
        <v>20000</v>
      </c>
      <c r="F203" s="133">
        <v>50000</v>
      </c>
      <c r="G203" s="133">
        <v>20000</v>
      </c>
      <c r="H203" s="133">
        <v>50000</v>
      </c>
      <c r="I203" s="133">
        <v>2000</v>
      </c>
      <c r="J203" s="133">
        <v>4000</v>
      </c>
      <c r="K203" s="134">
        <f>IF(('Раздел 1'!M221)&gt;0,D203,"")</f>
        <v>500000</v>
      </c>
      <c r="L203" s="134" t="str">
        <f>IF(('Раздел 1'!N221)&gt;0,F203,"")</f>
        <v/>
      </c>
      <c r="M203" s="134">
        <f>IF(('Раздел 1'!O221)&gt;0,H203,"")</f>
        <v>50000</v>
      </c>
      <c r="N203" s="134" t="str">
        <f>IF(('Раздел 1'!P221)&gt;0,J203,"")</f>
        <v/>
      </c>
      <c r="O203" s="134">
        <f>IF(('Раздел 1'!M221)&gt;0,C203,"")</f>
        <v>100000</v>
      </c>
      <c r="P203" s="134" t="str">
        <f>IF(('Раздел 1'!N221)&gt;0,E203,"")</f>
        <v/>
      </c>
      <c r="Q203" s="134">
        <f>IF(('Раздел 1'!O221)&gt;0,G203,"")</f>
        <v>20000</v>
      </c>
      <c r="R203" s="134" t="str">
        <f>IF(('Раздел 1'!P221)&gt;0,I203,"")</f>
        <v/>
      </c>
      <c r="S203" s="135">
        <f t="shared" si="6"/>
        <v>500000</v>
      </c>
      <c r="T203" s="135">
        <f t="shared" si="7"/>
        <v>20000</v>
      </c>
      <c r="U203" s="136" t="e">
        <f>IF(('Раздел 1'!AC221)/('Раздел 1'!R221)&lt;=S203,"","Превышен размер среднего штрафа!")</f>
        <v>#DIV/0!</v>
      </c>
      <c r="V203" s="136" t="e">
        <f>IF(('Раздел 1'!AC221)/('Раздел 1'!R221)&gt;=T203,"","Средний размер штрафа низок!")</f>
        <v>#DIV/0!</v>
      </c>
      <c r="W203" s="140"/>
    </row>
    <row r="204" spans="1:23" s="139" customFormat="1" ht="30" customHeight="1" x14ac:dyDescent="0.2">
      <c r="A204" s="118" t="s">
        <v>9141</v>
      </c>
      <c r="B204" s="132">
        <v>213</v>
      </c>
      <c r="C204" s="133">
        <v>50000</v>
      </c>
      <c r="D204" s="133">
        <v>500000</v>
      </c>
      <c r="E204" s="133">
        <v>10000</v>
      </c>
      <c r="F204" s="133">
        <v>50000</v>
      </c>
      <c r="G204" s="133">
        <v>10000</v>
      </c>
      <c r="H204" s="133">
        <v>50000</v>
      </c>
      <c r="I204" s="133">
        <v>3000</v>
      </c>
      <c r="J204" s="133">
        <v>5000</v>
      </c>
      <c r="K204" s="134" t="str">
        <f>IF(('Раздел 1'!M222)&gt;0,D204,"")</f>
        <v/>
      </c>
      <c r="L204" s="134" t="str">
        <f>IF(('Раздел 1'!N222)&gt;0,F204,"")</f>
        <v/>
      </c>
      <c r="M204" s="134" t="str">
        <f>IF(('Раздел 1'!O222)&gt;0,H204,"")</f>
        <v/>
      </c>
      <c r="N204" s="134" t="str">
        <f>IF(('Раздел 1'!P222)&gt;0,J204,"")</f>
        <v/>
      </c>
      <c r="O204" s="134" t="str">
        <f>IF(('Раздел 1'!M222)&gt;0,C204,"")</f>
        <v/>
      </c>
      <c r="P204" s="134" t="str">
        <f>IF(('Раздел 1'!N222)&gt;0,E204,"")</f>
        <v/>
      </c>
      <c r="Q204" s="134" t="str">
        <f>IF(('Раздел 1'!O222)&gt;0,G204,"")</f>
        <v/>
      </c>
      <c r="R204" s="134" t="str">
        <f>IF(('Раздел 1'!P222)&gt;0,I204,"")</f>
        <v/>
      </c>
      <c r="S204" s="135">
        <f t="shared" si="6"/>
        <v>0</v>
      </c>
      <c r="T204" s="135">
        <f t="shared" si="7"/>
        <v>0</v>
      </c>
      <c r="U204" s="136" t="e">
        <f>IF(('Раздел 1'!AC222)/('Раздел 1'!R222)&lt;=S204,"","Превышен размер среднего штрафа!")</f>
        <v>#DIV/0!</v>
      </c>
      <c r="V204" s="136" t="e">
        <f>IF(('Раздел 1'!AC222)/('Раздел 1'!R222)&gt;=T204,"","Средний размер штрафа низок!")</f>
        <v>#DIV/0!</v>
      </c>
      <c r="W204" s="140"/>
    </row>
    <row r="205" spans="1:23" s="139" customFormat="1" ht="30" customHeight="1" x14ac:dyDescent="0.2">
      <c r="A205" s="118" t="s">
        <v>9050</v>
      </c>
      <c r="B205" s="132">
        <v>215</v>
      </c>
      <c r="C205" s="133">
        <v>0</v>
      </c>
      <c r="D205" s="133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500</v>
      </c>
      <c r="J205" s="133">
        <v>2500</v>
      </c>
      <c r="K205" s="134" t="str">
        <f>IF(('Раздел 1'!M224)&gt;0,D205,"")</f>
        <v/>
      </c>
      <c r="L205" s="134" t="str">
        <f>IF(('Раздел 1'!N224)&gt;0,F205,"")</f>
        <v/>
      </c>
      <c r="M205" s="134" t="str">
        <f>IF(('Раздел 1'!O224)&gt;0,H205,"")</f>
        <v/>
      </c>
      <c r="N205" s="134" t="str">
        <f>IF(('Раздел 1'!P224)&gt;0,J205,"")</f>
        <v/>
      </c>
      <c r="O205" s="134" t="str">
        <f>IF(('Раздел 1'!M224)&gt;0,C205,"")</f>
        <v/>
      </c>
      <c r="P205" s="134" t="str">
        <f>IF(('Раздел 1'!N224)&gt;0,E205,"")</f>
        <v/>
      </c>
      <c r="Q205" s="134" t="str">
        <f>IF(('Раздел 1'!O224)&gt;0,G205,"")</f>
        <v/>
      </c>
      <c r="R205" s="134" t="str">
        <f>IF(('Раздел 1'!P224)&gt;0,I205,"")</f>
        <v/>
      </c>
      <c r="S205" s="135">
        <f t="shared" si="6"/>
        <v>0</v>
      </c>
      <c r="T205" s="135">
        <f t="shared" si="7"/>
        <v>0</v>
      </c>
      <c r="U205" s="136" t="e">
        <f>IF(('Раздел 1'!AC224)/('Раздел 1'!R224)&lt;=S205,"","Превышен размер среднего штрафа!")</f>
        <v>#DIV/0!</v>
      </c>
      <c r="V205" s="136" t="e">
        <f>IF(('Раздел 1'!AC224)/('Раздел 1'!R224)&gt;=T205,"","Средний размер штрафа низок!")</f>
        <v>#DIV/0!</v>
      </c>
      <c r="W205" s="140"/>
    </row>
    <row r="206" spans="1:23" s="139" customFormat="1" ht="30" customHeight="1" x14ac:dyDescent="0.2">
      <c r="A206" s="118" t="s">
        <v>9051</v>
      </c>
      <c r="B206" s="132">
        <v>216</v>
      </c>
      <c r="C206" s="133">
        <v>50000</v>
      </c>
      <c r="D206" s="133">
        <v>1000000</v>
      </c>
      <c r="E206" s="133">
        <v>15000</v>
      </c>
      <c r="F206" s="133">
        <v>600000</v>
      </c>
      <c r="G206" s="133">
        <v>15000</v>
      </c>
      <c r="H206" s="133">
        <v>600000</v>
      </c>
      <c r="I206" s="133">
        <v>10000</v>
      </c>
      <c r="J206" s="133">
        <v>300000</v>
      </c>
      <c r="K206" s="134" t="str">
        <f>IF(('Раздел 1'!M225)&gt;0,D206,"")</f>
        <v/>
      </c>
      <c r="L206" s="134" t="str">
        <f>IF(('Раздел 1'!N225)&gt;0,F206,"")</f>
        <v/>
      </c>
      <c r="M206" s="134" t="str">
        <f>IF(('Раздел 1'!O225)&gt;0,H206,"")</f>
        <v/>
      </c>
      <c r="N206" s="134" t="str">
        <f>IF(('Раздел 1'!P225)&gt;0,J206,"")</f>
        <v/>
      </c>
      <c r="O206" s="134" t="str">
        <f>IF(('Раздел 1'!M225)&gt;0,C206,"")</f>
        <v/>
      </c>
      <c r="P206" s="134" t="str">
        <f>IF(('Раздел 1'!N225)&gt;0,E206,"")</f>
        <v/>
      </c>
      <c r="Q206" s="134" t="str">
        <f>IF(('Раздел 1'!O225)&gt;0,G206,"")</f>
        <v/>
      </c>
      <c r="R206" s="134" t="str">
        <f>IF(('Раздел 1'!P225)&gt;0,I206,"")</f>
        <v/>
      </c>
      <c r="S206" s="135">
        <f t="shared" si="6"/>
        <v>0</v>
      </c>
      <c r="T206" s="135">
        <f t="shared" si="7"/>
        <v>0</v>
      </c>
      <c r="U206" s="136" t="e">
        <f>IF(('Раздел 1'!AC225)/('Раздел 1'!R225)&lt;=S206,"","Превышен размер среднего штрафа!")</f>
        <v>#DIV/0!</v>
      </c>
      <c r="V206" s="136" t="e">
        <f>IF(('Раздел 1'!AC225)/('Раздел 1'!R225)&gt;=T206,"","Средний размер штрафа низок!")</f>
        <v>#DIV/0!</v>
      </c>
      <c r="W206" s="140"/>
    </row>
    <row r="207" spans="1:23" s="139" customFormat="1" ht="30" customHeight="1" x14ac:dyDescent="0.2">
      <c r="A207" s="118" t="s">
        <v>8412</v>
      </c>
      <c r="B207" s="132">
        <v>217</v>
      </c>
      <c r="C207" s="133">
        <v>200000</v>
      </c>
      <c r="D207" s="133">
        <v>1000000</v>
      </c>
      <c r="E207" s="133">
        <v>50000</v>
      </c>
      <c r="F207" s="133">
        <v>600000</v>
      </c>
      <c r="G207" s="133">
        <v>50000</v>
      </c>
      <c r="H207" s="133">
        <v>600000</v>
      </c>
      <c r="I207" s="133">
        <v>10000</v>
      </c>
      <c r="J207" s="133">
        <v>300000</v>
      </c>
      <c r="K207" s="134" t="str">
        <f>IF(('Раздел 1'!M226)&gt;0,D207,"")</f>
        <v/>
      </c>
      <c r="L207" s="134" t="str">
        <f>IF(('Раздел 1'!N226)&gt;0,F207,"")</f>
        <v/>
      </c>
      <c r="M207" s="134" t="str">
        <f>IF(('Раздел 1'!O226)&gt;0,H207,"")</f>
        <v/>
      </c>
      <c r="N207" s="134" t="str">
        <f>IF(('Раздел 1'!P226)&gt;0,J207,"")</f>
        <v/>
      </c>
      <c r="O207" s="134" t="str">
        <f>IF(('Раздел 1'!M226)&gt;0,C207,"")</f>
        <v/>
      </c>
      <c r="P207" s="134" t="str">
        <f>IF(('Раздел 1'!N226)&gt;0,E207,"")</f>
        <v/>
      </c>
      <c r="Q207" s="134" t="str">
        <f>IF(('Раздел 1'!O226)&gt;0,G207,"")</f>
        <v/>
      </c>
      <c r="R207" s="134" t="str">
        <f>IF(('Раздел 1'!P226)&gt;0,I207,"")</f>
        <v/>
      </c>
      <c r="S207" s="135">
        <f t="shared" si="6"/>
        <v>0</v>
      </c>
      <c r="T207" s="135">
        <f t="shared" si="7"/>
        <v>0</v>
      </c>
      <c r="U207" s="136" t="e">
        <f>IF(('Раздел 1'!AC226)/('Раздел 1'!R226)&lt;=S207,"","Превышен размер среднего штрафа!")</f>
        <v>#DIV/0!</v>
      </c>
      <c r="V207" s="136" t="e">
        <f>IF(('Раздел 1'!AC226)/('Раздел 1'!R226)&gt;=T207,"","Средний размер штрафа низок!")</f>
        <v>#DIV/0!</v>
      </c>
      <c r="W207" s="140"/>
    </row>
    <row r="208" spans="1:23" s="139" customFormat="1" ht="30" customHeight="1" x14ac:dyDescent="0.2">
      <c r="A208" s="118" t="s">
        <v>9204</v>
      </c>
      <c r="B208" s="132">
        <v>218</v>
      </c>
      <c r="C208" s="133">
        <v>10000</v>
      </c>
      <c r="D208" s="133">
        <v>100000</v>
      </c>
      <c r="E208" s="133">
        <v>2000</v>
      </c>
      <c r="F208" s="133">
        <v>5000</v>
      </c>
      <c r="G208" s="133">
        <v>2000</v>
      </c>
      <c r="H208" s="133">
        <v>5000</v>
      </c>
      <c r="I208" s="133">
        <v>1000</v>
      </c>
      <c r="J208" s="133">
        <v>2500</v>
      </c>
      <c r="K208" s="134" t="str">
        <f>IF(('Раздел 1'!M227)&gt;0,D208,"")</f>
        <v/>
      </c>
      <c r="L208" s="134" t="str">
        <f>IF(('Раздел 1'!N227)&gt;0,F208,"")</f>
        <v/>
      </c>
      <c r="M208" s="134" t="str">
        <f>IF(('Раздел 1'!O227)&gt;0,H208,"")</f>
        <v/>
      </c>
      <c r="N208" s="134" t="str">
        <f>IF(('Раздел 1'!P227)&gt;0,J208,"")</f>
        <v/>
      </c>
      <c r="O208" s="134" t="str">
        <f>IF(('Раздел 1'!M227)&gt;0,C208,"")</f>
        <v/>
      </c>
      <c r="P208" s="134" t="str">
        <f>IF(('Раздел 1'!N227)&gt;0,E208,"")</f>
        <v/>
      </c>
      <c r="Q208" s="134" t="str">
        <f>IF(('Раздел 1'!O227)&gt;0,G208,"")</f>
        <v/>
      </c>
      <c r="R208" s="134" t="str">
        <f>IF(('Раздел 1'!P227)&gt;0,I208,"")</f>
        <v/>
      </c>
      <c r="S208" s="135">
        <f t="shared" si="6"/>
        <v>0</v>
      </c>
      <c r="T208" s="135">
        <f t="shared" si="7"/>
        <v>0</v>
      </c>
      <c r="U208" s="136" t="e">
        <f>IF(('Раздел 1'!AC227)/('Раздел 1'!R227)&lt;=S208,"","Превышен размер среднего штрафа!")</f>
        <v>#DIV/0!</v>
      </c>
      <c r="V208" s="136" t="e">
        <f>IF(('Раздел 1'!AC227)/('Раздел 1'!R227)&gt;=T208,"","Средний размер штрафа низок!")</f>
        <v>#DIV/0!</v>
      </c>
      <c r="W208" s="140"/>
    </row>
    <row r="209" spans="1:23" s="139" customFormat="1" ht="30" customHeight="1" x14ac:dyDescent="0.2">
      <c r="A209" s="118" t="s">
        <v>9143</v>
      </c>
      <c r="B209" s="132">
        <v>219</v>
      </c>
      <c r="C209" s="133">
        <v>90000</v>
      </c>
      <c r="D209" s="133">
        <v>1000000</v>
      </c>
      <c r="E209" s="133">
        <v>6000</v>
      </c>
      <c r="F209" s="133">
        <v>50000</v>
      </c>
      <c r="G209" s="133">
        <v>6000</v>
      </c>
      <c r="H209" s="133">
        <v>50000</v>
      </c>
      <c r="I209" s="133">
        <v>1000</v>
      </c>
      <c r="J209" s="133">
        <v>5000</v>
      </c>
      <c r="K209" s="134" t="str">
        <f>IF(('Раздел 1'!M228)&gt;0,D209,"")</f>
        <v/>
      </c>
      <c r="L209" s="134" t="str">
        <f>IF(('Раздел 1'!N228)&gt;0,F209,"")</f>
        <v/>
      </c>
      <c r="M209" s="134" t="str">
        <f>IF(('Раздел 1'!O228)&gt;0,H209,"")</f>
        <v/>
      </c>
      <c r="N209" s="134" t="str">
        <f>IF(('Раздел 1'!P228)&gt;0,J209,"")</f>
        <v/>
      </c>
      <c r="O209" s="134" t="str">
        <f>IF(('Раздел 1'!M228)&gt;0,C209,"")</f>
        <v/>
      </c>
      <c r="P209" s="134" t="str">
        <f>IF(('Раздел 1'!N228)&gt;0,E209,"")</f>
        <v/>
      </c>
      <c r="Q209" s="134" t="str">
        <f>IF(('Раздел 1'!O228)&gt;0,G209,"")</f>
        <v/>
      </c>
      <c r="R209" s="134" t="str">
        <f>IF(('Раздел 1'!P228)&gt;0,I209,"")</f>
        <v/>
      </c>
      <c r="S209" s="135">
        <f t="shared" si="6"/>
        <v>0</v>
      </c>
      <c r="T209" s="135">
        <f t="shared" si="7"/>
        <v>0</v>
      </c>
      <c r="U209" s="136" t="e">
        <f>IF(('Раздел 1'!AC228)/('Раздел 1'!R228)&lt;=S209,"","Превышен размер среднего штрафа!")</f>
        <v>#DIV/0!</v>
      </c>
      <c r="V209" s="136" t="e">
        <f>IF(('Раздел 1'!AC228)/('Раздел 1'!R228)&gt;=T209,"","Средний размер штрафа низок!")</f>
        <v>#DIV/0!</v>
      </c>
      <c r="W209" s="140"/>
    </row>
    <row r="210" spans="1:23" s="139" customFormat="1" ht="30" customHeight="1" x14ac:dyDescent="0.2">
      <c r="A210" s="118" t="s">
        <v>7888</v>
      </c>
      <c r="B210" s="132">
        <v>220</v>
      </c>
      <c r="C210" s="133">
        <v>50000</v>
      </c>
      <c r="D210" s="133">
        <v>200000</v>
      </c>
      <c r="E210" s="133">
        <v>1000</v>
      </c>
      <c r="F210" s="133">
        <v>20000</v>
      </c>
      <c r="G210" s="133">
        <v>1000</v>
      </c>
      <c r="H210" s="133">
        <v>20000</v>
      </c>
      <c r="I210" s="133">
        <v>500</v>
      </c>
      <c r="J210" s="133">
        <v>1000</v>
      </c>
      <c r="K210" s="134">
        <f>IF(('Раздел 1'!M229)&gt;0,D210,"")</f>
        <v>200000</v>
      </c>
      <c r="L210" s="134">
        <f>IF(('Раздел 1'!N229)&gt;0,F210,"")</f>
        <v>20000</v>
      </c>
      <c r="M210" s="134">
        <f>IF(('Раздел 1'!O229)&gt;0,H210,"")</f>
        <v>20000</v>
      </c>
      <c r="N210" s="134" t="str">
        <f>IF(('Раздел 1'!P229)&gt;0,J210,"")</f>
        <v/>
      </c>
      <c r="O210" s="134">
        <f>IF(('Раздел 1'!M229)&gt;0,C210,"")</f>
        <v>50000</v>
      </c>
      <c r="P210" s="134">
        <f>IF(('Раздел 1'!N229)&gt;0,E210,"")</f>
        <v>1000</v>
      </c>
      <c r="Q210" s="134">
        <f>IF(('Раздел 1'!O229)&gt;0,G210,"")</f>
        <v>1000</v>
      </c>
      <c r="R210" s="134" t="str">
        <f>IF(('Раздел 1'!P229)&gt;0,I210,"")</f>
        <v/>
      </c>
      <c r="S210" s="135">
        <f t="shared" si="6"/>
        <v>200000</v>
      </c>
      <c r="T210" s="135">
        <f t="shared" si="7"/>
        <v>1000</v>
      </c>
      <c r="U210" s="136" t="e">
        <f>IF(('Раздел 1'!AC229)/('Раздел 1'!R229)&lt;=S210,"","Превышен размер среднего штрафа!")</f>
        <v>#DIV/0!</v>
      </c>
      <c r="V210" s="136" t="e">
        <f>IF(('Раздел 1'!AC229)/('Раздел 1'!R229)&gt;=T210,"","Средний размер штрафа низок!")</f>
        <v>#DIV/0!</v>
      </c>
      <c r="W210" s="140"/>
    </row>
    <row r="211" spans="1:23" s="139" customFormat="1" ht="30" customHeight="1" x14ac:dyDescent="0.2">
      <c r="A211" s="118" t="s">
        <v>8986</v>
      </c>
      <c r="B211" s="132">
        <v>221</v>
      </c>
      <c r="C211" s="133">
        <v>10000</v>
      </c>
      <c r="D211" s="133">
        <v>500000</v>
      </c>
      <c r="E211" s="133">
        <v>10000</v>
      </c>
      <c r="F211" s="133">
        <v>50000</v>
      </c>
      <c r="G211" s="133">
        <v>10000</v>
      </c>
      <c r="H211" s="133">
        <v>15000</v>
      </c>
      <c r="I211" s="133">
        <v>500</v>
      </c>
      <c r="J211" s="133">
        <v>5000</v>
      </c>
      <c r="K211" s="134">
        <f>IF(('Раздел 1'!M230)&gt;0,D211,"")</f>
        <v>500000</v>
      </c>
      <c r="L211" s="134" t="str">
        <f>IF(('Раздел 1'!N230)&gt;0,F211,"")</f>
        <v/>
      </c>
      <c r="M211" s="134" t="str">
        <f>IF(('Раздел 1'!O230)&gt;0,H211,"")</f>
        <v/>
      </c>
      <c r="N211" s="134" t="str">
        <f>IF(('Раздел 1'!P230)&gt;0,J211,"")</f>
        <v/>
      </c>
      <c r="O211" s="134">
        <f>IF(('Раздел 1'!M230)&gt;0,C211,"")</f>
        <v>10000</v>
      </c>
      <c r="P211" s="134" t="str">
        <f>IF(('Раздел 1'!N230)&gt;0,E211,"")</f>
        <v/>
      </c>
      <c r="Q211" s="134" t="str">
        <f>IF(('Раздел 1'!O230)&gt;0,G211,"")</f>
        <v/>
      </c>
      <c r="R211" s="134" t="str">
        <f>IF(('Раздел 1'!P230)&gt;0,I211,"")</f>
        <v/>
      </c>
      <c r="S211" s="135">
        <f t="shared" si="6"/>
        <v>500000</v>
      </c>
      <c r="T211" s="135">
        <f t="shared" si="7"/>
        <v>10000</v>
      </c>
      <c r="U211" s="136" t="e">
        <f>IF(('Раздел 1'!AC230)/('Раздел 1'!R230)&lt;=S211,"","Превышен размер среднего штрафа!")</f>
        <v>#DIV/0!</v>
      </c>
      <c r="V211" s="136" t="e">
        <f>IF(('Раздел 1'!AC230)/('Раздел 1'!R230)&gt;=T211,"","Средний размер штрафа низок!")</f>
        <v>#DIV/0!</v>
      </c>
      <c r="W211" s="140"/>
    </row>
    <row r="212" spans="1:23" s="139" customFormat="1" ht="30" customHeight="1" x14ac:dyDescent="0.2">
      <c r="A212" s="118" t="s">
        <v>7889</v>
      </c>
      <c r="B212" s="132">
        <v>222</v>
      </c>
      <c r="C212" s="133">
        <v>40000</v>
      </c>
      <c r="D212" s="133">
        <v>50000</v>
      </c>
      <c r="E212" s="133">
        <v>2000</v>
      </c>
      <c r="F212" s="133">
        <v>5000</v>
      </c>
      <c r="G212" s="133">
        <v>2000</v>
      </c>
      <c r="H212" s="133">
        <v>5000</v>
      </c>
      <c r="I212" s="133">
        <v>2000</v>
      </c>
      <c r="J212" s="133">
        <v>2500</v>
      </c>
      <c r="K212" s="134" t="str">
        <f>IF(('Раздел 1'!M231)&gt;0,D212,"")</f>
        <v/>
      </c>
      <c r="L212" s="134" t="str">
        <f>IF(('Раздел 1'!N231)&gt;0,F212,"")</f>
        <v/>
      </c>
      <c r="M212" s="134" t="str">
        <f>IF(('Раздел 1'!O231)&gt;0,H212,"")</f>
        <v/>
      </c>
      <c r="N212" s="134" t="str">
        <f>IF(('Раздел 1'!P231)&gt;0,J212,"")</f>
        <v/>
      </c>
      <c r="O212" s="134" t="str">
        <f>IF(('Раздел 1'!M231)&gt;0,C212,"")</f>
        <v/>
      </c>
      <c r="P212" s="134" t="str">
        <f>IF(('Раздел 1'!N231)&gt;0,E212,"")</f>
        <v/>
      </c>
      <c r="Q212" s="134" t="str">
        <f>IF(('Раздел 1'!O231)&gt;0,G212,"")</f>
        <v/>
      </c>
      <c r="R212" s="134" t="str">
        <f>IF(('Раздел 1'!P231)&gt;0,I212,"")</f>
        <v/>
      </c>
      <c r="S212" s="135">
        <f t="shared" si="6"/>
        <v>0</v>
      </c>
      <c r="T212" s="135">
        <f t="shared" si="7"/>
        <v>0</v>
      </c>
      <c r="U212" s="136" t="e">
        <f>IF(('Раздел 1'!AC231)/('Раздел 1'!R231)&lt;=S212,"","Превышен размер среднего штрафа!")</f>
        <v>#DIV/0!</v>
      </c>
      <c r="V212" s="136" t="e">
        <f>IF(('Раздел 1'!AC231)/('Раздел 1'!R231)&gt;=T212,"","Средний размер штрафа низок!")</f>
        <v>#DIV/0!</v>
      </c>
      <c r="W212" s="140"/>
    </row>
    <row r="213" spans="1:23" s="139" customFormat="1" ht="30" customHeight="1" x14ac:dyDescent="0.2">
      <c r="A213" s="118" t="s">
        <v>7890</v>
      </c>
      <c r="B213" s="132">
        <v>223</v>
      </c>
      <c r="C213" s="133">
        <v>500</v>
      </c>
      <c r="D213" s="133">
        <v>50000</v>
      </c>
      <c r="E213" s="133">
        <v>500</v>
      </c>
      <c r="F213" s="133">
        <v>30000</v>
      </c>
      <c r="G213" s="133">
        <v>500</v>
      </c>
      <c r="H213" s="133">
        <v>30000</v>
      </c>
      <c r="I213" s="133">
        <v>500</v>
      </c>
      <c r="J213" s="133">
        <v>5000</v>
      </c>
      <c r="K213" s="134">
        <f>IF(('Раздел 1'!M232)&gt;0,D213,"")</f>
        <v>50000</v>
      </c>
      <c r="L213" s="134" t="str">
        <f>IF(('Раздел 1'!N232)&gt;0,F213,"")</f>
        <v/>
      </c>
      <c r="M213" s="134" t="str">
        <f>IF(('Раздел 1'!O232)&gt;0,H213,"")</f>
        <v/>
      </c>
      <c r="N213" s="134" t="str">
        <f>IF(('Раздел 1'!P232)&gt;0,J213,"")</f>
        <v/>
      </c>
      <c r="O213" s="134">
        <f>IF(('Раздел 1'!M232)&gt;0,C213,"")</f>
        <v>500</v>
      </c>
      <c r="P213" s="134" t="str">
        <f>IF(('Раздел 1'!N232)&gt;0,E213,"")</f>
        <v/>
      </c>
      <c r="Q213" s="134" t="str">
        <f>IF(('Раздел 1'!O232)&gt;0,G213,"")</f>
        <v/>
      </c>
      <c r="R213" s="134" t="str">
        <f>IF(('Раздел 1'!P232)&gt;0,I213,"")</f>
        <v/>
      </c>
      <c r="S213" s="135">
        <f t="shared" si="6"/>
        <v>50000</v>
      </c>
      <c r="T213" s="135">
        <f t="shared" si="7"/>
        <v>500</v>
      </c>
      <c r="U213" s="136" t="e">
        <f>IF(('Раздел 1'!AC232)/('Раздел 1'!R232)&lt;=S213,"","Превышен размер среднего штрафа!")</f>
        <v>#DIV/0!</v>
      </c>
      <c r="V213" s="136" t="e">
        <f>IF(('Раздел 1'!AC232)/('Раздел 1'!R232)&gt;=T213,"","Средний размер штрафа низок!")</f>
        <v>#DIV/0!</v>
      </c>
      <c r="W213" s="140"/>
    </row>
    <row r="214" spans="1:23" s="139" customFormat="1" ht="30" customHeight="1" x14ac:dyDescent="0.2">
      <c r="A214" s="118" t="s">
        <v>9258</v>
      </c>
      <c r="B214" s="132">
        <v>224</v>
      </c>
      <c r="C214" s="133">
        <v>250000</v>
      </c>
      <c r="D214" s="133">
        <v>500000</v>
      </c>
      <c r="E214" s="133">
        <v>150000</v>
      </c>
      <c r="F214" s="133">
        <v>300000</v>
      </c>
      <c r="G214" s="133">
        <v>150000</v>
      </c>
      <c r="H214" s="133">
        <v>300000</v>
      </c>
      <c r="I214" s="133">
        <v>50000</v>
      </c>
      <c r="J214" s="133">
        <v>100000</v>
      </c>
      <c r="K214" s="134" t="str">
        <f>IF(('Раздел 1'!M233)&gt;0,D214,"")</f>
        <v/>
      </c>
      <c r="L214" s="134" t="str">
        <f>IF(('Раздел 1'!N233)&gt;0,F214,"")</f>
        <v/>
      </c>
      <c r="M214" s="134" t="str">
        <f>IF(('Раздел 1'!O233)&gt;0,H214,"")</f>
        <v/>
      </c>
      <c r="N214" s="134" t="str">
        <f>IF(('Раздел 1'!P233)&gt;0,J214,"")</f>
        <v/>
      </c>
      <c r="O214" s="134" t="str">
        <f>IF(('Раздел 1'!M233)&gt;0,C214,"")</f>
        <v/>
      </c>
      <c r="P214" s="134" t="str">
        <f>IF(('Раздел 1'!N233)&gt;0,E214,"")</f>
        <v/>
      </c>
      <c r="Q214" s="134" t="str">
        <f>IF(('Раздел 1'!O233)&gt;0,G214,"")</f>
        <v/>
      </c>
      <c r="R214" s="134" t="str">
        <f>IF(('Раздел 1'!P233)&gt;0,I214,"")</f>
        <v/>
      </c>
      <c r="S214" s="135">
        <f t="shared" si="6"/>
        <v>0</v>
      </c>
      <c r="T214" s="135">
        <f t="shared" si="7"/>
        <v>0</v>
      </c>
      <c r="U214" s="136" t="e">
        <f>IF(('Раздел 1'!AC233)/('Раздел 1'!R233)&lt;=S214,"","Превышен размер среднего штрафа!")</f>
        <v>#DIV/0!</v>
      </c>
      <c r="V214" s="136" t="e">
        <f>IF(('Раздел 1'!AC233)/('Раздел 1'!R233)&gt;=T214,"","Средний размер штрафа низок!")</f>
        <v>#DIV/0!</v>
      </c>
      <c r="W214" s="140"/>
    </row>
    <row r="215" spans="1:23" s="139" customFormat="1" ht="30" customHeight="1" x14ac:dyDescent="0.2">
      <c r="A215" s="118" t="s">
        <v>8825</v>
      </c>
      <c r="B215" s="132">
        <v>225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4000</v>
      </c>
      <c r="J215" s="133">
        <v>5000</v>
      </c>
      <c r="K215" s="134">
        <f>IF(('Раздел 1'!M234)&gt;0,D215,"")</f>
        <v>0</v>
      </c>
      <c r="L215" s="134" t="str">
        <f>IF(('Раздел 1'!N234)&gt;0,F215,"")</f>
        <v/>
      </c>
      <c r="M215" s="134" t="str">
        <f>IF(('Раздел 1'!O234)&gt;0,H215,"")</f>
        <v/>
      </c>
      <c r="N215" s="134" t="str">
        <f>IF(('Раздел 1'!P234)&gt;0,J215,"")</f>
        <v/>
      </c>
      <c r="O215" s="134">
        <f>IF(('Раздел 1'!M234)&gt;0,C215,"")</f>
        <v>0</v>
      </c>
      <c r="P215" s="134" t="str">
        <f>IF(('Раздел 1'!N234)&gt;0,E215,"")</f>
        <v/>
      </c>
      <c r="Q215" s="134" t="str">
        <f>IF(('Раздел 1'!O234)&gt;0,G215,"")</f>
        <v/>
      </c>
      <c r="R215" s="134" t="str">
        <f>IF(('Раздел 1'!P234)&gt;0,I215,"")</f>
        <v/>
      </c>
      <c r="S215" s="135">
        <f t="shared" si="6"/>
        <v>0</v>
      </c>
      <c r="T215" s="135">
        <f t="shared" si="7"/>
        <v>0</v>
      </c>
      <c r="U215" s="136" t="e">
        <f>IF(('Раздел 1'!AC234)/('Раздел 1'!R234)&lt;=S215,"","Превышен размер среднего штрафа!")</f>
        <v>#DIV/0!</v>
      </c>
      <c r="V215" s="136" t="e">
        <f>IF(('Раздел 1'!AC234)/('Раздел 1'!R234)&gt;=T215,"","Средний размер штрафа низок!")</f>
        <v>#DIV/0!</v>
      </c>
      <c r="W215" s="140"/>
    </row>
    <row r="216" spans="1:23" s="139" customFormat="1" ht="30" hidden="1" customHeight="1" x14ac:dyDescent="0.2">
      <c r="A216" s="118" t="s">
        <v>8826</v>
      </c>
      <c r="B216" s="132">
        <v>226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4000</v>
      </c>
      <c r="J216" s="133">
        <v>5000</v>
      </c>
      <c r="K216" s="134">
        <f>IF(('Раздел 1'!M235)&gt;0,D216,"")</f>
        <v>0</v>
      </c>
      <c r="L216" s="134" t="str">
        <f>IF(('Раздел 1'!N235)&gt;0,F216,"")</f>
        <v/>
      </c>
      <c r="M216" s="134" t="str">
        <f>IF(('Раздел 1'!O235)&gt;0,H216,"")</f>
        <v/>
      </c>
      <c r="N216" s="134" t="str">
        <f>IF(('Раздел 1'!P235)&gt;0,J216,"")</f>
        <v/>
      </c>
      <c r="O216" s="134">
        <f>IF(('Раздел 1'!M235)&gt;0,C216,"")</f>
        <v>0</v>
      </c>
      <c r="P216" s="134" t="str">
        <f>IF(('Раздел 1'!N235)&gt;0,E216,"")</f>
        <v/>
      </c>
      <c r="Q216" s="134" t="str">
        <f>IF(('Раздел 1'!O235)&gt;0,G216,"")</f>
        <v/>
      </c>
      <c r="R216" s="134" t="str">
        <f>IF(('Раздел 1'!P235)&gt;0,I216,"")</f>
        <v/>
      </c>
      <c r="S216" s="135">
        <f t="shared" si="6"/>
        <v>0</v>
      </c>
      <c r="T216" s="135">
        <f t="shared" si="7"/>
        <v>0</v>
      </c>
      <c r="U216" s="136" t="e">
        <f>IF(('Раздел 1'!AC235)/('Раздел 1'!R235)&lt;=S216,"","Превышен размер среднего штрафа!")</f>
        <v>#DIV/0!</v>
      </c>
      <c r="V216" s="136" t="e">
        <f>IF(('Раздел 1'!AC235)/('Раздел 1'!R235)&gt;=T216,"","Средний размер штрафа низок!")</f>
        <v>#DIV/0!</v>
      </c>
      <c r="W216" s="140"/>
    </row>
    <row r="217" spans="1:23" s="139" customFormat="1" ht="30" customHeight="1" x14ac:dyDescent="0.2">
      <c r="A217" s="118" t="s">
        <v>9259</v>
      </c>
      <c r="B217" s="132">
        <v>227</v>
      </c>
      <c r="C217" s="133">
        <v>0</v>
      </c>
      <c r="D217" s="133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500</v>
      </c>
      <c r="J217" s="133">
        <v>1500</v>
      </c>
      <c r="K217" s="134">
        <f>IF(('Раздел 1'!M236)&gt;0,D217,"")</f>
        <v>0</v>
      </c>
      <c r="L217" s="134" t="str">
        <f>IF(('Раздел 1'!N236)&gt;0,F217,"")</f>
        <v/>
      </c>
      <c r="M217" s="134" t="str">
        <f>IF(('Раздел 1'!O236)&gt;0,H217,"")</f>
        <v/>
      </c>
      <c r="N217" s="134" t="str">
        <f>IF(('Раздел 1'!P236)&gt;0,J217,"")</f>
        <v/>
      </c>
      <c r="O217" s="134">
        <f>IF(('Раздел 1'!M236)&gt;0,C217,"")</f>
        <v>0</v>
      </c>
      <c r="P217" s="134" t="str">
        <f>IF(('Раздел 1'!N236)&gt;0,E217,"")</f>
        <v/>
      </c>
      <c r="Q217" s="134" t="str">
        <f>IF(('Раздел 1'!O236)&gt;0,G217,"")</f>
        <v/>
      </c>
      <c r="R217" s="134" t="str">
        <f>IF(('Раздел 1'!P236)&gt;0,I217,"")</f>
        <v/>
      </c>
      <c r="S217" s="135">
        <f t="shared" si="6"/>
        <v>0</v>
      </c>
      <c r="T217" s="135">
        <f t="shared" si="7"/>
        <v>0</v>
      </c>
      <c r="U217" s="136" t="e">
        <f>IF(('Раздел 1'!AC236)/('Раздел 1'!R236)&lt;=S217,"","Превышен размер среднего штрафа!")</f>
        <v>#DIV/0!</v>
      </c>
      <c r="V217" s="136" t="e">
        <f>IF(('Раздел 1'!AC236)/('Раздел 1'!R236)&gt;=T217,"","Средний размер штрафа низок!")</f>
        <v>#DIV/0!</v>
      </c>
      <c r="W217" s="140"/>
    </row>
    <row r="218" spans="1:23" s="131" customFormat="1" ht="30" customHeight="1" x14ac:dyDescent="0.2">
      <c r="A218" s="118" t="s">
        <v>9085</v>
      </c>
      <c r="B218" s="132">
        <v>228</v>
      </c>
      <c r="C218" s="133">
        <v>0</v>
      </c>
      <c r="D218" s="133">
        <v>0</v>
      </c>
      <c r="E218" s="133">
        <v>1000</v>
      </c>
      <c r="F218" s="133">
        <v>5000</v>
      </c>
      <c r="G218" s="133">
        <v>1000</v>
      </c>
      <c r="H218" s="133">
        <v>5000</v>
      </c>
      <c r="I218" s="133">
        <v>1000</v>
      </c>
      <c r="J218" s="133">
        <v>5000</v>
      </c>
      <c r="K218" s="134" t="str">
        <f>IF(('Раздел 1'!M237)&gt;0,D218,"")</f>
        <v/>
      </c>
      <c r="L218" s="134" t="str">
        <f>IF(('Раздел 1'!N237)&gt;0,F218,"")</f>
        <v/>
      </c>
      <c r="M218" s="134" t="str">
        <f>IF(('Раздел 1'!O237)&gt;0,H218,"")</f>
        <v/>
      </c>
      <c r="N218" s="134" t="str">
        <f>IF(('Раздел 1'!P237)&gt;0,J218,"")</f>
        <v/>
      </c>
      <c r="O218" s="134" t="str">
        <f>IF(('Раздел 1'!M237)&gt;0,C218,"")</f>
        <v/>
      </c>
      <c r="P218" s="134" t="str">
        <f>IF(('Раздел 1'!N237)&gt;0,E218,"")</f>
        <v/>
      </c>
      <c r="Q218" s="134" t="str">
        <f>IF(('Раздел 1'!O237)&gt;0,G218,"")</f>
        <v/>
      </c>
      <c r="R218" s="134" t="str">
        <f>IF(('Раздел 1'!P237)&gt;0,I218,"")</f>
        <v/>
      </c>
      <c r="S218" s="135">
        <f t="shared" si="6"/>
        <v>0</v>
      </c>
      <c r="T218" s="135">
        <f t="shared" si="7"/>
        <v>0</v>
      </c>
      <c r="U218" s="136" t="e">
        <f>IF(('Раздел 1'!AC237)/('Раздел 1'!R237)&lt;=S218,"","Превышен размер среднего штрафа!")</f>
        <v>#DIV/0!</v>
      </c>
      <c r="V218" s="136" t="e">
        <f>IF(('Раздел 1'!AC237)/('Раздел 1'!R237)&gt;=T218,"","Средний размер штрафа низок!")</f>
        <v>#DIV/0!</v>
      </c>
      <c r="W218" s="142"/>
    </row>
    <row r="219" spans="1:23" s="131" customFormat="1" ht="30" customHeight="1" x14ac:dyDescent="0.2">
      <c r="A219" s="118" t="s">
        <v>8716</v>
      </c>
      <c r="B219" s="132">
        <v>229</v>
      </c>
      <c r="C219" s="133">
        <v>200</v>
      </c>
      <c r="D219" s="133">
        <v>100000000</v>
      </c>
      <c r="E219" s="133">
        <v>200</v>
      </c>
      <c r="F219" s="133">
        <v>10000000</v>
      </c>
      <c r="G219" s="133">
        <v>200</v>
      </c>
      <c r="H219" s="133">
        <v>10000000</v>
      </c>
      <c r="I219" s="133">
        <v>200</v>
      </c>
      <c r="J219" s="133">
        <v>10000000</v>
      </c>
      <c r="K219" s="134">
        <f>IF(('Раздел 1'!M238)&gt;0,D219,"")</f>
        <v>100000000</v>
      </c>
      <c r="L219" s="134">
        <f>IF(('Раздел 1'!N238)&gt;0,F219,"")</f>
        <v>10000000</v>
      </c>
      <c r="M219" s="134">
        <f>IF(('Раздел 1'!O238)&gt;0,H219,"")</f>
        <v>10000000</v>
      </c>
      <c r="N219" s="134">
        <f>IF(('Раздел 1'!P238)&gt;0,J219,"")</f>
        <v>10000000</v>
      </c>
      <c r="O219" s="134">
        <f>IF(('Раздел 1'!M238)&gt;0,C219,"")</f>
        <v>200</v>
      </c>
      <c r="P219" s="134">
        <f>IF(('Раздел 1'!N238)&gt;0,E219,"")</f>
        <v>200</v>
      </c>
      <c r="Q219" s="134">
        <f>IF(('Раздел 1'!O238)&gt;0,G219,"")</f>
        <v>200</v>
      </c>
      <c r="R219" s="134">
        <f>IF(('Раздел 1'!P238)&gt;0,I219,"")</f>
        <v>200</v>
      </c>
      <c r="S219" s="135">
        <f t="shared" si="6"/>
        <v>100000000</v>
      </c>
      <c r="T219" s="135">
        <f t="shared" si="7"/>
        <v>200</v>
      </c>
      <c r="U219" s="136" t="e">
        <f>IF(('Раздел 1'!AC238)/('Раздел 1'!R238)&lt;=S219,"","Превышен размер среднего штрафа!")</f>
        <v>#DIV/0!</v>
      </c>
      <c r="V219" s="136" t="e">
        <f>IF(('Раздел 1'!AC238)/('Раздел 1'!R238)&gt;=T219,"","Средний размер штрафа низок!")</f>
        <v>#DIV/0!</v>
      </c>
      <c r="W219" s="142"/>
    </row>
    <row r="220" spans="1:23" s="131" customFormat="1" ht="30" customHeight="1" x14ac:dyDescent="0.2">
      <c r="A220" s="118" t="s">
        <v>7891</v>
      </c>
      <c r="B220" s="132">
        <v>230</v>
      </c>
      <c r="C220" s="133">
        <v>0</v>
      </c>
      <c r="D220" s="133">
        <v>0</v>
      </c>
      <c r="E220" s="133">
        <v>0</v>
      </c>
      <c r="F220" s="133">
        <v>0</v>
      </c>
      <c r="G220" s="133">
        <v>0</v>
      </c>
      <c r="H220" s="133">
        <v>0</v>
      </c>
      <c r="I220" s="133">
        <v>0</v>
      </c>
      <c r="J220" s="133">
        <v>0</v>
      </c>
      <c r="K220" s="134">
        <f>IF(('Раздел 1'!M239)&gt;0,D220,"")</f>
        <v>0</v>
      </c>
      <c r="L220" s="134" t="str">
        <f>IF(('Раздел 1'!N239)&gt;0,F220,"")</f>
        <v/>
      </c>
      <c r="M220" s="134" t="str">
        <f>IF(('Раздел 1'!O239)&gt;0,H220,"")</f>
        <v/>
      </c>
      <c r="N220" s="134" t="str">
        <f>IF(('Раздел 1'!P239)&gt;0,J220,"")</f>
        <v/>
      </c>
      <c r="O220" s="134">
        <f>IF(('Раздел 1'!M239)&gt;0,C220,"")</f>
        <v>0</v>
      </c>
      <c r="P220" s="134" t="str">
        <f>IF(('Раздел 1'!N239)&gt;0,E220,"")</f>
        <v/>
      </c>
      <c r="Q220" s="134" t="str">
        <f>IF(('Раздел 1'!O239)&gt;0,G220,"")</f>
        <v/>
      </c>
      <c r="R220" s="134" t="str">
        <f>IF(('Раздел 1'!P239)&gt;0,I220,"")</f>
        <v/>
      </c>
      <c r="S220" s="135">
        <f t="shared" si="6"/>
        <v>0</v>
      </c>
      <c r="T220" s="135">
        <f t="shared" si="7"/>
        <v>0</v>
      </c>
      <c r="U220" s="136" t="e">
        <f>IF(('Раздел 1'!AC239)/('Раздел 1'!R239)&lt;=S220,"","Превышен размер среднего штрафа!")</f>
        <v>#DIV/0!</v>
      </c>
      <c r="V220" s="136" t="e">
        <f>IF(('Раздел 1'!AC239)/('Раздел 1'!R239)&gt;=T220,"","Средний размер штрафа низок!")</f>
        <v>#DIV/0!</v>
      </c>
      <c r="W220" s="142"/>
    </row>
    <row r="221" spans="1:23" s="131" customFormat="1" ht="30" customHeight="1" x14ac:dyDescent="0.2">
      <c r="A221" s="118" t="s">
        <v>7892</v>
      </c>
      <c r="B221" s="132">
        <v>231</v>
      </c>
      <c r="C221" s="133">
        <v>0</v>
      </c>
      <c r="D221" s="133">
        <v>0</v>
      </c>
      <c r="E221" s="133">
        <v>0</v>
      </c>
      <c r="F221" s="133">
        <v>0</v>
      </c>
      <c r="G221" s="133">
        <v>0</v>
      </c>
      <c r="H221" s="133">
        <v>0</v>
      </c>
      <c r="I221" s="133">
        <v>3000</v>
      </c>
      <c r="J221" s="133">
        <v>5000</v>
      </c>
      <c r="K221" s="134" t="str">
        <f>IF(('Раздел 1'!M240)&gt;0,D221,"")</f>
        <v/>
      </c>
      <c r="L221" s="134" t="str">
        <f>IF(('Раздел 1'!N240)&gt;0,F221,"")</f>
        <v/>
      </c>
      <c r="M221" s="134" t="str">
        <f>IF(('Раздел 1'!O240)&gt;0,H221,"")</f>
        <v/>
      </c>
      <c r="N221" s="134" t="str">
        <f>IF(('Раздел 1'!P240)&gt;0,J221,"")</f>
        <v/>
      </c>
      <c r="O221" s="134" t="str">
        <f>IF(('Раздел 1'!M240)&gt;0,C221,"")</f>
        <v/>
      </c>
      <c r="P221" s="134" t="str">
        <f>IF(('Раздел 1'!N240)&gt;0,E221,"")</f>
        <v/>
      </c>
      <c r="Q221" s="134" t="str">
        <f>IF(('Раздел 1'!O240)&gt;0,G221,"")</f>
        <v/>
      </c>
      <c r="R221" s="134" t="str">
        <f>IF(('Раздел 1'!P240)&gt;0,I221,"")</f>
        <v/>
      </c>
      <c r="S221" s="135">
        <f t="shared" si="6"/>
        <v>0</v>
      </c>
      <c r="T221" s="135">
        <f t="shared" si="7"/>
        <v>0</v>
      </c>
      <c r="U221" s="136" t="e">
        <f>IF(('Раздел 1'!AC240)/('Раздел 1'!R240)&lt;=S221,"","Превышен размер среднего штрафа!")</f>
        <v>#DIV/0!</v>
      </c>
      <c r="V221" s="136" t="e">
        <f>IF(('Раздел 1'!AC240)/('Раздел 1'!R240)&gt;=T221,"","Средний размер штрафа низок!")</f>
        <v>#DIV/0!</v>
      </c>
      <c r="W221" s="142"/>
    </row>
    <row r="222" spans="1:23" s="131" customFormat="1" ht="30" customHeight="1" x14ac:dyDescent="0.2">
      <c r="A222" s="118" t="s">
        <v>7893</v>
      </c>
      <c r="B222" s="132">
        <v>232</v>
      </c>
      <c r="C222" s="133">
        <v>0</v>
      </c>
      <c r="D222" s="133">
        <v>0</v>
      </c>
      <c r="E222" s="133">
        <v>0</v>
      </c>
      <c r="F222" s="133">
        <v>0</v>
      </c>
      <c r="G222" s="133">
        <v>0</v>
      </c>
      <c r="H222" s="133">
        <v>0</v>
      </c>
      <c r="I222" s="133">
        <v>150000</v>
      </c>
      <c r="J222" s="133">
        <v>300000</v>
      </c>
      <c r="K222" s="134">
        <f>IF(('Раздел 1'!M241)&gt;0,D222,"")</f>
        <v>0</v>
      </c>
      <c r="L222" s="134" t="str">
        <f>IF(('Раздел 1'!N241)&gt;0,F222,"")</f>
        <v/>
      </c>
      <c r="M222" s="134" t="str">
        <f>IF(('Раздел 1'!O241)&gt;0,H222,"")</f>
        <v/>
      </c>
      <c r="N222" s="134" t="str">
        <f>IF(('Раздел 1'!P241)&gt;0,J222,"")</f>
        <v/>
      </c>
      <c r="O222" s="134">
        <f>IF(('Раздел 1'!M241)&gt;0,C222,"")</f>
        <v>0</v>
      </c>
      <c r="P222" s="134" t="str">
        <f>IF(('Раздел 1'!N241)&gt;0,E222,"")</f>
        <v/>
      </c>
      <c r="Q222" s="134" t="str">
        <f>IF(('Раздел 1'!O241)&gt;0,G222,"")</f>
        <v/>
      </c>
      <c r="R222" s="134" t="str">
        <f>IF(('Раздел 1'!P241)&gt;0,I222,"")</f>
        <v/>
      </c>
      <c r="S222" s="135">
        <f t="shared" si="6"/>
        <v>0</v>
      </c>
      <c r="T222" s="135">
        <f t="shared" si="7"/>
        <v>0</v>
      </c>
      <c r="U222" s="136" t="e">
        <f>IF(('Раздел 1'!AC241)/('Раздел 1'!R241)&lt;=S222,"","Превышен размер среднего штрафа!")</f>
        <v>#DIV/0!</v>
      </c>
      <c r="V222" s="136" t="e">
        <f>IF(('Раздел 1'!AC241)/('Раздел 1'!R241)&gt;=T222,"","Средний размер штрафа низок!")</f>
        <v>#DIV/0!</v>
      </c>
      <c r="W222" s="142"/>
    </row>
    <row r="223" spans="1:23" s="139" customFormat="1" ht="30" customHeight="1" x14ac:dyDescent="0.2">
      <c r="A223" s="118" t="s">
        <v>8766</v>
      </c>
      <c r="B223" s="132">
        <v>233</v>
      </c>
      <c r="C223" s="133">
        <v>0</v>
      </c>
      <c r="D223" s="133">
        <v>0</v>
      </c>
      <c r="E223" s="133">
        <v>1000</v>
      </c>
      <c r="F223" s="133">
        <v>2500</v>
      </c>
      <c r="G223" s="133">
        <v>1000</v>
      </c>
      <c r="H223" s="133">
        <v>2500</v>
      </c>
      <c r="I223" s="133">
        <v>1000</v>
      </c>
      <c r="J223" s="133">
        <v>2500</v>
      </c>
      <c r="K223" s="134" t="str">
        <f>IF(('Раздел 1'!M242)&gt;0,D223,"")</f>
        <v/>
      </c>
      <c r="L223" s="134" t="str">
        <f>IF(('Раздел 1'!N242)&gt;0,F223,"")</f>
        <v/>
      </c>
      <c r="M223" s="134" t="str">
        <f>IF(('Раздел 1'!O242)&gt;0,H223,"")</f>
        <v/>
      </c>
      <c r="N223" s="134" t="str">
        <f>IF(('Раздел 1'!P242)&gt;0,J223,"")</f>
        <v/>
      </c>
      <c r="O223" s="134" t="str">
        <f>IF(('Раздел 1'!M242)&gt;0,C223,"")</f>
        <v/>
      </c>
      <c r="P223" s="134" t="str">
        <f>IF(('Раздел 1'!N242)&gt;0,E223,"")</f>
        <v/>
      </c>
      <c r="Q223" s="134" t="str">
        <f>IF(('Раздел 1'!O242)&gt;0,G223,"")</f>
        <v/>
      </c>
      <c r="R223" s="134" t="str">
        <f>IF(('Раздел 1'!P242)&gt;0,I223,"")</f>
        <v/>
      </c>
      <c r="S223" s="135">
        <f t="shared" si="6"/>
        <v>0</v>
      </c>
      <c r="T223" s="135">
        <f t="shared" si="7"/>
        <v>0</v>
      </c>
      <c r="U223" s="136" t="e">
        <f>IF(('Раздел 1'!AC242)/('Раздел 1'!R242)&lt;=S223,"","Превышен размер среднего штрафа!")</f>
        <v>#DIV/0!</v>
      </c>
      <c r="V223" s="136" t="e">
        <f>IF(('Раздел 1'!AC242)/('Раздел 1'!R242)&gt;=T223,"","Средний размер штрафа низок!")</f>
        <v>#DIV/0!</v>
      </c>
      <c r="W223" s="140"/>
    </row>
    <row r="224" spans="1:23" s="131" customFormat="1" ht="30" customHeight="1" x14ac:dyDescent="0.2">
      <c r="A224" s="118" t="s">
        <v>8942</v>
      </c>
      <c r="B224" s="132">
        <v>234</v>
      </c>
      <c r="C224" s="133">
        <v>5000</v>
      </c>
      <c r="D224" s="133">
        <v>100000</v>
      </c>
      <c r="E224" s="133">
        <v>1000</v>
      </c>
      <c r="F224" s="133">
        <v>5000</v>
      </c>
      <c r="G224" s="133">
        <v>1000</v>
      </c>
      <c r="H224" s="133">
        <v>5000</v>
      </c>
      <c r="I224" s="133">
        <v>0</v>
      </c>
      <c r="J224" s="133">
        <v>2000</v>
      </c>
      <c r="K224" s="134" t="str">
        <f>IF(('Раздел 1'!M243)&gt;0,D224,"")</f>
        <v/>
      </c>
      <c r="L224" s="134" t="str">
        <f>IF(('Раздел 1'!N243)&gt;0,F224,"")</f>
        <v/>
      </c>
      <c r="M224" s="134" t="str">
        <f>IF(('Раздел 1'!O243)&gt;0,H224,"")</f>
        <v/>
      </c>
      <c r="N224" s="134" t="str">
        <f>IF(('Раздел 1'!P243)&gt;0,J224,"")</f>
        <v/>
      </c>
      <c r="O224" s="134" t="str">
        <f>IF(('Раздел 1'!M243)&gt;0,C224,"")</f>
        <v/>
      </c>
      <c r="P224" s="134" t="str">
        <f>IF(('Раздел 1'!N243)&gt;0,E224,"")</f>
        <v/>
      </c>
      <c r="Q224" s="134" t="str">
        <f>IF(('Раздел 1'!O243)&gt;0,G224,"")</f>
        <v/>
      </c>
      <c r="R224" s="134" t="str">
        <f>IF(('Раздел 1'!P243)&gt;0,I224,"")</f>
        <v/>
      </c>
      <c r="S224" s="135">
        <f t="shared" si="6"/>
        <v>0</v>
      </c>
      <c r="T224" s="135">
        <f t="shared" si="7"/>
        <v>0</v>
      </c>
      <c r="U224" s="136" t="e">
        <f>IF(('Раздел 1'!AC243)/('Раздел 1'!R243)&lt;=S224,"","Превышен размер среднего штрафа!")</f>
        <v>#DIV/0!</v>
      </c>
      <c r="V224" s="136" t="e">
        <f>IF(('Раздел 1'!AC243)/('Раздел 1'!R243)&gt;=T224,"","Средний размер штрафа низок!")</f>
        <v>#DIV/0!</v>
      </c>
      <c r="W224" s="142"/>
    </row>
    <row r="225" spans="1:23" s="139" customFormat="1" ht="30" customHeight="1" x14ac:dyDescent="0.2">
      <c r="A225" s="118" t="s">
        <v>9144</v>
      </c>
      <c r="B225" s="132">
        <v>235</v>
      </c>
      <c r="C225" s="133">
        <v>0</v>
      </c>
      <c r="D225" s="133">
        <v>0</v>
      </c>
      <c r="E225" s="133">
        <v>1000</v>
      </c>
      <c r="F225" s="133">
        <v>50000</v>
      </c>
      <c r="G225" s="133">
        <v>1000</v>
      </c>
      <c r="H225" s="133">
        <v>50000</v>
      </c>
      <c r="I225" s="133">
        <v>500</v>
      </c>
      <c r="J225" s="133">
        <v>50000</v>
      </c>
      <c r="K225" s="134">
        <f>IF(('Раздел 1'!M244)&gt;0,D225,"")</f>
        <v>0</v>
      </c>
      <c r="L225" s="134" t="str">
        <f>IF(('Раздел 1'!N244)&gt;0,F225,"")</f>
        <v/>
      </c>
      <c r="M225" s="134" t="str">
        <f>IF(('Раздел 1'!O244)&gt;0,H225,"")</f>
        <v/>
      </c>
      <c r="N225" s="134" t="str">
        <f>IF(('Раздел 1'!P244)&gt;0,J225,"")</f>
        <v/>
      </c>
      <c r="O225" s="134">
        <f>IF(('Раздел 1'!M244)&gt;0,C225,"")</f>
        <v>0</v>
      </c>
      <c r="P225" s="134" t="str">
        <f>IF(('Раздел 1'!N244)&gt;0,E225,"")</f>
        <v/>
      </c>
      <c r="Q225" s="134" t="str">
        <f>IF(('Раздел 1'!O244)&gt;0,G225,"")</f>
        <v/>
      </c>
      <c r="R225" s="134" t="str">
        <f>IF(('Раздел 1'!P244)&gt;0,I225,"")</f>
        <v/>
      </c>
      <c r="S225" s="135">
        <f t="shared" si="6"/>
        <v>0</v>
      </c>
      <c r="T225" s="135">
        <f t="shared" si="7"/>
        <v>0</v>
      </c>
      <c r="U225" s="136" t="e">
        <f>IF(('Раздел 1'!AC244)/('Раздел 1'!R244)&lt;=S225,"","Превышен размер среднего штрафа!")</f>
        <v>#DIV/0!</v>
      </c>
      <c r="V225" s="136" t="e">
        <f>IF(('Раздел 1'!AC244)/('Раздел 1'!R244)&gt;=T225,"","Средний размер штрафа низок!")</f>
        <v>#DIV/0!</v>
      </c>
      <c r="W225" s="140"/>
    </row>
    <row r="226" spans="1:23" s="139" customFormat="1" ht="30" customHeight="1" x14ac:dyDescent="0.2">
      <c r="A226" s="118" t="s">
        <v>9146</v>
      </c>
      <c r="B226" s="132">
        <v>236</v>
      </c>
      <c r="C226" s="133">
        <v>50000</v>
      </c>
      <c r="D226" s="133">
        <v>100000</v>
      </c>
      <c r="E226" s="133">
        <v>2000</v>
      </c>
      <c r="F226" s="133">
        <v>5000</v>
      </c>
      <c r="G226" s="133">
        <v>2000</v>
      </c>
      <c r="H226" s="133">
        <v>5000</v>
      </c>
      <c r="I226" s="133">
        <v>1000</v>
      </c>
      <c r="J226" s="133">
        <v>3000</v>
      </c>
      <c r="K226" s="134" t="str">
        <f>IF(('Раздел 1'!M245)&gt;0,D226,"")</f>
        <v/>
      </c>
      <c r="L226" s="134" t="str">
        <f>IF(('Раздел 1'!N245)&gt;0,F226,"")</f>
        <v/>
      </c>
      <c r="M226" s="134" t="str">
        <f>IF(('Раздел 1'!O245)&gt;0,H226,"")</f>
        <v/>
      </c>
      <c r="N226" s="134" t="str">
        <f>IF(('Раздел 1'!P245)&gt;0,J226,"")</f>
        <v/>
      </c>
      <c r="O226" s="134" t="str">
        <f>IF(('Раздел 1'!M245)&gt;0,C226,"")</f>
        <v/>
      </c>
      <c r="P226" s="134" t="str">
        <f>IF(('Раздел 1'!N245)&gt;0,E226,"")</f>
        <v/>
      </c>
      <c r="Q226" s="134" t="str">
        <f>IF(('Раздел 1'!O245)&gt;0,G226,"")</f>
        <v/>
      </c>
      <c r="R226" s="134" t="str">
        <f>IF(('Раздел 1'!P245)&gt;0,I226,"")</f>
        <v/>
      </c>
      <c r="S226" s="135">
        <f t="shared" si="6"/>
        <v>0</v>
      </c>
      <c r="T226" s="135">
        <f t="shared" si="7"/>
        <v>0</v>
      </c>
      <c r="U226" s="136" t="e">
        <f>IF(('Раздел 1'!AC245)/('Раздел 1'!R245)&lt;=S226,"","Превышен размер среднего штрафа!")</f>
        <v>#DIV/0!</v>
      </c>
      <c r="V226" s="136" t="e">
        <f>IF(('Раздел 1'!AC245)/('Раздел 1'!R245)&gt;=T226,"","Средний размер штрафа низок!")</f>
        <v>#DIV/0!</v>
      </c>
      <c r="W226" s="140"/>
    </row>
    <row r="227" spans="1:23" s="139" customFormat="1" ht="30" customHeight="1" x14ac:dyDescent="0.2">
      <c r="A227" s="118" t="s">
        <v>9311</v>
      </c>
      <c r="B227" s="132">
        <v>237</v>
      </c>
      <c r="C227" s="133">
        <v>0</v>
      </c>
      <c r="D227" s="133">
        <v>0</v>
      </c>
      <c r="E227" s="133">
        <v>30000</v>
      </c>
      <c r="F227" s="133">
        <v>50000</v>
      </c>
      <c r="G227" s="133">
        <v>30000</v>
      </c>
      <c r="H227" s="133">
        <v>50000</v>
      </c>
      <c r="I227" s="133">
        <v>3000</v>
      </c>
      <c r="J227" s="133">
        <v>5000</v>
      </c>
      <c r="K227" s="134" t="str">
        <f>IF(('Раздел 1'!M246)&gt;0,D227,"")</f>
        <v/>
      </c>
      <c r="L227" s="134" t="str">
        <f>IF(('Раздел 1'!N246)&gt;0,F227,"")</f>
        <v/>
      </c>
      <c r="M227" s="134" t="str">
        <f>IF(('Раздел 1'!O246)&gt;0,H227,"")</f>
        <v/>
      </c>
      <c r="N227" s="134" t="str">
        <f>IF(('Раздел 1'!P246)&gt;0,J227,"")</f>
        <v/>
      </c>
      <c r="O227" s="134" t="str">
        <f>IF(('Раздел 1'!M246)&gt;0,C227,"")</f>
        <v/>
      </c>
      <c r="P227" s="134" t="str">
        <f>IF(('Раздел 1'!N246)&gt;0,E227,"")</f>
        <v/>
      </c>
      <c r="Q227" s="134" t="str">
        <f>IF(('Раздел 1'!O246)&gt;0,G227,"")</f>
        <v/>
      </c>
      <c r="R227" s="134" t="str">
        <f>IF(('Раздел 1'!P246)&gt;0,I227,"")</f>
        <v/>
      </c>
      <c r="S227" s="135">
        <f t="shared" si="6"/>
        <v>0</v>
      </c>
      <c r="T227" s="135">
        <f t="shared" si="7"/>
        <v>0</v>
      </c>
      <c r="U227" s="136" t="e">
        <f>IF(('Раздел 1'!AC246)/('Раздел 1'!R246)&lt;=S227,"","Превышен размер среднего штрафа!")</f>
        <v>#DIV/0!</v>
      </c>
      <c r="V227" s="136" t="e">
        <f>IF(('Раздел 1'!AC246)/('Раздел 1'!R246)&gt;=T227,"","Средний размер штрафа низок!")</f>
        <v>#DIV/0!</v>
      </c>
      <c r="W227" s="140"/>
    </row>
    <row r="228" spans="1:23" s="139" customFormat="1" ht="30" customHeight="1" x14ac:dyDescent="0.2">
      <c r="A228" s="118" t="s">
        <v>7792</v>
      </c>
      <c r="B228" s="132">
        <v>240</v>
      </c>
      <c r="C228" s="133">
        <v>0</v>
      </c>
      <c r="D228" s="133">
        <v>0</v>
      </c>
      <c r="E228" s="133">
        <v>0</v>
      </c>
      <c r="F228" s="133">
        <v>0</v>
      </c>
      <c r="G228" s="133">
        <v>0</v>
      </c>
      <c r="H228" s="133">
        <v>0</v>
      </c>
      <c r="I228" s="133">
        <v>4000</v>
      </c>
      <c r="J228" s="133">
        <v>5000</v>
      </c>
      <c r="K228" s="134">
        <f>IF(('Раздел 1'!M249)&gt;0,D228,"")</f>
        <v>0</v>
      </c>
      <c r="L228" s="134" t="str">
        <f>IF(('Раздел 1'!N249)&gt;0,F228,"")</f>
        <v/>
      </c>
      <c r="M228" s="134" t="str">
        <f>IF(('Раздел 1'!O249)&gt;0,H228,"")</f>
        <v/>
      </c>
      <c r="N228" s="134" t="str">
        <f>IF(('Раздел 1'!P249)&gt;0,J228,"")</f>
        <v/>
      </c>
      <c r="O228" s="134">
        <f>IF(('Раздел 1'!M249)&gt;0,C228,"")</f>
        <v>0</v>
      </c>
      <c r="P228" s="134" t="str">
        <f>IF(('Раздел 1'!N249)&gt;0,E228,"")</f>
        <v/>
      </c>
      <c r="Q228" s="134" t="str">
        <f>IF(('Раздел 1'!O249)&gt;0,G228,"")</f>
        <v/>
      </c>
      <c r="R228" s="134" t="str">
        <f>IF(('Раздел 1'!P249)&gt;0,I228,"")</f>
        <v/>
      </c>
      <c r="S228" s="135">
        <f t="shared" si="6"/>
        <v>0</v>
      </c>
      <c r="T228" s="135">
        <f t="shared" si="7"/>
        <v>0</v>
      </c>
      <c r="U228" s="136" t="e">
        <f>IF(('Раздел 1'!AC249)/('Раздел 1'!R249)&lt;=S228,"","Превышен размер среднего штрафа!")</f>
        <v>#DIV/0!</v>
      </c>
      <c r="V228" s="136" t="e">
        <f>IF(('Раздел 1'!AC249)/('Раздел 1'!R249)&gt;=T228,"","Средний размер штрафа низок!")</f>
        <v>#DIV/0!</v>
      </c>
      <c r="W228" s="140"/>
    </row>
    <row r="229" spans="1:23" s="139" customFormat="1" ht="26.25" customHeight="1" x14ac:dyDescent="0.2">
      <c r="A229" s="143"/>
      <c r="B229" s="116"/>
      <c r="C229" s="138"/>
      <c r="D229" s="138"/>
      <c r="E229" s="138"/>
      <c r="F229" s="138"/>
      <c r="G229" s="138"/>
      <c r="H229" s="138"/>
      <c r="I229" s="138"/>
      <c r="J229" s="138"/>
      <c r="R229" s="144"/>
      <c r="S229" s="573" t="s">
        <v>7894</v>
      </c>
      <c r="T229" s="573"/>
      <c r="U229" s="573"/>
      <c r="V229" s="573"/>
      <c r="W229" s="573"/>
    </row>
    <row r="230" spans="1:23" s="139" customFormat="1" ht="178.5" customHeight="1" x14ac:dyDescent="0.2">
      <c r="A230" s="145"/>
      <c r="B230" s="146"/>
      <c r="C230" s="147"/>
      <c r="D230" s="147"/>
      <c r="E230" s="147"/>
      <c r="F230" s="147"/>
      <c r="G230" s="147"/>
      <c r="H230" s="147"/>
      <c r="I230" s="148"/>
      <c r="J230" s="148"/>
      <c r="R230" s="144"/>
      <c r="S230" s="578" t="s">
        <v>7895</v>
      </c>
      <c r="T230" s="578"/>
      <c r="U230" s="578"/>
      <c r="V230" s="578"/>
      <c r="W230" s="578"/>
    </row>
    <row r="231" spans="1:23" s="139" customFormat="1" x14ac:dyDescent="0.2">
      <c r="A231" s="145"/>
      <c r="B231" s="149"/>
      <c r="C231" s="147"/>
      <c r="D231" s="147"/>
      <c r="E231" s="147"/>
      <c r="F231" s="147"/>
      <c r="G231" s="147"/>
      <c r="H231" s="147"/>
      <c r="I231" s="148"/>
      <c r="J231" s="148"/>
      <c r="R231" s="144"/>
      <c r="U231" s="150"/>
      <c r="V231" s="150"/>
      <c r="W231" s="151"/>
    </row>
    <row r="232" spans="1:23" s="139" customFormat="1" x14ac:dyDescent="0.2">
      <c r="A232" s="145"/>
      <c r="B232" s="149"/>
      <c r="C232" s="147"/>
      <c r="D232" s="147"/>
      <c r="E232" s="147"/>
      <c r="F232" s="147"/>
      <c r="G232" s="147"/>
      <c r="H232" s="147"/>
      <c r="I232" s="148"/>
      <c r="J232" s="148"/>
      <c r="R232" s="144"/>
      <c r="U232" s="150"/>
      <c r="V232" s="150"/>
      <c r="W232" s="151"/>
    </row>
    <row r="233" spans="1:23" s="139" customFormat="1" x14ac:dyDescent="0.2">
      <c r="A233" s="145"/>
      <c r="B233" s="149"/>
      <c r="C233" s="147"/>
      <c r="D233" s="147"/>
      <c r="E233" s="147"/>
      <c r="F233" s="147"/>
      <c r="G233" s="147"/>
      <c r="H233" s="147"/>
      <c r="I233" s="148"/>
      <c r="J233" s="148"/>
      <c r="R233" s="144"/>
      <c r="U233" s="150"/>
      <c r="V233" s="150"/>
      <c r="W233" s="151"/>
    </row>
    <row r="234" spans="1:23" s="139" customFormat="1" x14ac:dyDescent="0.2">
      <c r="A234" s="145"/>
      <c r="B234" s="149"/>
      <c r="C234" s="147"/>
      <c r="D234" s="147"/>
      <c r="E234" s="147"/>
      <c r="F234" s="147"/>
      <c r="G234" s="147"/>
      <c r="H234" s="147"/>
      <c r="I234" s="148"/>
      <c r="J234" s="148"/>
      <c r="R234" s="144"/>
      <c r="U234" s="150"/>
      <c r="V234" s="150"/>
      <c r="W234" s="151"/>
    </row>
    <row r="235" spans="1:23" s="139" customFormat="1" x14ac:dyDescent="0.2">
      <c r="A235" s="145"/>
      <c r="B235" s="149"/>
      <c r="C235" s="147"/>
      <c r="D235" s="147"/>
      <c r="E235" s="147"/>
      <c r="F235" s="147"/>
      <c r="G235" s="147"/>
      <c r="H235" s="147"/>
      <c r="I235" s="148"/>
      <c r="J235" s="148"/>
      <c r="R235" s="144"/>
      <c r="U235" s="150"/>
      <c r="V235" s="150"/>
      <c r="W235" s="151"/>
    </row>
    <row r="236" spans="1:23" s="139" customFormat="1" x14ac:dyDescent="0.2">
      <c r="A236" s="145"/>
      <c r="B236" s="149"/>
      <c r="C236" s="147"/>
      <c r="D236" s="147"/>
      <c r="E236" s="147"/>
      <c r="F236" s="147"/>
      <c r="G236" s="147"/>
      <c r="H236" s="147"/>
      <c r="I236" s="148"/>
      <c r="J236" s="148"/>
      <c r="R236" s="144"/>
      <c r="U236" s="150"/>
      <c r="V236" s="150"/>
      <c r="W236" s="151"/>
    </row>
    <row r="237" spans="1:23" s="139" customFormat="1" x14ac:dyDescent="0.2">
      <c r="A237" s="145"/>
      <c r="B237" s="149"/>
      <c r="C237" s="152"/>
      <c r="D237" s="152"/>
      <c r="E237" s="152"/>
      <c r="F237" s="152"/>
      <c r="G237" s="152"/>
      <c r="H237" s="152"/>
      <c r="I237" s="152"/>
      <c r="J237" s="152"/>
      <c r="R237" s="144"/>
      <c r="U237" s="150"/>
      <c r="V237" s="150"/>
      <c r="W237" s="151"/>
    </row>
    <row r="238" spans="1:23" s="139" customFormat="1" x14ac:dyDescent="0.2">
      <c r="A238" s="145"/>
      <c r="B238" s="149"/>
      <c r="C238" s="152"/>
      <c r="D238" s="152"/>
      <c r="E238" s="152"/>
      <c r="F238" s="152"/>
      <c r="G238" s="152"/>
      <c r="H238" s="152"/>
      <c r="I238" s="152"/>
      <c r="J238" s="152"/>
      <c r="R238" s="144"/>
      <c r="U238" s="150"/>
      <c r="V238" s="150"/>
      <c r="W238" s="151"/>
    </row>
    <row r="239" spans="1:23" s="139" customFormat="1" x14ac:dyDescent="0.2">
      <c r="A239" s="145"/>
      <c r="B239" s="149"/>
      <c r="C239" s="152"/>
      <c r="D239" s="152"/>
      <c r="E239" s="152"/>
      <c r="F239" s="152"/>
      <c r="G239" s="152"/>
      <c r="H239" s="152"/>
      <c r="I239" s="152"/>
      <c r="J239" s="152"/>
      <c r="R239" s="144"/>
      <c r="U239" s="150"/>
      <c r="V239" s="150"/>
      <c r="W239" s="151"/>
    </row>
    <row r="240" spans="1:23" s="139" customFormat="1" x14ac:dyDescent="0.2">
      <c r="A240" s="145"/>
      <c r="B240" s="149"/>
      <c r="C240" s="152"/>
      <c r="D240" s="152"/>
      <c r="E240" s="152"/>
      <c r="F240" s="152"/>
      <c r="G240" s="152"/>
      <c r="H240" s="152"/>
      <c r="I240" s="152"/>
      <c r="J240" s="152"/>
      <c r="K240" s="153"/>
      <c r="L240" s="154"/>
      <c r="M240" s="155"/>
      <c r="N240" s="154"/>
      <c r="O240" s="155"/>
      <c r="R240" s="156"/>
      <c r="U240" s="150"/>
      <c r="V240" s="150"/>
      <c r="W240" s="151"/>
    </row>
    <row r="241" spans="1:23" s="139" customFormat="1" x14ac:dyDescent="0.2">
      <c r="A241" s="145"/>
      <c r="B241" s="149"/>
      <c r="C241" s="152"/>
      <c r="D241" s="152"/>
      <c r="E241" s="152"/>
      <c r="F241" s="152"/>
      <c r="G241" s="152"/>
      <c r="H241" s="152"/>
      <c r="I241" s="152"/>
      <c r="J241" s="152"/>
      <c r="K241" s="153"/>
      <c r="L241" s="154"/>
      <c r="M241" s="155"/>
      <c r="N241" s="154"/>
      <c r="O241" s="155"/>
      <c r="R241" s="156"/>
      <c r="U241" s="150"/>
      <c r="V241" s="150"/>
      <c r="W241" s="151"/>
    </row>
    <row r="242" spans="1:23" s="139" customFormat="1" x14ac:dyDescent="0.2">
      <c r="A242" s="145"/>
      <c r="B242" s="149"/>
      <c r="C242" s="152"/>
      <c r="D242" s="152"/>
      <c r="E242" s="152"/>
      <c r="F242" s="152"/>
      <c r="G242" s="152"/>
      <c r="H242" s="152"/>
      <c r="I242" s="152"/>
      <c r="J242" s="152"/>
      <c r="K242" s="153"/>
      <c r="L242" s="154"/>
      <c r="M242" s="155"/>
      <c r="N242" s="154"/>
      <c r="O242" s="155"/>
      <c r="R242" s="156"/>
      <c r="U242" s="150"/>
      <c r="V242" s="150"/>
      <c r="W242" s="151"/>
    </row>
    <row r="243" spans="1:23" s="139" customFormat="1" x14ac:dyDescent="0.2">
      <c r="A243" s="145"/>
      <c r="B243" s="149"/>
      <c r="C243" s="152"/>
      <c r="D243" s="152"/>
      <c r="E243" s="152"/>
      <c r="F243" s="152"/>
      <c r="G243" s="152"/>
      <c r="H243" s="152"/>
      <c r="I243" s="152"/>
      <c r="J243" s="152"/>
      <c r="K243" s="153"/>
      <c r="L243" s="154"/>
      <c r="M243" s="155"/>
      <c r="N243" s="154"/>
      <c r="O243" s="155"/>
      <c r="R243" s="156"/>
      <c r="U243" s="150"/>
      <c r="V243" s="150"/>
      <c r="W243" s="151"/>
    </row>
    <row r="244" spans="1:23" s="139" customFormat="1" x14ac:dyDescent="0.2">
      <c r="A244" s="145"/>
      <c r="B244" s="149"/>
      <c r="C244" s="152"/>
      <c r="D244" s="152"/>
      <c r="E244" s="152"/>
      <c r="F244" s="152"/>
      <c r="G244" s="152"/>
      <c r="H244" s="152"/>
      <c r="I244" s="152"/>
      <c r="J244" s="152"/>
      <c r="K244" s="153"/>
      <c r="L244" s="154"/>
      <c r="M244" s="155"/>
      <c r="N244" s="154"/>
      <c r="O244" s="155"/>
      <c r="R244" s="156"/>
      <c r="U244" s="150"/>
      <c r="V244" s="150"/>
      <c r="W244" s="151"/>
    </row>
    <row r="245" spans="1:23" s="139" customFormat="1" x14ac:dyDescent="0.2">
      <c r="A245" s="145"/>
      <c r="B245" s="149"/>
      <c r="C245" s="152"/>
      <c r="D245" s="152"/>
      <c r="E245" s="152"/>
      <c r="F245" s="152"/>
      <c r="G245" s="152"/>
      <c r="H245" s="152"/>
      <c r="I245" s="152"/>
      <c r="J245" s="152"/>
      <c r="K245" s="153"/>
      <c r="L245" s="154"/>
      <c r="M245" s="155"/>
      <c r="N245" s="154"/>
      <c r="O245" s="155"/>
      <c r="R245" s="156"/>
      <c r="U245" s="150"/>
      <c r="V245" s="150"/>
      <c r="W245" s="151"/>
    </row>
    <row r="246" spans="1:23" s="139" customFormat="1" x14ac:dyDescent="0.2">
      <c r="A246" s="145"/>
      <c r="B246" s="149"/>
      <c r="C246" s="152"/>
      <c r="D246" s="152"/>
      <c r="E246" s="152"/>
      <c r="F246" s="152"/>
      <c r="G246" s="152"/>
      <c r="H246" s="152"/>
      <c r="I246" s="152"/>
      <c r="J246" s="152"/>
      <c r="K246" s="153"/>
      <c r="L246" s="154"/>
      <c r="M246" s="155"/>
      <c r="N246" s="154"/>
      <c r="O246" s="155"/>
      <c r="R246" s="156"/>
      <c r="U246" s="150"/>
      <c r="V246" s="150"/>
      <c r="W246" s="151"/>
    </row>
    <row r="247" spans="1:23" s="139" customFormat="1" x14ac:dyDescent="0.2">
      <c r="A247" s="145"/>
      <c r="B247" s="149"/>
      <c r="C247" s="152"/>
      <c r="D247" s="152"/>
      <c r="E247" s="152"/>
      <c r="F247" s="152"/>
      <c r="G247" s="152"/>
      <c r="H247" s="152"/>
      <c r="I247" s="152"/>
      <c r="J247" s="152"/>
      <c r="K247" s="153"/>
      <c r="L247" s="154"/>
      <c r="M247" s="155"/>
      <c r="N247" s="154"/>
      <c r="O247" s="155"/>
      <c r="R247" s="156"/>
      <c r="U247" s="150"/>
      <c r="V247" s="150"/>
      <c r="W247" s="151"/>
    </row>
    <row r="248" spans="1:23" s="139" customFormat="1" x14ac:dyDescent="0.2">
      <c r="A248" s="145"/>
      <c r="B248" s="149"/>
      <c r="C248" s="152"/>
      <c r="D248" s="152"/>
      <c r="E248" s="152"/>
      <c r="F248" s="152"/>
      <c r="G248" s="152"/>
      <c r="H248" s="152"/>
      <c r="I248" s="152"/>
      <c r="J248" s="152"/>
      <c r="K248" s="153"/>
      <c r="L248" s="154"/>
      <c r="M248" s="155"/>
      <c r="N248" s="154"/>
      <c r="O248" s="155"/>
      <c r="R248" s="156"/>
      <c r="U248" s="150"/>
      <c r="V248" s="150"/>
      <c r="W248" s="151"/>
    </row>
    <row r="249" spans="1:23" s="139" customFormat="1" x14ac:dyDescent="0.2">
      <c r="A249" s="145"/>
      <c r="B249" s="149"/>
      <c r="C249" s="152"/>
      <c r="D249" s="152"/>
      <c r="E249" s="152"/>
      <c r="F249" s="152"/>
      <c r="G249" s="152"/>
      <c r="H249" s="152"/>
      <c r="I249" s="152"/>
      <c r="J249" s="152"/>
      <c r="K249" s="153"/>
      <c r="L249" s="154"/>
      <c r="M249" s="155"/>
      <c r="N249" s="154"/>
      <c r="O249" s="155"/>
      <c r="R249" s="156"/>
      <c r="U249" s="150"/>
      <c r="V249" s="150"/>
      <c r="W249" s="151"/>
    </row>
    <row r="250" spans="1:23" s="139" customFormat="1" x14ac:dyDescent="0.2">
      <c r="A250" s="145"/>
      <c r="B250" s="149"/>
      <c r="C250" s="152"/>
      <c r="D250" s="152"/>
      <c r="E250" s="152"/>
      <c r="F250" s="152"/>
      <c r="G250" s="152"/>
      <c r="H250" s="152"/>
      <c r="I250" s="152"/>
      <c r="J250" s="152"/>
      <c r="K250" s="153"/>
      <c r="L250" s="154"/>
      <c r="M250" s="155"/>
      <c r="N250" s="154"/>
      <c r="O250" s="155"/>
      <c r="R250" s="156"/>
      <c r="U250" s="150"/>
      <c r="V250" s="150"/>
      <c r="W250" s="151"/>
    </row>
    <row r="251" spans="1:23" s="139" customFormat="1" x14ac:dyDescent="0.2">
      <c r="A251" s="145"/>
      <c r="B251" s="149"/>
      <c r="C251" s="152"/>
      <c r="D251" s="152"/>
      <c r="E251" s="152"/>
      <c r="F251" s="152"/>
      <c r="G251" s="152"/>
      <c r="H251" s="152"/>
      <c r="I251" s="152"/>
      <c r="J251" s="152"/>
      <c r="K251" s="153"/>
      <c r="L251" s="154"/>
      <c r="M251" s="155"/>
      <c r="N251" s="154"/>
      <c r="O251" s="155"/>
      <c r="R251" s="156"/>
      <c r="U251" s="150"/>
      <c r="V251" s="150"/>
      <c r="W251" s="151"/>
    </row>
    <row r="252" spans="1:23" s="139" customFormat="1" x14ac:dyDescent="0.2">
      <c r="A252" s="145"/>
      <c r="B252" s="149"/>
      <c r="C252" s="152"/>
      <c r="D252" s="152"/>
      <c r="E252" s="152"/>
      <c r="F252" s="152"/>
      <c r="G252" s="152"/>
      <c r="H252" s="152"/>
      <c r="I252" s="152"/>
      <c r="J252" s="152"/>
      <c r="K252" s="153"/>
      <c r="L252" s="154"/>
      <c r="M252" s="155"/>
      <c r="N252" s="154"/>
      <c r="O252" s="155"/>
      <c r="R252" s="156"/>
      <c r="U252" s="150"/>
      <c r="V252" s="150"/>
      <c r="W252" s="151"/>
    </row>
    <row r="253" spans="1:23" s="139" customFormat="1" x14ac:dyDescent="0.2">
      <c r="A253" s="145"/>
      <c r="B253" s="149"/>
      <c r="C253" s="152"/>
      <c r="D253" s="152"/>
      <c r="E253" s="152"/>
      <c r="F253" s="152"/>
      <c r="G253" s="152"/>
      <c r="H253" s="152"/>
      <c r="I253" s="152"/>
      <c r="J253" s="152"/>
      <c r="K253" s="153"/>
      <c r="L253" s="154"/>
      <c r="M253" s="155"/>
      <c r="N253" s="154"/>
      <c r="O253" s="155"/>
      <c r="R253" s="144"/>
      <c r="U253" s="150"/>
      <c r="V253" s="150"/>
      <c r="W253" s="151"/>
    </row>
    <row r="254" spans="1:23" s="139" customFormat="1" x14ac:dyDescent="0.2">
      <c r="A254" s="145"/>
      <c r="B254" s="149"/>
      <c r="C254" s="152"/>
      <c r="D254" s="152"/>
      <c r="E254" s="152"/>
      <c r="F254" s="152"/>
      <c r="G254" s="152"/>
      <c r="H254" s="152"/>
      <c r="I254" s="152"/>
      <c r="J254" s="152"/>
      <c r="K254" s="153"/>
      <c r="L254" s="154"/>
      <c r="M254" s="155"/>
      <c r="N254" s="154"/>
      <c r="O254" s="155"/>
      <c r="R254" s="144"/>
      <c r="U254" s="150"/>
      <c r="V254" s="150"/>
      <c r="W254" s="151"/>
    </row>
    <row r="255" spans="1:23" s="139" customFormat="1" x14ac:dyDescent="0.2">
      <c r="A255" s="143"/>
      <c r="B255" s="157"/>
      <c r="C255" s="138"/>
      <c r="D255" s="138"/>
      <c r="E255" s="138"/>
      <c r="F255" s="138"/>
      <c r="G255" s="138"/>
      <c r="H255" s="138"/>
      <c r="I255" s="138"/>
      <c r="J255" s="138"/>
      <c r="K255" s="153"/>
      <c r="L255" s="154"/>
      <c r="M255" s="155"/>
      <c r="N255" s="154"/>
      <c r="O255" s="155"/>
      <c r="R255" s="144"/>
      <c r="U255" s="150"/>
      <c r="V255" s="150"/>
      <c r="W255" s="151"/>
    </row>
    <row r="256" spans="1:23" s="139" customFormat="1" x14ac:dyDescent="0.2">
      <c r="A256" s="143"/>
      <c r="B256" s="157"/>
      <c r="C256" s="138"/>
      <c r="D256" s="138"/>
      <c r="E256" s="138"/>
      <c r="F256" s="138"/>
      <c r="G256" s="138"/>
      <c r="H256" s="138"/>
      <c r="I256" s="138"/>
      <c r="J256" s="138"/>
      <c r="K256" s="153"/>
      <c r="L256" s="154"/>
      <c r="M256" s="155"/>
      <c r="N256" s="154"/>
      <c r="O256" s="155"/>
      <c r="R256" s="144"/>
      <c r="U256" s="150"/>
      <c r="V256" s="150"/>
      <c r="W256" s="151"/>
    </row>
    <row r="257" spans="1:23" s="139" customFormat="1" x14ac:dyDescent="0.2">
      <c r="A257" s="158"/>
      <c r="B257" s="149"/>
      <c r="C257" s="152"/>
      <c r="D257" s="152"/>
      <c r="E257" s="152"/>
      <c r="F257" s="152"/>
      <c r="G257" s="152"/>
      <c r="H257" s="152"/>
      <c r="I257" s="152"/>
      <c r="J257" s="152"/>
      <c r="K257" s="153"/>
      <c r="L257" s="154"/>
      <c r="M257" s="155"/>
      <c r="N257" s="154"/>
      <c r="O257" s="155"/>
      <c r="R257" s="144"/>
      <c r="U257" s="150"/>
      <c r="V257" s="150"/>
      <c r="W257" s="151"/>
    </row>
    <row r="258" spans="1:23" s="139" customFormat="1" x14ac:dyDescent="0.2">
      <c r="A258" s="158"/>
      <c r="B258" s="149"/>
      <c r="C258" s="152"/>
      <c r="D258" s="152"/>
      <c r="E258" s="152"/>
      <c r="F258" s="152"/>
      <c r="G258" s="152"/>
      <c r="H258" s="152"/>
      <c r="I258" s="152"/>
      <c r="J258" s="152"/>
      <c r="K258" s="153"/>
      <c r="L258" s="154"/>
      <c r="M258" s="155"/>
      <c r="N258" s="154"/>
      <c r="O258" s="155"/>
      <c r="R258" s="144"/>
      <c r="U258" s="150"/>
      <c r="V258" s="150"/>
      <c r="W258" s="151"/>
    </row>
    <row r="259" spans="1:23" s="139" customFormat="1" x14ac:dyDescent="0.2">
      <c r="A259" s="158"/>
      <c r="B259" s="149"/>
      <c r="C259" s="152"/>
      <c r="D259" s="152"/>
      <c r="E259" s="152"/>
      <c r="F259" s="152"/>
      <c r="G259" s="152"/>
      <c r="H259" s="152"/>
      <c r="I259" s="152"/>
      <c r="J259" s="152"/>
      <c r="K259" s="153"/>
      <c r="L259" s="154"/>
      <c r="M259" s="155"/>
      <c r="N259" s="154"/>
      <c r="O259" s="155"/>
      <c r="R259" s="144"/>
      <c r="U259" s="150"/>
      <c r="V259" s="150"/>
      <c r="W259" s="151"/>
    </row>
    <row r="260" spans="1:23" s="139" customFormat="1" x14ac:dyDescent="0.2">
      <c r="A260" s="158"/>
      <c r="B260" s="149"/>
      <c r="C260" s="152"/>
      <c r="D260" s="152"/>
      <c r="E260" s="152"/>
      <c r="F260" s="152"/>
      <c r="G260" s="152"/>
      <c r="H260" s="152"/>
      <c r="I260" s="152"/>
      <c r="J260" s="152"/>
      <c r="K260" s="153"/>
      <c r="L260" s="154"/>
      <c r="M260" s="155"/>
      <c r="N260" s="154"/>
      <c r="O260" s="155"/>
      <c r="R260" s="144"/>
      <c r="U260" s="150"/>
      <c r="V260" s="150"/>
      <c r="W260" s="151"/>
    </row>
    <row r="261" spans="1:23" s="139" customFormat="1" x14ac:dyDescent="0.2">
      <c r="A261" s="158"/>
      <c r="B261" s="149"/>
      <c r="C261" s="152"/>
      <c r="D261" s="152"/>
      <c r="E261" s="152"/>
      <c r="F261" s="152"/>
      <c r="G261" s="152"/>
      <c r="H261" s="152"/>
      <c r="I261" s="152"/>
      <c r="J261" s="152"/>
      <c r="K261" s="153"/>
      <c r="L261" s="154"/>
      <c r="M261" s="155"/>
      <c r="N261" s="154"/>
      <c r="O261" s="155"/>
      <c r="R261" s="144"/>
      <c r="U261" s="150"/>
      <c r="V261" s="150"/>
      <c r="W261" s="151"/>
    </row>
    <row r="262" spans="1:23" s="139" customFormat="1" x14ac:dyDescent="0.2">
      <c r="A262" s="158"/>
      <c r="B262" s="149"/>
      <c r="C262" s="152"/>
      <c r="D262" s="152"/>
      <c r="E262" s="152"/>
      <c r="F262" s="152"/>
      <c r="G262" s="152"/>
      <c r="H262" s="152"/>
      <c r="I262" s="152"/>
      <c r="J262" s="152"/>
      <c r="K262" s="153"/>
      <c r="L262" s="154"/>
      <c r="M262" s="155"/>
      <c r="N262" s="154"/>
      <c r="O262" s="155"/>
      <c r="R262" s="144"/>
      <c r="U262" s="150"/>
      <c r="V262" s="150"/>
      <c r="W262" s="151"/>
    </row>
    <row r="263" spans="1:23" s="139" customFormat="1" x14ac:dyDescent="0.2">
      <c r="A263" s="158"/>
      <c r="B263" s="149"/>
      <c r="C263" s="152"/>
      <c r="D263" s="152"/>
      <c r="E263" s="152"/>
      <c r="F263" s="152"/>
      <c r="G263" s="152"/>
      <c r="H263" s="152"/>
      <c r="I263" s="152"/>
      <c r="J263" s="152"/>
      <c r="K263" s="153"/>
      <c r="L263" s="154"/>
      <c r="M263" s="155"/>
      <c r="N263" s="154"/>
      <c r="O263" s="155"/>
      <c r="R263" s="144"/>
      <c r="U263" s="150"/>
      <c r="V263" s="150"/>
      <c r="W263" s="151"/>
    </row>
    <row r="264" spans="1:23" s="139" customFormat="1" x14ac:dyDescent="0.2">
      <c r="A264" s="158"/>
      <c r="B264" s="149"/>
      <c r="C264" s="152"/>
      <c r="D264" s="152"/>
      <c r="E264" s="152"/>
      <c r="F264" s="152"/>
      <c r="G264" s="152"/>
      <c r="H264" s="152"/>
      <c r="I264" s="152"/>
      <c r="J264" s="152"/>
      <c r="K264" s="153"/>
      <c r="L264" s="154"/>
      <c r="M264" s="155"/>
      <c r="N264" s="154"/>
      <c r="O264" s="155"/>
      <c r="R264" s="144"/>
      <c r="U264" s="150"/>
      <c r="V264" s="150"/>
      <c r="W264" s="151"/>
    </row>
    <row r="265" spans="1:23" s="139" customFormat="1" x14ac:dyDescent="0.2">
      <c r="A265" s="158"/>
      <c r="B265" s="149"/>
      <c r="C265" s="152"/>
      <c r="D265" s="152"/>
      <c r="E265" s="152"/>
      <c r="F265" s="152"/>
      <c r="G265" s="152"/>
      <c r="H265" s="152"/>
      <c r="I265" s="152"/>
      <c r="J265" s="152"/>
      <c r="K265" s="153"/>
      <c r="L265" s="154"/>
      <c r="M265" s="155"/>
      <c r="N265" s="154"/>
      <c r="O265" s="155"/>
      <c r="R265" s="144"/>
      <c r="U265" s="150"/>
      <c r="V265" s="150"/>
      <c r="W265" s="151"/>
    </row>
    <row r="266" spans="1:23" s="139" customFormat="1" x14ac:dyDescent="0.2">
      <c r="A266" s="158"/>
      <c r="B266" s="149"/>
      <c r="C266" s="152"/>
      <c r="D266" s="152"/>
      <c r="E266" s="152"/>
      <c r="F266" s="152"/>
      <c r="G266" s="152"/>
      <c r="H266" s="152"/>
      <c r="I266" s="152"/>
      <c r="J266" s="152"/>
      <c r="K266" s="153"/>
      <c r="L266" s="154"/>
      <c r="M266" s="155"/>
      <c r="N266" s="154"/>
      <c r="O266" s="155"/>
      <c r="R266" s="144"/>
      <c r="U266" s="150"/>
      <c r="V266" s="150"/>
      <c r="W266" s="151"/>
    </row>
    <row r="267" spans="1:23" s="139" customFormat="1" x14ac:dyDescent="0.2">
      <c r="A267" s="158"/>
      <c r="B267" s="149"/>
      <c r="C267" s="152"/>
      <c r="D267" s="152"/>
      <c r="E267" s="152"/>
      <c r="F267" s="152"/>
      <c r="G267" s="152"/>
      <c r="H267" s="152"/>
      <c r="I267" s="152"/>
      <c r="J267" s="152"/>
      <c r="K267" s="153"/>
      <c r="L267" s="154"/>
      <c r="M267" s="155"/>
      <c r="N267" s="154"/>
      <c r="O267" s="155"/>
      <c r="R267" s="144"/>
      <c r="U267" s="150"/>
      <c r="V267" s="150"/>
      <c r="W267" s="151"/>
    </row>
    <row r="268" spans="1:23" s="139" customFormat="1" x14ac:dyDescent="0.2">
      <c r="A268" s="158"/>
      <c r="B268" s="149"/>
      <c r="C268" s="152"/>
      <c r="D268" s="152"/>
      <c r="E268" s="152"/>
      <c r="F268" s="152"/>
      <c r="G268" s="152"/>
      <c r="H268" s="152"/>
      <c r="I268" s="152"/>
      <c r="J268" s="152"/>
      <c r="K268" s="153"/>
      <c r="L268" s="154"/>
      <c r="M268" s="155"/>
      <c r="N268" s="154"/>
      <c r="O268" s="155"/>
      <c r="R268" s="144"/>
      <c r="U268" s="150"/>
      <c r="V268" s="150"/>
      <c r="W268" s="151"/>
    </row>
    <row r="269" spans="1:23" s="139" customFormat="1" x14ac:dyDescent="0.2">
      <c r="A269" s="158"/>
      <c r="B269" s="149"/>
      <c r="C269" s="152"/>
      <c r="D269" s="152"/>
      <c r="E269" s="152"/>
      <c r="F269" s="152"/>
      <c r="G269" s="152"/>
      <c r="H269" s="152"/>
      <c r="I269" s="152"/>
      <c r="J269" s="152"/>
      <c r="K269" s="153"/>
      <c r="L269" s="154"/>
      <c r="M269" s="155"/>
      <c r="N269" s="154"/>
      <c r="O269" s="155"/>
      <c r="R269" s="144"/>
      <c r="U269" s="150"/>
      <c r="V269" s="150"/>
      <c r="W269" s="151"/>
    </row>
    <row r="270" spans="1:23" s="139" customFormat="1" x14ac:dyDescent="0.2">
      <c r="A270" s="158"/>
      <c r="B270" s="149"/>
      <c r="C270" s="152"/>
      <c r="D270" s="152"/>
      <c r="E270" s="152"/>
      <c r="F270" s="152"/>
      <c r="G270" s="152"/>
      <c r="H270" s="152"/>
      <c r="I270" s="152"/>
      <c r="J270" s="152"/>
      <c r="K270" s="153"/>
      <c r="L270" s="154"/>
      <c r="M270" s="155"/>
      <c r="N270" s="154"/>
      <c r="O270" s="155"/>
      <c r="R270" s="144"/>
      <c r="U270" s="150"/>
      <c r="V270" s="150"/>
      <c r="W270" s="151"/>
    </row>
    <row r="271" spans="1:23" s="139" customFormat="1" x14ac:dyDescent="0.2">
      <c r="A271" s="158"/>
      <c r="B271" s="149"/>
      <c r="C271" s="152"/>
      <c r="D271" s="152"/>
      <c r="E271" s="152"/>
      <c r="F271" s="152"/>
      <c r="G271" s="152"/>
      <c r="H271" s="152"/>
      <c r="I271" s="152"/>
      <c r="J271" s="152"/>
      <c r="K271" s="153"/>
      <c r="L271" s="154"/>
      <c r="M271" s="155"/>
      <c r="N271" s="154"/>
      <c r="O271" s="155"/>
      <c r="R271" s="144"/>
      <c r="U271" s="150"/>
      <c r="V271" s="150"/>
      <c r="W271" s="151"/>
    </row>
    <row r="272" spans="1:23" s="139" customFormat="1" x14ac:dyDescent="0.2">
      <c r="A272" s="158"/>
      <c r="B272" s="149"/>
      <c r="C272" s="152"/>
      <c r="D272" s="152"/>
      <c r="E272" s="152"/>
      <c r="F272" s="152"/>
      <c r="G272" s="152"/>
      <c r="H272" s="152"/>
      <c r="I272" s="152"/>
      <c r="J272" s="152"/>
      <c r="K272" s="153"/>
      <c r="L272" s="154"/>
      <c r="M272" s="155"/>
      <c r="N272" s="154"/>
      <c r="O272" s="155"/>
      <c r="R272" s="144"/>
      <c r="U272" s="150"/>
      <c r="V272" s="150"/>
      <c r="W272" s="151"/>
    </row>
    <row r="273" spans="1:23" s="139" customFormat="1" x14ac:dyDescent="0.2">
      <c r="A273" s="158"/>
      <c r="B273" s="149"/>
      <c r="C273" s="152"/>
      <c r="D273" s="152"/>
      <c r="E273" s="152"/>
      <c r="F273" s="152"/>
      <c r="G273" s="152"/>
      <c r="H273" s="152"/>
      <c r="I273" s="152"/>
      <c r="J273" s="152"/>
      <c r="K273" s="153"/>
      <c r="L273" s="154"/>
      <c r="M273" s="155"/>
      <c r="N273" s="154"/>
      <c r="O273" s="155"/>
      <c r="R273" s="144"/>
      <c r="U273" s="150"/>
      <c r="V273" s="150"/>
      <c r="W273" s="151"/>
    </row>
    <row r="274" spans="1:23" s="139" customFormat="1" x14ac:dyDescent="0.2">
      <c r="A274" s="158"/>
      <c r="B274" s="149"/>
      <c r="C274" s="152"/>
      <c r="D274" s="152"/>
      <c r="E274" s="152"/>
      <c r="F274" s="152"/>
      <c r="G274" s="152"/>
      <c r="H274" s="152"/>
      <c r="I274" s="152"/>
      <c r="J274" s="152"/>
      <c r="K274" s="153"/>
      <c r="L274" s="154"/>
      <c r="M274" s="155"/>
      <c r="N274" s="154"/>
      <c r="O274" s="155"/>
      <c r="R274" s="131"/>
      <c r="U274" s="150"/>
      <c r="V274" s="150"/>
      <c r="W274" s="151"/>
    </row>
    <row r="275" spans="1:23" s="139" customFormat="1" x14ac:dyDescent="0.2">
      <c r="A275" s="158"/>
      <c r="B275" s="149"/>
      <c r="C275" s="152"/>
      <c r="D275" s="152"/>
      <c r="E275" s="152"/>
      <c r="F275" s="152"/>
      <c r="G275" s="152"/>
      <c r="H275" s="152"/>
      <c r="I275" s="152"/>
      <c r="J275" s="152"/>
      <c r="K275" s="153"/>
      <c r="L275" s="154"/>
      <c r="M275" s="155"/>
      <c r="N275" s="154"/>
      <c r="O275" s="155"/>
      <c r="R275" s="131"/>
      <c r="U275" s="150"/>
      <c r="V275" s="150"/>
      <c r="W275" s="151"/>
    </row>
    <row r="276" spans="1:23" s="139" customFormat="1" x14ac:dyDescent="0.2">
      <c r="A276" s="158"/>
      <c r="B276" s="149"/>
      <c r="C276" s="152"/>
      <c r="D276" s="152"/>
      <c r="E276" s="152"/>
      <c r="F276" s="152"/>
      <c r="G276" s="152"/>
      <c r="H276" s="152"/>
      <c r="I276" s="152"/>
      <c r="J276" s="152"/>
      <c r="K276" s="153"/>
      <c r="L276" s="154"/>
      <c r="M276" s="155"/>
      <c r="N276" s="154"/>
      <c r="O276" s="155"/>
      <c r="R276" s="131"/>
      <c r="U276" s="150"/>
      <c r="V276" s="150"/>
      <c r="W276" s="151"/>
    </row>
    <row r="277" spans="1:23" s="139" customFormat="1" x14ac:dyDescent="0.2">
      <c r="A277" s="158"/>
      <c r="B277" s="149"/>
      <c r="C277" s="152"/>
      <c r="D277" s="152"/>
      <c r="E277" s="152"/>
      <c r="F277" s="152"/>
      <c r="G277" s="152"/>
      <c r="H277" s="152"/>
      <c r="I277" s="152"/>
      <c r="J277" s="152"/>
      <c r="K277" s="153"/>
      <c r="L277" s="154"/>
      <c r="M277" s="155"/>
      <c r="N277" s="154"/>
      <c r="O277" s="155"/>
      <c r="R277" s="131"/>
      <c r="U277" s="150"/>
      <c r="V277" s="150"/>
      <c r="W277" s="151"/>
    </row>
    <row r="278" spans="1:23" s="139" customFormat="1" x14ac:dyDescent="0.2">
      <c r="A278" s="158"/>
      <c r="B278" s="149"/>
      <c r="C278" s="152"/>
      <c r="D278" s="152"/>
      <c r="E278" s="152"/>
      <c r="F278" s="152"/>
      <c r="G278" s="152"/>
      <c r="H278" s="152"/>
      <c r="I278" s="152"/>
      <c r="J278" s="152"/>
      <c r="K278" s="153"/>
      <c r="L278" s="154"/>
      <c r="M278" s="155"/>
      <c r="N278" s="154"/>
      <c r="O278" s="155"/>
      <c r="R278" s="131"/>
      <c r="U278" s="150"/>
      <c r="V278" s="150"/>
      <c r="W278" s="151"/>
    </row>
    <row r="279" spans="1:23" s="139" customFormat="1" x14ac:dyDescent="0.2">
      <c r="A279" s="158"/>
      <c r="B279" s="149"/>
      <c r="C279" s="152"/>
      <c r="D279" s="152"/>
      <c r="E279" s="152"/>
      <c r="F279" s="152"/>
      <c r="G279" s="152"/>
      <c r="H279" s="152"/>
      <c r="I279" s="152"/>
      <c r="J279" s="152"/>
      <c r="K279" s="153"/>
      <c r="L279" s="154"/>
      <c r="M279" s="155"/>
      <c r="N279" s="154"/>
      <c r="O279" s="155"/>
      <c r="R279" s="131"/>
      <c r="U279" s="150"/>
      <c r="V279" s="150"/>
      <c r="W279" s="151"/>
    </row>
    <row r="280" spans="1:23" s="139" customFormat="1" x14ac:dyDescent="0.2">
      <c r="A280" s="158"/>
      <c r="B280" s="149"/>
      <c r="C280" s="152"/>
      <c r="D280" s="152"/>
      <c r="E280" s="152"/>
      <c r="F280" s="152"/>
      <c r="G280" s="152"/>
      <c r="H280" s="152"/>
      <c r="I280" s="152"/>
      <c r="J280" s="152"/>
      <c r="K280" s="153"/>
      <c r="L280" s="154"/>
      <c r="M280" s="155"/>
      <c r="N280" s="154"/>
      <c r="O280" s="155"/>
      <c r="R280" s="131"/>
      <c r="U280" s="150"/>
      <c r="V280" s="150"/>
      <c r="W280" s="151"/>
    </row>
    <row r="281" spans="1:23" s="139" customFormat="1" x14ac:dyDescent="0.2">
      <c r="A281" s="158"/>
      <c r="B281" s="149"/>
      <c r="C281" s="152"/>
      <c r="D281" s="152"/>
      <c r="E281" s="152"/>
      <c r="F281" s="152"/>
      <c r="G281" s="152"/>
      <c r="H281" s="152"/>
      <c r="I281" s="152"/>
      <c r="J281" s="152"/>
      <c r="K281" s="153"/>
      <c r="L281" s="154"/>
      <c r="M281" s="155"/>
      <c r="N281" s="154"/>
      <c r="O281" s="155"/>
      <c r="R281" s="131"/>
      <c r="U281" s="150"/>
      <c r="V281" s="150"/>
      <c r="W281" s="151"/>
    </row>
    <row r="282" spans="1:23" s="139" customFormat="1" x14ac:dyDescent="0.2">
      <c r="A282" s="158"/>
      <c r="B282" s="149"/>
      <c r="C282" s="152"/>
      <c r="D282" s="152"/>
      <c r="E282" s="152"/>
      <c r="F282" s="152"/>
      <c r="G282" s="152"/>
      <c r="H282" s="152"/>
      <c r="I282" s="152"/>
      <c r="J282" s="152"/>
      <c r="K282" s="153"/>
      <c r="L282" s="154"/>
      <c r="M282" s="155"/>
      <c r="N282" s="154"/>
      <c r="O282" s="155"/>
      <c r="R282" s="131"/>
      <c r="U282" s="150"/>
      <c r="V282" s="150"/>
      <c r="W282" s="151"/>
    </row>
    <row r="283" spans="1:23" s="139" customFormat="1" x14ac:dyDescent="0.2">
      <c r="A283" s="158"/>
      <c r="B283" s="149"/>
      <c r="C283" s="152"/>
      <c r="D283" s="152"/>
      <c r="E283" s="152"/>
      <c r="F283" s="152"/>
      <c r="G283" s="152"/>
      <c r="H283" s="152"/>
      <c r="I283" s="152"/>
      <c r="J283" s="152"/>
      <c r="K283" s="153"/>
      <c r="L283" s="154"/>
      <c r="M283" s="155"/>
      <c r="N283" s="154"/>
      <c r="O283" s="155"/>
      <c r="R283" s="131"/>
      <c r="U283" s="150"/>
      <c r="V283" s="150"/>
      <c r="W283" s="151"/>
    </row>
    <row r="284" spans="1:23" s="139" customFormat="1" x14ac:dyDescent="0.2">
      <c r="A284" s="158"/>
      <c r="B284" s="149"/>
      <c r="C284" s="152"/>
      <c r="D284" s="152"/>
      <c r="E284" s="152"/>
      <c r="F284" s="152"/>
      <c r="G284" s="152"/>
      <c r="H284" s="152"/>
      <c r="I284" s="152"/>
      <c r="J284" s="152"/>
      <c r="K284" s="153"/>
      <c r="L284" s="154"/>
      <c r="M284" s="155"/>
      <c r="N284" s="154"/>
      <c r="O284" s="155"/>
      <c r="R284" s="131"/>
      <c r="U284" s="150"/>
      <c r="V284" s="150"/>
      <c r="W284" s="151"/>
    </row>
    <row r="285" spans="1:23" s="139" customFormat="1" x14ac:dyDescent="0.2">
      <c r="A285" s="158"/>
      <c r="B285" s="149"/>
      <c r="C285" s="152"/>
      <c r="D285" s="152"/>
      <c r="E285" s="152"/>
      <c r="F285" s="152"/>
      <c r="G285" s="152"/>
      <c r="H285" s="152"/>
      <c r="I285" s="152"/>
      <c r="J285" s="152"/>
      <c r="K285" s="153"/>
      <c r="L285" s="154"/>
      <c r="M285" s="155"/>
      <c r="N285" s="154"/>
      <c r="O285" s="155"/>
      <c r="R285" s="131"/>
      <c r="U285" s="150"/>
      <c r="V285" s="150"/>
      <c r="W285" s="151"/>
    </row>
    <row r="286" spans="1:23" s="139" customFormat="1" x14ac:dyDescent="0.2">
      <c r="A286" s="158"/>
      <c r="B286" s="149"/>
      <c r="C286" s="152"/>
      <c r="D286" s="152"/>
      <c r="E286" s="152"/>
      <c r="F286" s="152"/>
      <c r="G286" s="152"/>
      <c r="H286" s="152"/>
      <c r="I286" s="152"/>
      <c r="J286" s="152"/>
      <c r="K286" s="153"/>
      <c r="L286" s="154"/>
      <c r="M286" s="155"/>
      <c r="N286" s="154"/>
      <c r="O286" s="155"/>
      <c r="R286" s="131"/>
      <c r="U286" s="150"/>
      <c r="V286" s="150"/>
      <c r="W286" s="151"/>
    </row>
    <row r="287" spans="1:23" s="139" customFormat="1" x14ac:dyDescent="0.2">
      <c r="A287" s="158"/>
      <c r="B287" s="149"/>
      <c r="C287" s="152"/>
      <c r="D287" s="152"/>
      <c r="E287" s="152"/>
      <c r="F287" s="152"/>
      <c r="G287" s="152"/>
      <c r="H287" s="152"/>
      <c r="I287" s="152"/>
      <c r="J287" s="152"/>
      <c r="K287" s="153"/>
      <c r="L287" s="154"/>
      <c r="M287" s="155"/>
      <c r="N287" s="154"/>
      <c r="O287" s="155"/>
      <c r="R287" s="131"/>
      <c r="U287" s="150"/>
      <c r="V287" s="150"/>
      <c r="W287" s="151"/>
    </row>
    <row r="288" spans="1:23" s="139" customFormat="1" x14ac:dyDescent="0.2">
      <c r="A288" s="158"/>
      <c r="B288" s="149"/>
      <c r="C288" s="152"/>
      <c r="D288" s="152"/>
      <c r="E288" s="152"/>
      <c r="F288" s="152"/>
      <c r="G288" s="152"/>
      <c r="H288" s="152"/>
      <c r="I288" s="152"/>
      <c r="J288" s="152"/>
      <c r="K288" s="153"/>
      <c r="L288" s="154"/>
      <c r="M288" s="155"/>
      <c r="N288" s="154"/>
      <c r="O288" s="155"/>
      <c r="R288" s="131"/>
      <c r="U288" s="150"/>
      <c r="V288" s="150"/>
      <c r="W288" s="151"/>
    </row>
    <row r="289" spans="1:23" s="139" customFormat="1" x14ac:dyDescent="0.2">
      <c r="A289" s="158"/>
      <c r="B289" s="149"/>
      <c r="C289" s="152"/>
      <c r="D289" s="152"/>
      <c r="E289" s="152"/>
      <c r="F289" s="152"/>
      <c r="G289" s="152"/>
      <c r="H289" s="152"/>
      <c r="I289" s="152"/>
      <c r="J289" s="152"/>
      <c r="K289" s="153"/>
      <c r="L289" s="154"/>
      <c r="M289" s="155"/>
      <c r="N289" s="154"/>
      <c r="O289" s="155"/>
      <c r="R289" s="131"/>
      <c r="U289" s="150"/>
      <c r="V289" s="150"/>
      <c r="W289" s="151"/>
    </row>
    <row r="290" spans="1:23" s="139" customFormat="1" x14ac:dyDescent="0.2">
      <c r="A290" s="158"/>
      <c r="B290" s="149"/>
      <c r="C290" s="152"/>
      <c r="D290" s="152"/>
      <c r="E290" s="152"/>
      <c r="F290" s="152"/>
      <c r="G290" s="152"/>
      <c r="H290" s="152"/>
      <c r="I290" s="152"/>
      <c r="J290" s="152"/>
      <c r="K290" s="153"/>
      <c r="L290" s="154"/>
      <c r="M290" s="155"/>
      <c r="N290" s="154"/>
      <c r="O290" s="155"/>
      <c r="R290" s="131"/>
      <c r="U290" s="150"/>
      <c r="V290" s="150"/>
      <c r="W290" s="151"/>
    </row>
    <row r="291" spans="1:23" s="139" customFormat="1" x14ac:dyDescent="0.2">
      <c r="A291" s="158"/>
      <c r="B291" s="149"/>
      <c r="C291" s="152"/>
      <c r="D291" s="152"/>
      <c r="E291" s="152"/>
      <c r="F291" s="152"/>
      <c r="G291" s="152"/>
      <c r="H291" s="152"/>
      <c r="I291" s="152"/>
      <c r="J291" s="152"/>
      <c r="K291" s="153"/>
      <c r="L291" s="154"/>
      <c r="M291" s="155"/>
      <c r="N291" s="154"/>
      <c r="O291" s="155"/>
      <c r="R291" s="131"/>
      <c r="U291" s="150"/>
      <c r="V291" s="150"/>
      <c r="W291" s="151"/>
    </row>
    <row r="292" spans="1:23" s="139" customFormat="1" x14ac:dyDescent="0.2">
      <c r="A292" s="158"/>
      <c r="B292" s="149"/>
      <c r="C292" s="152"/>
      <c r="D292" s="152"/>
      <c r="E292" s="152"/>
      <c r="F292" s="152"/>
      <c r="G292" s="152"/>
      <c r="H292" s="152"/>
      <c r="I292" s="152"/>
      <c r="J292" s="152"/>
      <c r="K292" s="153"/>
      <c r="L292" s="154"/>
      <c r="M292" s="155"/>
      <c r="N292" s="154"/>
      <c r="O292" s="155"/>
      <c r="R292" s="131"/>
      <c r="U292" s="150"/>
      <c r="V292" s="150"/>
      <c r="W292" s="151"/>
    </row>
    <row r="293" spans="1:23" s="139" customFormat="1" x14ac:dyDescent="0.2">
      <c r="A293" s="158"/>
      <c r="B293" s="149"/>
      <c r="C293" s="152"/>
      <c r="D293" s="152"/>
      <c r="E293" s="152"/>
      <c r="F293" s="152"/>
      <c r="G293" s="152"/>
      <c r="H293" s="152"/>
      <c r="I293" s="152"/>
      <c r="J293" s="152"/>
      <c r="K293" s="153"/>
      <c r="L293" s="154"/>
      <c r="M293" s="155"/>
      <c r="N293" s="154"/>
      <c r="O293" s="155"/>
      <c r="R293" s="131"/>
      <c r="U293" s="150"/>
      <c r="V293" s="150"/>
      <c r="W293" s="151"/>
    </row>
    <row r="294" spans="1:23" s="139" customFormat="1" x14ac:dyDescent="0.2">
      <c r="A294" s="158"/>
      <c r="B294" s="149"/>
      <c r="C294" s="152"/>
      <c r="D294" s="152"/>
      <c r="E294" s="152"/>
      <c r="F294" s="152"/>
      <c r="G294" s="152"/>
      <c r="H294" s="152"/>
      <c r="I294" s="152"/>
      <c r="J294" s="152"/>
      <c r="K294" s="153"/>
      <c r="L294" s="154"/>
      <c r="M294" s="155"/>
      <c r="N294" s="154"/>
      <c r="O294" s="155"/>
      <c r="R294" s="131"/>
      <c r="U294" s="150"/>
      <c r="V294" s="150"/>
      <c r="W294" s="151"/>
    </row>
    <row r="295" spans="1:23" s="139" customFormat="1" x14ac:dyDescent="0.2">
      <c r="A295" s="158"/>
      <c r="B295" s="149"/>
      <c r="C295" s="152"/>
      <c r="D295" s="152"/>
      <c r="E295" s="152"/>
      <c r="F295" s="152"/>
      <c r="G295" s="152"/>
      <c r="H295" s="152"/>
      <c r="I295" s="152"/>
      <c r="J295" s="152"/>
      <c r="K295" s="153"/>
      <c r="L295" s="154"/>
      <c r="M295" s="155"/>
      <c r="N295" s="154"/>
      <c r="O295" s="155"/>
      <c r="R295" s="131"/>
      <c r="U295" s="150"/>
      <c r="V295" s="150"/>
      <c r="W295" s="151"/>
    </row>
    <row r="296" spans="1:23" s="139" customFormat="1" x14ac:dyDescent="0.2">
      <c r="A296" s="158"/>
      <c r="B296" s="149"/>
      <c r="C296" s="152"/>
      <c r="D296" s="152"/>
      <c r="E296" s="152"/>
      <c r="F296" s="152"/>
      <c r="G296" s="152"/>
      <c r="H296" s="152"/>
      <c r="I296" s="152"/>
      <c r="J296" s="152"/>
      <c r="K296" s="153"/>
      <c r="L296" s="154"/>
      <c r="M296" s="155"/>
      <c r="N296" s="154"/>
      <c r="O296" s="155"/>
      <c r="R296" s="131"/>
      <c r="U296" s="150"/>
      <c r="V296" s="150"/>
      <c r="W296" s="151"/>
    </row>
    <row r="297" spans="1:23" s="139" customFormat="1" x14ac:dyDescent="0.2">
      <c r="A297" s="158"/>
      <c r="B297" s="149"/>
      <c r="C297" s="152"/>
      <c r="D297" s="152"/>
      <c r="E297" s="152"/>
      <c r="F297" s="152"/>
      <c r="G297" s="152"/>
      <c r="H297" s="152"/>
      <c r="I297" s="152"/>
      <c r="J297" s="152"/>
      <c r="K297" s="153"/>
      <c r="L297" s="154"/>
      <c r="M297" s="155"/>
      <c r="N297" s="154"/>
      <c r="O297" s="155"/>
      <c r="R297" s="131"/>
      <c r="U297" s="150"/>
      <c r="V297" s="150"/>
      <c r="W297" s="151"/>
    </row>
    <row r="298" spans="1:23" s="139" customFormat="1" x14ac:dyDescent="0.2">
      <c r="A298" s="158"/>
      <c r="B298" s="149"/>
      <c r="C298" s="152"/>
      <c r="D298" s="152"/>
      <c r="E298" s="152"/>
      <c r="F298" s="152"/>
      <c r="G298" s="152"/>
      <c r="H298" s="152"/>
      <c r="I298" s="152"/>
      <c r="J298" s="152"/>
      <c r="K298" s="153"/>
      <c r="L298" s="154"/>
      <c r="M298" s="155"/>
      <c r="N298" s="154"/>
      <c r="O298" s="155"/>
      <c r="R298" s="131"/>
      <c r="U298" s="150"/>
      <c r="V298" s="150"/>
      <c r="W298" s="151"/>
    </row>
    <row r="299" spans="1:23" s="139" customFormat="1" x14ac:dyDescent="0.2">
      <c r="A299" s="158"/>
      <c r="B299" s="149"/>
      <c r="C299" s="152"/>
      <c r="D299" s="152"/>
      <c r="E299" s="152"/>
      <c r="F299" s="152"/>
      <c r="G299" s="152"/>
      <c r="H299" s="152"/>
      <c r="I299" s="152"/>
      <c r="J299" s="152"/>
      <c r="K299" s="153"/>
      <c r="L299" s="154"/>
      <c r="M299" s="155"/>
      <c r="N299" s="154"/>
      <c r="O299" s="155"/>
      <c r="R299" s="131"/>
      <c r="U299" s="150"/>
      <c r="V299" s="150"/>
      <c r="W299" s="151"/>
    </row>
    <row r="300" spans="1:23" s="139" customFormat="1" x14ac:dyDescent="0.2">
      <c r="A300" s="158"/>
      <c r="B300" s="149"/>
      <c r="C300" s="152"/>
      <c r="D300" s="152"/>
      <c r="E300" s="152"/>
      <c r="F300" s="152"/>
      <c r="G300" s="152"/>
      <c r="H300" s="152"/>
      <c r="I300" s="152"/>
      <c r="J300" s="152"/>
      <c r="K300" s="153"/>
      <c r="L300" s="154"/>
      <c r="M300" s="155"/>
      <c r="N300" s="154"/>
      <c r="O300" s="155"/>
      <c r="R300" s="131"/>
      <c r="U300" s="150"/>
      <c r="V300" s="150"/>
      <c r="W300" s="151"/>
    </row>
    <row r="301" spans="1:23" s="139" customFormat="1" x14ac:dyDescent="0.2">
      <c r="A301" s="158"/>
      <c r="B301" s="149"/>
      <c r="C301" s="152"/>
      <c r="D301" s="152"/>
      <c r="E301" s="152"/>
      <c r="F301" s="152"/>
      <c r="G301" s="152"/>
      <c r="H301" s="152"/>
      <c r="I301" s="152"/>
      <c r="J301" s="152"/>
      <c r="K301" s="153"/>
      <c r="L301" s="154"/>
      <c r="M301" s="155"/>
      <c r="N301" s="154"/>
      <c r="O301" s="155"/>
      <c r="R301" s="131"/>
      <c r="U301" s="150"/>
      <c r="V301" s="150"/>
      <c r="W301" s="151"/>
    </row>
    <row r="302" spans="1:23" s="139" customFormat="1" x14ac:dyDescent="0.2">
      <c r="A302" s="158"/>
      <c r="B302" s="149"/>
      <c r="C302" s="152"/>
      <c r="D302" s="152"/>
      <c r="E302" s="152"/>
      <c r="F302" s="152"/>
      <c r="G302" s="152"/>
      <c r="H302" s="152"/>
      <c r="I302" s="152"/>
      <c r="J302" s="152"/>
      <c r="K302" s="153"/>
      <c r="L302" s="154"/>
      <c r="M302" s="155"/>
      <c r="N302" s="154"/>
      <c r="O302" s="155"/>
      <c r="R302" s="131"/>
      <c r="U302" s="150"/>
      <c r="V302" s="150"/>
      <c r="W302" s="151"/>
    </row>
    <row r="303" spans="1:23" s="139" customFormat="1" x14ac:dyDescent="0.2">
      <c r="A303" s="158"/>
      <c r="B303" s="149"/>
      <c r="C303" s="152"/>
      <c r="D303" s="152"/>
      <c r="E303" s="152"/>
      <c r="F303" s="152"/>
      <c r="G303" s="152"/>
      <c r="H303" s="152"/>
      <c r="I303" s="152"/>
      <c r="J303" s="152"/>
      <c r="K303" s="153"/>
      <c r="L303" s="154"/>
      <c r="M303" s="155"/>
      <c r="N303" s="154"/>
      <c r="O303" s="155"/>
      <c r="R303" s="131"/>
      <c r="U303" s="150"/>
      <c r="V303" s="150"/>
      <c r="W303" s="151"/>
    </row>
    <row r="304" spans="1:23" s="139" customFormat="1" x14ac:dyDescent="0.2">
      <c r="A304" s="158"/>
      <c r="B304" s="149"/>
      <c r="C304" s="152"/>
      <c r="D304" s="152"/>
      <c r="E304" s="152"/>
      <c r="F304" s="152"/>
      <c r="G304" s="152"/>
      <c r="H304" s="152"/>
      <c r="I304" s="152"/>
      <c r="J304" s="152"/>
      <c r="K304" s="153"/>
      <c r="L304" s="154"/>
      <c r="M304" s="155"/>
      <c r="N304" s="154"/>
      <c r="O304" s="155"/>
      <c r="R304" s="131"/>
      <c r="U304" s="150"/>
      <c r="V304" s="150"/>
      <c r="W304" s="151"/>
    </row>
    <row r="305" spans="1:23" s="139" customFormat="1" x14ac:dyDescent="0.2">
      <c r="A305" s="158"/>
      <c r="B305" s="149"/>
      <c r="C305" s="152"/>
      <c r="D305" s="152"/>
      <c r="E305" s="152"/>
      <c r="F305" s="152"/>
      <c r="G305" s="152"/>
      <c r="H305" s="152"/>
      <c r="I305" s="152"/>
      <c r="J305" s="152"/>
      <c r="K305" s="153"/>
      <c r="L305" s="154"/>
      <c r="M305" s="155"/>
      <c r="N305" s="154"/>
      <c r="O305" s="155"/>
      <c r="R305" s="131"/>
      <c r="U305" s="150"/>
      <c r="V305" s="150"/>
      <c r="W305" s="151"/>
    </row>
    <row r="306" spans="1:23" s="139" customFormat="1" x14ac:dyDescent="0.2">
      <c r="A306" s="158"/>
      <c r="B306" s="149"/>
      <c r="C306" s="152"/>
      <c r="D306" s="152"/>
      <c r="E306" s="152"/>
      <c r="F306" s="152"/>
      <c r="G306" s="152"/>
      <c r="H306" s="152"/>
      <c r="I306" s="152"/>
      <c r="J306" s="152"/>
      <c r="K306" s="153"/>
      <c r="L306" s="154"/>
      <c r="M306" s="155"/>
      <c r="N306" s="154"/>
      <c r="O306" s="155"/>
      <c r="R306" s="131"/>
      <c r="U306" s="150"/>
      <c r="V306" s="150"/>
      <c r="W306" s="151"/>
    </row>
    <row r="307" spans="1:23" s="139" customFormat="1" x14ac:dyDescent="0.2">
      <c r="A307" s="158"/>
      <c r="B307" s="149"/>
      <c r="C307" s="152"/>
      <c r="D307" s="152"/>
      <c r="E307" s="152"/>
      <c r="F307" s="152"/>
      <c r="G307" s="152"/>
      <c r="H307" s="152"/>
      <c r="I307" s="152"/>
      <c r="J307" s="152"/>
      <c r="K307" s="153"/>
      <c r="L307" s="154"/>
      <c r="M307" s="155"/>
      <c r="N307" s="154"/>
      <c r="O307" s="155"/>
      <c r="R307" s="131"/>
      <c r="U307" s="150"/>
      <c r="V307" s="150"/>
      <c r="W307" s="151"/>
    </row>
    <row r="308" spans="1:23" s="139" customFormat="1" x14ac:dyDescent="0.2">
      <c r="A308" s="158"/>
      <c r="B308" s="149"/>
      <c r="C308" s="152"/>
      <c r="D308" s="152"/>
      <c r="E308" s="152"/>
      <c r="F308" s="152"/>
      <c r="G308" s="152"/>
      <c r="H308" s="152"/>
      <c r="I308" s="152"/>
      <c r="J308" s="152"/>
      <c r="K308" s="153"/>
      <c r="L308" s="154"/>
      <c r="M308" s="155"/>
      <c r="N308" s="154"/>
      <c r="O308" s="155"/>
      <c r="R308" s="131"/>
      <c r="U308" s="150"/>
      <c r="V308" s="150"/>
      <c r="W308" s="151"/>
    </row>
    <row r="309" spans="1:23" s="139" customFormat="1" x14ac:dyDescent="0.2">
      <c r="A309" s="158"/>
      <c r="B309" s="149"/>
      <c r="C309" s="152"/>
      <c r="D309" s="152"/>
      <c r="E309" s="152"/>
      <c r="F309" s="152"/>
      <c r="G309" s="152"/>
      <c r="H309" s="152"/>
      <c r="I309" s="152"/>
      <c r="J309" s="152"/>
      <c r="K309" s="153"/>
      <c r="L309" s="154"/>
      <c r="M309" s="155"/>
      <c r="N309" s="154"/>
      <c r="O309" s="155"/>
      <c r="R309" s="131"/>
      <c r="U309" s="150"/>
      <c r="V309" s="150"/>
      <c r="W309" s="151"/>
    </row>
    <row r="310" spans="1:23" s="139" customFormat="1" x14ac:dyDescent="0.2">
      <c r="A310" s="158"/>
      <c r="B310" s="149"/>
      <c r="C310" s="152"/>
      <c r="D310" s="152"/>
      <c r="E310" s="152"/>
      <c r="F310" s="152"/>
      <c r="G310" s="152"/>
      <c r="H310" s="152"/>
      <c r="I310" s="152"/>
      <c r="J310" s="152"/>
      <c r="K310" s="153"/>
      <c r="L310" s="154"/>
      <c r="M310" s="155"/>
      <c r="N310" s="154"/>
      <c r="O310" s="155"/>
      <c r="R310" s="131"/>
      <c r="U310" s="150"/>
      <c r="V310" s="150"/>
      <c r="W310" s="151"/>
    </row>
    <row r="311" spans="1:23" s="139" customFormat="1" x14ac:dyDescent="0.2">
      <c r="A311" s="158"/>
      <c r="B311" s="149"/>
      <c r="C311" s="152"/>
      <c r="D311" s="152"/>
      <c r="E311" s="152"/>
      <c r="F311" s="152"/>
      <c r="G311" s="152"/>
      <c r="H311" s="152"/>
      <c r="I311" s="152"/>
      <c r="J311" s="152"/>
      <c r="K311" s="153"/>
      <c r="L311" s="154"/>
      <c r="M311" s="155"/>
      <c r="N311" s="154"/>
      <c r="O311" s="155"/>
      <c r="R311" s="131"/>
      <c r="U311" s="150"/>
      <c r="V311" s="150"/>
      <c r="W311" s="151"/>
    </row>
    <row r="312" spans="1:23" s="139" customFormat="1" x14ac:dyDescent="0.2">
      <c r="A312" s="158"/>
      <c r="B312" s="149"/>
      <c r="C312" s="152"/>
      <c r="D312" s="152"/>
      <c r="E312" s="152"/>
      <c r="F312" s="152"/>
      <c r="G312" s="152"/>
      <c r="H312" s="152"/>
      <c r="I312" s="152"/>
      <c r="J312" s="152"/>
      <c r="K312" s="153"/>
      <c r="L312" s="154"/>
      <c r="M312" s="155"/>
      <c r="N312" s="154"/>
      <c r="O312" s="155"/>
      <c r="R312" s="131"/>
      <c r="U312" s="150"/>
      <c r="V312" s="150"/>
      <c r="W312" s="151"/>
    </row>
    <row r="313" spans="1:23" s="139" customFormat="1" x14ac:dyDescent="0.2">
      <c r="A313" s="158"/>
      <c r="B313" s="149"/>
      <c r="C313" s="152"/>
      <c r="D313" s="152"/>
      <c r="E313" s="152"/>
      <c r="F313" s="152"/>
      <c r="G313" s="152"/>
      <c r="H313" s="152"/>
      <c r="I313" s="152"/>
      <c r="J313" s="152"/>
      <c r="K313" s="153"/>
      <c r="L313" s="154"/>
      <c r="M313" s="155"/>
      <c r="N313" s="154"/>
      <c r="O313" s="155"/>
      <c r="R313" s="131"/>
      <c r="U313" s="150"/>
      <c r="V313" s="150"/>
      <c r="W313" s="151"/>
    </row>
    <row r="314" spans="1:23" s="139" customFormat="1" x14ac:dyDescent="0.2">
      <c r="A314" s="158"/>
      <c r="B314" s="149"/>
      <c r="C314" s="152"/>
      <c r="D314" s="152"/>
      <c r="E314" s="152"/>
      <c r="F314" s="152"/>
      <c r="G314" s="152"/>
      <c r="H314" s="152"/>
      <c r="I314" s="152"/>
      <c r="J314" s="152"/>
      <c r="K314" s="153"/>
      <c r="L314" s="154"/>
      <c r="M314" s="155"/>
      <c r="N314" s="154"/>
      <c r="O314" s="155"/>
      <c r="R314" s="131"/>
      <c r="U314" s="150"/>
      <c r="V314" s="150"/>
      <c r="W314" s="151"/>
    </row>
    <row r="315" spans="1:23" s="139" customFormat="1" x14ac:dyDescent="0.2">
      <c r="A315" s="158"/>
      <c r="B315" s="149"/>
      <c r="C315" s="152"/>
      <c r="D315" s="152"/>
      <c r="E315" s="152"/>
      <c r="F315" s="152"/>
      <c r="G315" s="152"/>
      <c r="H315" s="152"/>
      <c r="I315" s="152"/>
      <c r="J315" s="152"/>
      <c r="K315" s="153"/>
      <c r="L315" s="154"/>
      <c r="M315" s="155"/>
      <c r="N315" s="154"/>
      <c r="O315" s="155"/>
      <c r="R315" s="131"/>
      <c r="U315" s="150"/>
      <c r="V315" s="150"/>
      <c r="W315" s="151"/>
    </row>
    <row r="316" spans="1:23" s="139" customFormat="1" x14ac:dyDescent="0.2">
      <c r="A316" s="158"/>
      <c r="B316" s="149"/>
      <c r="C316" s="152"/>
      <c r="D316" s="152"/>
      <c r="E316" s="152"/>
      <c r="F316" s="152"/>
      <c r="G316" s="152"/>
      <c r="H316" s="152"/>
      <c r="I316" s="152"/>
      <c r="J316" s="152"/>
      <c r="K316" s="153"/>
      <c r="L316" s="154"/>
      <c r="M316" s="155"/>
      <c r="N316" s="154"/>
      <c r="O316" s="155"/>
      <c r="R316" s="131"/>
      <c r="U316" s="150"/>
      <c r="V316" s="150"/>
      <c r="W316" s="151"/>
    </row>
    <row r="317" spans="1:23" s="139" customFormat="1" x14ac:dyDescent="0.2">
      <c r="A317" s="158"/>
      <c r="B317" s="149"/>
      <c r="C317" s="152"/>
      <c r="D317" s="152"/>
      <c r="E317" s="152"/>
      <c r="F317" s="152"/>
      <c r="G317" s="152"/>
      <c r="H317" s="152"/>
      <c r="I317" s="152"/>
      <c r="J317" s="152"/>
      <c r="K317" s="153"/>
      <c r="L317" s="154"/>
      <c r="M317" s="155"/>
      <c r="N317" s="154"/>
      <c r="O317" s="155"/>
      <c r="R317" s="131"/>
      <c r="U317" s="150"/>
      <c r="V317" s="150"/>
      <c r="W317" s="151"/>
    </row>
    <row r="318" spans="1:23" s="139" customFormat="1" x14ac:dyDescent="0.2">
      <c r="A318" s="158"/>
      <c r="B318" s="149"/>
      <c r="C318" s="152"/>
      <c r="D318" s="152"/>
      <c r="E318" s="152"/>
      <c r="F318" s="152"/>
      <c r="G318" s="152"/>
      <c r="H318" s="152"/>
      <c r="I318" s="152"/>
      <c r="J318" s="152"/>
      <c r="K318" s="153"/>
      <c r="L318" s="154"/>
      <c r="M318" s="155"/>
      <c r="N318" s="154"/>
      <c r="O318" s="155"/>
      <c r="R318" s="131"/>
      <c r="U318" s="150"/>
      <c r="V318" s="150"/>
      <c r="W318" s="151"/>
    </row>
    <row r="319" spans="1:23" s="139" customFormat="1" x14ac:dyDescent="0.2">
      <c r="A319" s="158"/>
      <c r="B319" s="149"/>
      <c r="C319" s="152"/>
      <c r="D319" s="152"/>
      <c r="E319" s="152"/>
      <c r="F319" s="152"/>
      <c r="G319" s="152"/>
      <c r="H319" s="152"/>
      <c r="I319" s="152"/>
      <c r="J319" s="152"/>
      <c r="K319" s="153"/>
      <c r="L319" s="154"/>
      <c r="M319" s="155"/>
      <c r="N319" s="154"/>
      <c r="O319" s="155"/>
      <c r="R319" s="131"/>
      <c r="U319" s="150"/>
      <c r="V319" s="150"/>
      <c r="W319" s="151"/>
    </row>
    <row r="320" spans="1:23" s="139" customFormat="1" x14ac:dyDescent="0.2">
      <c r="A320" s="158"/>
      <c r="B320" s="149"/>
      <c r="C320" s="152"/>
      <c r="D320" s="152"/>
      <c r="E320" s="152"/>
      <c r="F320" s="152"/>
      <c r="G320" s="152"/>
      <c r="H320" s="152"/>
      <c r="I320" s="152"/>
      <c r="J320" s="152"/>
      <c r="K320" s="153"/>
      <c r="L320" s="154"/>
      <c r="M320" s="155"/>
      <c r="N320" s="154"/>
      <c r="O320" s="155"/>
      <c r="R320" s="131"/>
      <c r="U320" s="150"/>
      <c r="V320" s="150"/>
      <c r="W320" s="151"/>
    </row>
    <row r="321" spans="1:23" s="139" customFormat="1" x14ac:dyDescent="0.2">
      <c r="A321" s="158"/>
      <c r="B321" s="149"/>
      <c r="C321" s="152"/>
      <c r="D321" s="152"/>
      <c r="E321" s="152"/>
      <c r="F321" s="152"/>
      <c r="G321" s="152"/>
      <c r="H321" s="152"/>
      <c r="I321" s="152"/>
      <c r="J321" s="152"/>
      <c r="K321" s="153"/>
      <c r="L321" s="154"/>
      <c r="M321" s="155"/>
      <c r="N321" s="154"/>
      <c r="O321" s="155"/>
      <c r="R321" s="131"/>
      <c r="U321" s="150"/>
      <c r="V321" s="150"/>
      <c r="W321" s="151"/>
    </row>
    <row r="322" spans="1:23" s="139" customFormat="1" x14ac:dyDescent="0.2">
      <c r="A322" s="158"/>
      <c r="B322" s="149"/>
      <c r="C322" s="152"/>
      <c r="D322" s="152"/>
      <c r="E322" s="152"/>
      <c r="F322" s="152"/>
      <c r="G322" s="152"/>
      <c r="H322" s="152"/>
      <c r="I322" s="152"/>
      <c r="J322" s="152"/>
      <c r="K322" s="153"/>
      <c r="L322" s="154"/>
      <c r="M322" s="155"/>
      <c r="N322" s="154"/>
      <c r="O322" s="155"/>
      <c r="R322" s="131"/>
      <c r="U322" s="150"/>
      <c r="V322" s="150"/>
      <c r="W322" s="151"/>
    </row>
    <row r="323" spans="1:23" s="139" customFormat="1" x14ac:dyDescent="0.2">
      <c r="A323" s="158"/>
      <c r="B323" s="149"/>
      <c r="C323" s="152"/>
      <c r="D323" s="152"/>
      <c r="E323" s="152"/>
      <c r="F323" s="152"/>
      <c r="G323" s="152"/>
      <c r="H323" s="152"/>
      <c r="I323" s="152"/>
      <c r="J323" s="152"/>
      <c r="K323" s="153"/>
      <c r="L323" s="154"/>
      <c r="M323" s="155"/>
      <c r="N323" s="154"/>
      <c r="O323" s="155"/>
      <c r="R323" s="131"/>
      <c r="U323" s="150"/>
      <c r="V323" s="150"/>
      <c r="W323" s="151"/>
    </row>
    <row r="324" spans="1:23" s="139" customFormat="1" x14ac:dyDescent="0.2">
      <c r="A324" s="158"/>
      <c r="B324" s="149"/>
      <c r="C324" s="152"/>
      <c r="D324" s="152"/>
      <c r="E324" s="152"/>
      <c r="F324" s="152"/>
      <c r="G324" s="152"/>
      <c r="H324" s="152"/>
      <c r="I324" s="152"/>
      <c r="J324" s="152"/>
      <c r="K324" s="153"/>
      <c r="L324" s="154"/>
      <c r="M324" s="155"/>
      <c r="N324" s="154"/>
      <c r="O324" s="155"/>
      <c r="R324" s="131"/>
      <c r="U324" s="150"/>
      <c r="V324" s="150"/>
      <c r="W324" s="151"/>
    </row>
    <row r="325" spans="1:23" s="139" customFormat="1" x14ac:dyDescent="0.2">
      <c r="A325" s="158"/>
      <c r="B325" s="149"/>
      <c r="C325" s="152"/>
      <c r="D325" s="152"/>
      <c r="E325" s="152"/>
      <c r="F325" s="152"/>
      <c r="G325" s="152"/>
      <c r="H325" s="152"/>
      <c r="I325" s="152"/>
      <c r="J325" s="152"/>
      <c r="K325" s="153"/>
      <c r="L325" s="154"/>
      <c r="M325" s="155"/>
      <c r="N325" s="154"/>
      <c r="O325" s="155"/>
      <c r="R325" s="131"/>
      <c r="U325" s="150"/>
      <c r="V325" s="150"/>
      <c r="W325" s="151"/>
    </row>
    <row r="326" spans="1:23" s="139" customFormat="1" x14ac:dyDescent="0.2">
      <c r="A326" s="158"/>
      <c r="B326" s="149"/>
      <c r="C326" s="152"/>
      <c r="D326" s="152"/>
      <c r="E326" s="152"/>
      <c r="F326" s="152"/>
      <c r="G326" s="152"/>
      <c r="H326" s="152"/>
      <c r="I326" s="152"/>
      <c r="J326" s="152"/>
      <c r="K326" s="153"/>
      <c r="L326" s="154"/>
      <c r="M326" s="155"/>
      <c r="N326" s="154"/>
      <c r="O326" s="155"/>
      <c r="R326" s="131"/>
      <c r="U326" s="150"/>
      <c r="V326" s="150"/>
      <c r="W326" s="151"/>
    </row>
    <row r="327" spans="1:23" s="139" customFormat="1" x14ac:dyDescent="0.2">
      <c r="A327" s="158"/>
      <c r="B327" s="149"/>
      <c r="C327" s="152"/>
      <c r="D327" s="152"/>
      <c r="E327" s="152"/>
      <c r="F327" s="152"/>
      <c r="G327" s="152"/>
      <c r="H327" s="152"/>
      <c r="I327" s="152"/>
      <c r="J327" s="152"/>
      <c r="K327" s="153"/>
      <c r="L327" s="154"/>
      <c r="M327" s="155"/>
      <c r="N327" s="154"/>
      <c r="O327" s="155"/>
      <c r="R327" s="131"/>
      <c r="U327" s="150"/>
      <c r="V327" s="150"/>
      <c r="W327" s="151"/>
    </row>
    <row r="328" spans="1:23" s="139" customFormat="1" x14ac:dyDescent="0.2">
      <c r="A328" s="158"/>
      <c r="B328" s="149"/>
      <c r="C328" s="152"/>
      <c r="D328" s="152"/>
      <c r="E328" s="152"/>
      <c r="F328" s="152"/>
      <c r="G328" s="152"/>
      <c r="H328" s="152"/>
      <c r="I328" s="152"/>
      <c r="J328" s="152"/>
      <c r="K328" s="153"/>
      <c r="L328" s="154"/>
      <c r="M328" s="155"/>
      <c r="N328" s="154"/>
      <c r="O328" s="155"/>
      <c r="R328" s="131"/>
      <c r="U328" s="150"/>
      <c r="V328" s="150"/>
      <c r="W328" s="151"/>
    </row>
    <row r="329" spans="1:23" s="139" customFormat="1" x14ac:dyDescent="0.2">
      <c r="A329" s="158"/>
      <c r="B329" s="149"/>
      <c r="C329" s="152"/>
      <c r="D329" s="152"/>
      <c r="E329" s="152"/>
      <c r="F329" s="152"/>
      <c r="G329" s="152"/>
      <c r="H329" s="152"/>
      <c r="I329" s="152"/>
      <c r="J329" s="152"/>
      <c r="K329" s="153"/>
      <c r="L329" s="154"/>
      <c r="M329" s="155"/>
      <c r="N329" s="154"/>
      <c r="O329" s="155"/>
      <c r="R329" s="131"/>
      <c r="U329" s="150"/>
      <c r="V329" s="150"/>
      <c r="W329" s="151"/>
    </row>
    <row r="330" spans="1:23" s="139" customFormat="1" x14ac:dyDescent="0.2">
      <c r="A330" s="158"/>
      <c r="B330" s="149"/>
      <c r="C330" s="152"/>
      <c r="D330" s="152"/>
      <c r="E330" s="152"/>
      <c r="F330" s="152"/>
      <c r="G330" s="152"/>
      <c r="H330" s="152"/>
      <c r="I330" s="152"/>
      <c r="J330" s="152"/>
      <c r="K330" s="153"/>
      <c r="L330" s="154"/>
      <c r="M330" s="155"/>
      <c r="N330" s="154"/>
      <c r="O330" s="155"/>
      <c r="R330" s="131"/>
      <c r="U330" s="150"/>
      <c r="V330" s="150"/>
      <c r="W330" s="151"/>
    </row>
    <row r="331" spans="1:23" s="139" customFormat="1" x14ac:dyDescent="0.2">
      <c r="A331" s="158"/>
      <c r="B331" s="149"/>
      <c r="C331" s="152"/>
      <c r="D331" s="152"/>
      <c r="E331" s="152"/>
      <c r="F331" s="152"/>
      <c r="G331" s="152"/>
      <c r="H331" s="152"/>
      <c r="I331" s="152"/>
      <c r="J331" s="152"/>
      <c r="K331" s="153"/>
      <c r="L331" s="154"/>
      <c r="M331" s="155"/>
      <c r="N331" s="154"/>
      <c r="O331" s="155"/>
      <c r="R331" s="131"/>
      <c r="U331" s="150"/>
      <c r="V331" s="150"/>
      <c r="W331" s="151"/>
    </row>
    <row r="332" spans="1:23" s="139" customFormat="1" x14ac:dyDescent="0.2">
      <c r="A332" s="158"/>
      <c r="B332" s="149"/>
      <c r="C332" s="152"/>
      <c r="D332" s="152"/>
      <c r="E332" s="152"/>
      <c r="F332" s="152"/>
      <c r="G332" s="152"/>
      <c r="H332" s="152"/>
      <c r="I332" s="152"/>
      <c r="J332" s="152"/>
      <c r="K332" s="153"/>
      <c r="L332" s="154"/>
      <c r="M332" s="155"/>
      <c r="N332" s="154"/>
      <c r="O332" s="155"/>
      <c r="R332" s="131"/>
      <c r="U332" s="150"/>
      <c r="V332" s="150"/>
      <c r="W332" s="151"/>
    </row>
    <row r="333" spans="1:23" s="139" customFormat="1" x14ac:dyDescent="0.2">
      <c r="A333" s="158"/>
      <c r="B333" s="149"/>
      <c r="C333" s="152"/>
      <c r="D333" s="152"/>
      <c r="E333" s="152"/>
      <c r="F333" s="152"/>
      <c r="G333" s="152"/>
      <c r="H333" s="152"/>
      <c r="I333" s="152"/>
      <c r="J333" s="152"/>
      <c r="K333" s="153"/>
      <c r="L333" s="154"/>
      <c r="M333" s="155"/>
      <c r="N333" s="154"/>
      <c r="O333" s="155"/>
      <c r="R333" s="131"/>
      <c r="U333" s="150"/>
      <c r="V333" s="150"/>
      <c r="W333" s="151"/>
    </row>
    <row r="334" spans="1:23" s="139" customFormat="1" x14ac:dyDescent="0.2">
      <c r="A334" s="158"/>
      <c r="B334" s="149"/>
      <c r="C334" s="152"/>
      <c r="D334" s="152"/>
      <c r="E334" s="152"/>
      <c r="F334" s="152"/>
      <c r="G334" s="152"/>
      <c r="H334" s="152"/>
      <c r="I334" s="152"/>
      <c r="J334" s="152"/>
      <c r="K334" s="153"/>
      <c r="L334" s="154"/>
      <c r="M334" s="155"/>
      <c r="N334" s="154"/>
      <c r="O334" s="155"/>
      <c r="R334" s="131"/>
      <c r="U334" s="150"/>
      <c r="V334" s="150"/>
      <c r="W334" s="151"/>
    </row>
    <row r="335" spans="1:23" s="139" customFormat="1" x14ac:dyDescent="0.2">
      <c r="A335" s="158"/>
      <c r="B335" s="149"/>
      <c r="C335" s="152"/>
      <c r="D335" s="152"/>
      <c r="E335" s="152"/>
      <c r="F335" s="152"/>
      <c r="G335" s="152"/>
      <c r="H335" s="152"/>
      <c r="I335" s="152"/>
      <c r="J335" s="152"/>
      <c r="K335" s="153"/>
      <c r="L335" s="154"/>
      <c r="M335" s="155"/>
      <c r="N335" s="154"/>
      <c r="O335" s="155"/>
      <c r="R335" s="131"/>
      <c r="U335" s="150"/>
      <c r="V335" s="150"/>
      <c r="W335" s="151"/>
    </row>
    <row r="336" spans="1:23" s="139" customFormat="1" x14ac:dyDescent="0.2">
      <c r="A336" s="158"/>
      <c r="B336" s="149"/>
      <c r="C336" s="152"/>
      <c r="D336" s="152"/>
      <c r="E336" s="152"/>
      <c r="F336" s="152"/>
      <c r="G336" s="152"/>
      <c r="H336" s="152"/>
      <c r="I336" s="152"/>
      <c r="J336" s="152"/>
      <c r="K336" s="153"/>
      <c r="L336" s="154"/>
      <c r="M336" s="155"/>
      <c r="N336" s="154"/>
      <c r="O336" s="155"/>
      <c r="R336" s="131"/>
      <c r="U336" s="150"/>
      <c r="V336" s="150"/>
      <c r="W336" s="151"/>
    </row>
    <row r="337" spans="1:23" s="139" customFormat="1" x14ac:dyDescent="0.2">
      <c r="A337" s="158"/>
      <c r="B337" s="149"/>
      <c r="C337" s="152"/>
      <c r="D337" s="152"/>
      <c r="E337" s="152"/>
      <c r="F337" s="152"/>
      <c r="G337" s="152"/>
      <c r="H337" s="152"/>
      <c r="I337" s="152"/>
      <c r="J337" s="152"/>
      <c r="K337" s="153"/>
      <c r="L337" s="154"/>
      <c r="M337" s="155"/>
      <c r="N337" s="154"/>
      <c r="O337" s="155"/>
      <c r="R337" s="131"/>
      <c r="U337" s="150"/>
      <c r="V337" s="150"/>
      <c r="W337" s="151"/>
    </row>
    <row r="338" spans="1:23" s="139" customFormat="1" x14ac:dyDescent="0.2">
      <c r="A338" s="158"/>
      <c r="B338" s="149"/>
      <c r="C338" s="152"/>
      <c r="D338" s="152"/>
      <c r="E338" s="152"/>
      <c r="F338" s="152"/>
      <c r="G338" s="152"/>
      <c r="H338" s="152"/>
      <c r="I338" s="152"/>
      <c r="J338" s="152"/>
      <c r="K338" s="153"/>
      <c r="L338" s="154"/>
      <c r="M338" s="155"/>
      <c r="N338" s="154"/>
      <c r="O338" s="155"/>
      <c r="R338" s="131"/>
      <c r="U338" s="150"/>
      <c r="V338" s="150"/>
      <c r="W338" s="151"/>
    </row>
    <row r="339" spans="1:23" s="139" customFormat="1" x14ac:dyDescent="0.2">
      <c r="A339" s="158"/>
      <c r="B339" s="149"/>
      <c r="C339" s="152"/>
      <c r="D339" s="152"/>
      <c r="E339" s="152"/>
      <c r="F339" s="152"/>
      <c r="G339" s="152"/>
      <c r="H339" s="152"/>
      <c r="I339" s="152"/>
      <c r="J339" s="152"/>
      <c r="K339" s="153"/>
      <c r="L339" s="154"/>
      <c r="M339" s="155"/>
      <c r="N339" s="154"/>
      <c r="O339" s="155"/>
      <c r="R339" s="131"/>
      <c r="U339" s="150"/>
      <c r="V339" s="150"/>
      <c r="W339" s="151"/>
    </row>
    <row r="340" spans="1:23" s="139" customFormat="1" x14ac:dyDescent="0.2">
      <c r="A340" s="158"/>
      <c r="B340" s="149"/>
      <c r="C340" s="152"/>
      <c r="D340" s="152"/>
      <c r="E340" s="152"/>
      <c r="F340" s="152"/>
      <c r="G340" s="152"/>
      <c r="H340" s="152"/>
      <c r="I340" s="152"/>
      <c r="J340" s="152"/>
      <c r="K340" s="153"/>
      <c r="L340" s="154"/>
      <c r="M340" s="155"/>
      <c r="N340" s="154"/>
      <c r="O340" s="155"/>
      <c r="R340" s="131"/>
      <c r="U340" s="150"/>
      <c r="V340" s="150"/>
      <c r="W340" s="151"/>
    </row>
    <row r="341" spans="1:23" s="139" customFormat="1" x14ac:dyDescent="0.2">
      <c r="A341" s="158"/>
      <c r="B341" s="149"/>
      <c r="C341" s="152"/>
      <c r="D341" s="152"/>
      <c r="E341" s="152"/>
      <c r="F341" s="152"/>
      <c r="G341" s="152"/>
      <c r="H341" s="152"/>
      <c r="I341" s="152"/>
      <c r="J341" s="152"/>
      <c r="K341" s="153"/>
      <c r="L341" s="154"/>
      <c r="M341" s="155"/>
      <c r="N341" s="154"/>
      <c r="O341" s="155"/>
      <c r="R341" s="131"/>
      <c r="U341" s="150"/>
      <c r="V341" s="150"/>
      <c r="W341" s="151"/>
    </row>
    <row r="342" spans="1:23" s="139" customFormat="1" x14ac:dyDescent="0.2">
      <c r="A342" s="158"/>
      <c r="B342" s="149"/>
      <c r="C342" s="152"/>
      <c r="D342" s="152"/>
      <c r="E342" s="152"/>
      <c r="F342" s="152"/>
      <c r="G342" s="152"/>
      <c r="H342" s="152"/>
      <c r="I342" s="152"/>
      <c r="J342" s="152"/>
      <c r="K342" s="153"/>
      <c r="L342" s="154"/>
      <c r="M342" s="155"/>
      <c r="N342" s="154"/>
      <c r="O342" s="155"/>
      <c r="R342" s="131"/>
      <c r="U342" s="150"/>
      <c r="V342" s="150"/>
      <c r="W342" s="151"/>
    </row>
    <row r="343" spans="1:23" s="139" customFormat="1" x14ac:dyDescent="0.2">
      <c r="A343" s="158"/>
      <c r="B343" s="149"/>
      <c r="C343" s="152"/>
      <c r="D343" s="152"/>
      <c r="E343" s="152"/>
      <c r="F343" s="152"/>
      <c r="G343" s="152"/>
      <c r="H343" s="152"/>
      <c r="I343" s="152"/>
      <c r="J343" s="152"/>
      <c r="K343" s="153"/>
      <c r="L343" s="154"/>
      <c r="M343" s="155"/>
      <c r="N343" s="154"/>
      <c r="O343" s="155"/>
      <c r="R343" s="131"/>
      <c r="U343" s="150"/>
      <c r="V343" s="150"/>
      <c r="W343" s="151"/>
    </row>
    <row r="344" spans="1:23" s="139" customFormat="1" x14ac:dyDescent="0.2">
      <c r="A344" s="158"/>
      <c r="B344" s="149"/>
      <c r="C344" s="152"/>
      <c r="D344" s="152"/>
      <c r="E344" s="152"/>
      <c r="F344" s="152"/>
      <c r="G344" s="152"/>
      <c r="H344" s="152"/>
      <c r="I344" s="152"/>
      <c r="J344" s="152"/>
      <c r="K344" s="153"/>
      <c r="L344" s="154"/>
      <c r="M344" s="155"/>
      <c r="N344" s="154"/>
      <c r="O344" s="155"/>
      <c r="R344" s="131"/>
      <c r="U344" s="150"/>
      <c r="V344" s="150"/>
      <c r="W344" s="151"/>
    </row>
    <row r="345" spans="1:23" s="139" customFormat="1" x14ac:dyDescent="0.2">
      <c r="A345" s="158"/>
      <c r="B345" s="149"/>
      <c r="C345" s="152"/>
      <c r="D345" s="152"/>
      <c r="E345" s="152"/>
      <c r="F345" s="152"/>
      <c r="G345" s="152"/>
      <c r="H345" s="152"/>
      <c r="I345" s="152"/>
      <c r="J345" s="152"/>
      <c r="K345" s="153"/>
      <c r="L345" s="154"/>
      <c r="M345" s="155"/>
      <c r="N345" s="154"/>
      <c r="O345" s="155"/>
      <c r="R345" s="131"/>
      <c r="U345" s="150"/>
      <c r="V345" s="150"/>
      <c r="W345" s="151"/>
    </row>
    <row r="346" spans="1:23" s="139" customFormat="1" x14ac:dyDescent="0.2">
      <c r="A346" s="158"/>
      <c r="B346" s="149"/>
      <c r="C346" s="152"/>
      <c r="D346" s="152"/>
      <c r="E346" s="152"/>
      <c r="F346" s="152"/>
      <c r="G346" s="152"/>
      <c r="H346" s="152"/>
      <c r="I346" s="152"/>
      <c r="J346" s="152"/>
      <c r="K346" s="153"/>
      <c r="L346" s="154"/>
      <c r="M346" s="155"/>
      <c r="N346" s="154"/>
      <c r="O346" s="155"/>
      <c r="R346" s="131"/>
      <c r="U346" s="150"/>
      <c r="V346" s="150"/>
      <c r="W346" s="151"/>
    </row>
    <row r="347" spans="1:23" s="139" customFormat="1" x14ac:dyDescent="0.2">
      <c r="A347" s="158"/>
      <c r="B347" s="149"/>
      <c r="C347" s="152"/>
      <c r="D347" s="152"/>
      <c r="E347" s="152"/>
      <c r="F347" s="152"/>
      <c r="G347" s="152"/>
      <c r="H347" s="152"/>
      <c r="I347" s="152"/>
      <c r="J347" s="152"/>
      <c r="K347" s="153"/>
      <c r="L347" s="154"/>
      <c r="M347" s="155"/>
      <c r="N347" s="154"/>
      <c r="O347" s="155"/>
      <c r="R347" s="131"/>
      <c r="U347" s="150"/>
      <c r="V347" s="150"/>
      <c r="W347" s="151"/>
    </row>
    <row r="348" spans="1:23" s="139" customFormat="1" x14ac:dyDescent="0.2">
      <c r="A348" s="158"/>
      <c r="B348" s="149"/>
      <c r="C348" s="152"/>
      <c r="D348" s="152"/>
      <c r="E348" s="152"/>
      <c r="F348" s="152"/>
      <c r="G348" s="152"/>
      <c r="H348" s="152"/>
      <c r="I348" s="152"/>
      <c r="J348" s="152"/>
      <c r="K348" s="153"/>
      <c r="L348" s="154"/>
      <c r="M348" s="155"/>
      <c r="N348" s="154"/>
      <c r="O348" s="155"/>
      <c r="R348" s="131"/>
      <c r="U348" s="150"/>
      <c r="V348" s="150"/>
      <c r="W348" s="151"/>
    </row>
    <row r="349" spans="1:23" s="139" customFormat="1" x14ac:dyDescent="0.2">
      <c r="A349" s="158"/>
      <c r="B349" s="149"/>
      <c r="C349" s="152"/>
      <c r="D349" s="152"/>
      <c r="E349" s="152"/>
      <c r="F349" s="152"/>
      <c r="G349" s="152"/>
      <c r="H349" s="152"/>
      <c r="I349" s="152"/>
      <c r="J349" s="152"/>
      <c r="K349" s="153"/>
      <c r="L349" s="154"/>
      <c r="M349" s="155"/>
      <c r="N349" s="154"/>
      <c r="O349" s="155"/>
      <c r="R349" s="131"/>
      <c r="U349" s="150"/>
      <c r="V349" s="150"/>
      <c r="W349" s="151"/>
    </row>
    <row r="350" spans="1:23" s="139" customFormat="1" x14ac:dyDescent="0.2">
      <c r="A350" s="158"/>
      <c r="B350" s="149"/>
      <c r="C350" s="152"/>
      <c r="D350" s="152"/>
      <c r="E350" s="152"/>
      <c r="F350" s="152"/>
      <c r="G350" s="152"/>
      <c r="H350" s="152"/>
      <c r="I350" s="152"/>
      <c r="J350" s="152"/>
      <c r="K350" s="153"/>
      <c r="L350" s="154"/>
      <c r="M350" s="155"/>
      <c r="N350" s="154"/>
      <c r="O350" s="155"/>
      <c r="R350" s="131"/>
      <c r="U350" s="150"/>
      <c r="V350" s="150"/>
      <c r="W350" s="151"/>
    </row>
    <row r="351" spans="1:23" s="139" customFormat="1" x14ac:dyDescent="0.2">
      <c r="A351" s="158"/>
      <c r="B351" s="149"/>
      <c r="C351" s="152"/>
      <c r="D351" s="152"/>
      <c r="E351" s="152"/>
      <c r="F351" s="152"/>
      <c r="G351" s="152"/>
      <c r="H351" s="152"/>
      <c r="I351" s="152"/>
      <c r="J351" s="152"/>
      <c r="K351" s="153"/>
      <c r="L351" s="154"/>
      <c r="M351" s="155"/>
      <c r="N351" s="154"/>
      <c r="O351" s="155"/>
      <c r="R351" s="131"/>
      <c r="U351" s="150"/>
      <c r="V351" s="150"/>
      <c r="W351" s="151"/>
    </row>
    <row r="352" spans="1:23" s="139" customFormat="1" x14ac:dyDescent="0.2">
      <c r="A352" s="158"/>
      <c r="B352" s="149"/>
      <c r="C352" s="152"/>
      <c r="D352" s="152"/>
      <c r="E352" s="152"/>
      <c r="F352" s="152"/>
      <c r="G352" s="152"/>
      <c r="H352" s="152"/>
      <c r="I352" s="152"/>
      <c r="J352" s="152"/>
      <c r="K352" s="153"/>
      <c r="L352" s="154"/>
      <c r="M352" s="155"/>
      <c r="N352" s="154"/>
      <c r="O352" s="155"/>
      <c r="R352" s="131"/>
      <c r="U352" s="150"/>
      <c r="V352" s="150"/>
      <c r="W352" s="151"/>
    </row>
    <row r="353" spans="1:23" s="139" customFormat="1" x14ac:dyDescent="0.2">
      <c r="A353" s="158"/>
      <c r="B353" s="149"/>
      <c r="C353" s="152"/>
      <c r="D353" s="152"/>
      <c r="E353" s="152"/>
      <c r="F353" s="152"/>
      <c r="G353" s="152"/>
      <c r="H353" s="152"/>
      <c r="I353" s="152"/>
      <c r="J353" s="152"/>
      <c r="K353" s="153"/>
      <c r="L353" s="154"/>
      <c r="M353" s="155"/>
      <c r="N353" s="154"/>
      <c r="O353" s="155"/>
      <c r="R353" s="131"/>
      <c r="U353" s="150"/>
      <c r="V353" s="150"/>
      <c r="W353" s="151"/>
    </row>
    <row r="354" spans="1:23" s="139" customFormat="1" x14ac:dyDescent="0.2">
      <c r="A354" s="158"/>
      <c r="B354" s="149"/>
      <c r="C354" s="152"/>
      <c r="D354" s="152"/>
      <c r="E354" s="152"/>
      <c r="F354" s="152"/>
      <c r="G354" s="152"/>
      <c r="H354" s="152"/>
      <c r="I354" s="152"/>
      <c r="J354" s="152"/>
      <c r="K354" s="153"/>
      <c r="L354" s="154"/>
      <c r="M354" s="155"/>
      <c r="N354" s="154"/>
      <c r="O354" s="155"/>
      <c r="R354" s="131"/>
      <c r="U354" s="150"/>
      <c r="V354" s="150"/>
      <c r="W354" s="151"/>
    </row>
    <row r="355" spans="1:23" s="139" customFormat="1" x14ac:dyDescent="0.2">
      <c r="A355" s="158"/>
      <c r="B355" s="149"/>
      <c r="C355" s="152"/>
      <c r="D355" s="152"/>
      <c r="E355" s="152"/>
      <c r="F355" s="152"/>
      <c r="G355" s="152"/>
      <c r="H355" s="152"/>
      <c r="I355" s="152"/>
      <c r="J355" s="152"/>
      <c r="K355" s="153"/>
      <c r="L355" s="154"/>
      <c r="M355" s="155"/>
      <c r="N355" s="154"/>
      <c r="O355" s="155"/>
      <c r="R355" s="131"/>
      <c r="U355" s="150"/>
      <c r="V355" s="150"/>
      <c r="W355" s="151"/>
    </row>
    <row r="356" spans="1:23" s="139" customFormat="1" x14ac:dyDescent="0.2">
      <c r="A356" s="158"/>
      <c r="B356" s="149"/>
      <c r="C356" s="152"/>
      <c r="D356" s="152"/>
      <c r="E356" s="152"/>
      <c r="F356" s="152"/>
      <c r="G356" s="152"/>
      <c r="H356" s="152"/>
      <c r="I356" s="152"/>
      <c r="J356" s="152"/>
      <c r="K356" s="153"/>
      <c r="L356" s="154"/>
      <c r="M356" s="155"/>
      <c r="N356" s="154"/>
      <c r="O356" s="155"/>
      <c r="R356" s="131"/>
      <c r="U356" s="150"/>
      <c r="V356" s="150"/>
      <c r="W356" s="151"/>
    </row>
    <row r="357" spans="1:23" s="139" customFormat="1" x14ac:dyDescent="0.2">
      <c r="A357" s="158"/>
      <c r="B357" s="149"/>
      <c r="C357" s="152"/>
      <c r="D357" s="152"/>
      <c r="E357" s="152"/>
      <c r="F357" s="152"/>
      <c r="G357" s="152"/>
      <c r="H357" s="152"/>
      <c r="I357" s="152"/>
      <c r="J357" s="152"/>
      <c r="K357" s="153"/>
      <c r="L357" s="154"/>
      <c r="M357" s="155"/>
      <c r="N357" s="154"/>
      <c r="O357" s="155"/>
      <c r="R357" s="131"/>
      <c r="U357" s="150"/>
      <c r="V357" s="150"/>
      <c r="W357" s="151"/>
    </row>
    <row r="358" spans="1:23" s="139" customFormat="1" x14ac:dyDescent="0.2">
      <c r="A358" s="158"/>
      <c r="B358" s="149"/>
      <c r="C358" s="152"/>
      <c r="D358" s="152"/>
      <c r="E358" s="152"/>
      <c r="F358" s="152"/>
      <c r="G358" s="152"/>
      <c r="H358" s="152"/>
      <c r="I358" s="152"/>
      <c r="J358" s="152"/>
      <c r="K358" s="153"/>
      <c r="L358" s="154"/>
      <c r="M358" s="155"/>
      <c r="N358" s="154"/>
      <c r="O358" s="155"/>
      <c r="R358" s="131"/>
      <c r="U358" s="150"/>
      <c r="V358" s="150"/>
      <c r="W358" s="151"/>
    </row>
    <row r="359" spans="1:23" s="139" customFormat="1" x14ac:dyDescent="0.2">
      <c r="A359" s="158"/>
      <c r="B359" s="149"/>
      <c r="C359" s="152"/>
      <c r="D359" s="152"/>
      <c r="E359" s="152"/>
      <c r="F359" s="152"/>
      <c r="G359" s="152"/>
      <c r="H359" s="152"/>
      <c r="I359" s="152"/>
      <c r="J359" s="152"/>
      <c r="K359" s="153"/>
      <c r="L359" s="154"/>
      <c r="M359" s="155"/>
      <c r="N359" s="154"/>
      <c r="O359" s="155"/>
      <c r="R359" s="131"/>
      <c r="U359" s="150"/>
      <c r="V359" s="150"/>
      <c r="W359" s="151"/>
    </row>
    <row r="360" spans="1:23" s="139" customFormat="1" x14ac:dyDescent="0.2">
      <c r="A360" s="158"/>
      <c r="B360" s="149"/>
      <c r="C360" s="152"/>
      <c r="D360" s="152"/>
      <c r="E360" s="152"/>
      <c r="F360" s="152"/>
      <c r="G360" s="152"/>
      <c r="H360" s="152"/>
      <c r="I360" s="152"/>
      <c r="J360" s="152"/>
      <c r="K360" s="153"/>
      <c r="L360" s="154"/>
      <c r="M360" s="155"/>
      <c r="N360" s="154"/>
      <c r="O360" s="155"/>
      <c r="R360" s="131"/>
      <c r="U360" s="150"/>
      <c r="V360" s="150"/>
      <c r="W360" s="151"/>
    </row>
    <row r="361" spans="1:23" s="139" customFormat="1" x14ac:dyDescent="0.2">
      <c r="A361" s="158"/>
      <c r="B361" s="149"/>
      <c r="C361" s="152"/>
      <c r="D361" s="152"/>
      <c r="E361" s="152"/>
      <c r="F361" s="152"/>
      <c r="G361" s="152"/>
      <c r="H361" s="152"/>
      <c r="I361" s="152"/>
      <c r="J361" s="152"/>
      <c r="K361" s="153"/>
      <c r="L361" s="154"/>
      <c r="M361" s="155"/>
      <c r="N361" s="154"/>
      <c r="O361" s="155"/>
      <c r="R361" s="131"/>
      <c r="U361" s="150"/>
      <c r="V361" s="150"/>
      <c r="W361" s="151"/>
    </row>
    <row r="362" spans="1:23" s="139" customFormat="1" x14ac:dyDescent="0.2">
      <c r="A362" s="158"/>
      <c r="B362" s="149"/>
      <c r="C362" s="152"/>
      <c r="D362" s="152"/>
      <c r="E362" s="152"/>
      <c r="F362" s="152"/>
      <c r="G362" s="152"/>
      <c r="H362" s="152"/>
      <c r="I362" s="152"/>
      <c r="J362" s="152"/>
      <c r="K362" s="153"/>
      <c r="L362" s="154"/>
      <c r="M362" s="155"/>
      <c r="N362" s="154"/>
      <c r="O362" s="155"/>
      <c r="R362" s="131"/>
      <c r="U362" s="150"/>
      <c r="V362" s="150"/>
      <c r="W362" s="151"/>
    </row>
    <row r="363" spans="1:23" s="139" customFormat="1" x14ac:dyDescent="0.2">
      <c r="A363" s="158"/>
      <c r="B363" s="149"/>
      <c r="C363" s="152"/>
      <c r="D363" s="152"/>
      <c r="E363" s="152"/>
      <c r="F363" s="152"/>
      <c r="G363" s="152"/>
      <c r="H363" s="152"/>
      <c r="I363" s="152"/>
      <c r="J363" s="152"/>
      <c r="K363" s="153"/>
      <c r="L363" s="154"/>
      <c r="M363" s="155"/>
      <c r="N363" s="154"/>
      <c r="O363" s="155"/>
      <c r="R363" s="131"/>
      <c r="U363" s="150"/>
      <c r="V363" s="150"/>
      <c r="W363" s="151"/>
    </row>
    <row r="364" spans="1:23" s="139" customFormat="1" x14ac:dyDescent="0.2">
      <c r="A364" s="158"/>
      <c r="B364" s="149"/>
      <c r="C364" s="152"/>
      <c r="D364" s="152"/>
      <c r="E364" s="152"/>
      <c r="F364" s="152"/>
      <c r="G364" s="152"/>
      <c r="H364" s="152"/>
      <c r="I364" s="152"/>
      <c r="J364" s="152"/>
      <c r="K364" s="153"/>
      <c r="L364" s="154"/>
      <c r="M364" s="155"/>
      <c r="N364" s="154"/>
      <c r="O364" s="155"/>
      <c r="R364" s="131"/>
      <c r="U364" s="150"/>
      <c r="V364" s="150"/>
      <c r="W364" s="151"/>
    </row>
    <row r="365" spans="1:23" s="139" customFormat="1" x14ac:dyDescent="0.2">
      <c r="A365" s="158"/>
      <c r="B365" s="149"/>
      <c r="C365" s="152"/>
      <c r="D365" s="152"/>
      <c r="E365" s="152"/>
      <c r="F365" s="152"/>
      <c r="G365" s="152"/>
      <c r="H365" s="152"/>
      <c r="I365" s="152"/>
      <c r="J365" s="152"/>
      <c r="K365" s="153"/>
      <c r="L365" s="154"/>
      <c r="M365" s="155"/>
      <c r="N365" s="154"/>
      <c r="O365" s="155"/>
      <c r="R365" s="131"/>
      <c r="U365" s="150"/>
      <c r="V365" s="150"/>
      <c r="W365" s="151"/>
    </row>
    <row r="366" spans="1:23" s="139" customFormat="1" x14ac:dyDescent="0.2">
      <c r="A366" s="158"/>
      <c r="B366" s="149"/>
      <c r="C366" s="152"/>
      <c r="D366" s="152"/>
      <c r="E366" s="152"/>
      <c r="F366" s="152"/>
      <c r="G366" s="152"/>
      <c r="H366" s="152"/>
      <c r="I366" s="152"/>
      <c r="J366" s="152"/>
      <c r="K366" s="153"/>
      <c r="L366" s="154"/>
      <c r="M366" s="155"/>
      <c r="N366" s="154"/>
      <c r="O366" s="155"/>
      <c r="R366" s="131"/>
      <c r="U366" s="150"/>
      <c r="V366" s="150"/>
      <c r="W366" s="151"/>
    </row>
    <row r="367" spans="1:23" s="139" customFormat="1" x14ac:dyDescent="0.2">
      <c r="A367" s="158"/>
      <c r="B367" s="149"/>
      <c r="C367" s="152"/>
      <c r="D367" s="152"/>
      <c r="E367" s="152"/>
      <c r="F367" s="152"/>
      <c r="G367" s="152"/>
      <c r="H367" s="152"/>
      <c r="I367" s="152"/>
      <c r="J367" s="152"/>
      <c r="K367" s="153"/>
      <c r="L367" s="154"/>
      <c r="M367" s="155"/>
      <c r="N367" s="154"/>
      <c r="O367" s="155"/>
      <c r="R367" s="131"/>
      <c r="U367" s="150"/>
      <c r="V367" s="150"/>
      <c r="W367" s="151"/>
    </row>
    <row r="368" spans="1:23" s="139" customFormat="1" x14ac:dyDescent="0.2">
      <c r="A368" s="158"/>
      <c r="B368" s="149"/>
      <c r="C368" s="152"/>
      <c r="D368" s="152"/>
      <c r="E368" s="152"/>
      <c r="F368" s="152"/>
      <c r="G368" s="152"/>
      <c r="H368" s="152"/>
      <c r="I368" s="152"/>
      <c r="J368" s="152"/>
      <c r="K368" s="153"/>
      <c r="L368" s="154"/>
      <c r="M368" s="155"/>
      <c r="N368" s="154"/>
      <c r="O368" s="155"/>
      <c r="R368" s="131"/>
      <c r="U368" s="150"/>
      <c r="V368" s="150"/>
      <c r="W368" s="151"/>
    </row>
    <row r="369" spans="1:23" s="139" customFormat="1" x14ac:dyDescent="0.2">
      <c r="A369" s="158"/>
      <c r="B369" s="149"/>
      <c r="C369" s="152"/>
      <c r="D369" s="152"/>
      <c r="E369" s="152"/>
      <c r="F369" s="152"/>
      <c r="G369" s="152"/>
      <c r="H369" s="152"/>
      <c r="I369" s="152"/>
      <c r="J369" s="152"/>
      <c r="K369" s="153"/>
      <c r="L369" s="154"/>
      <c r="M369" s="155"/>
      <c r="N369" s="154"/>
      <c r="O369" s="155"/>
      <c r="R369" s="131"/>
      <c r="U369" s="150"/>
      <c r="V369" s="150"/>
      <c r="W369" s="151"/>
    </row>
    <row r="370" spans="1:23" s="139" customFormat="1" x14ac:dyDescent="0.2">
      <c r="A370" s="158"/>
      <c r="B370" s="149"/>
      <c r="C370" s="152"/>
      <c r="D370" s="152"/>
      <c r="E370" s="152"/>
      <c r="F370" s="152"/>
      <c r="G370" s="152"/>
      <c r="H370" s="152"/>
      <c r="I370" s="152"/>
      <c r="J370" s="152"/>
      <c r="K370" s="153"/>
      <c r="L370" s="154"/>
      <c r="M370" s="155"/>
      <c r="N370" s="154"/>
      <c r="O370" s="155"/>
      <c r="R370" s="131"/>
      <c r="U370" s="150"/>
      <c r="V370" s="150"/>
      <c r="W370" s="151"/>
    </row>
    <row r="371" spans="1:23" s="139" customFormat="1" x14ac:dyDescent="0.2">
      <c r="A371" s="158"/>
      <c r="B371" s="149"/>
      <c r="C371" s="152"/>
      <c r="D371" s="152"/>
      <c r="E371" s="152"/>
      <c r="F371" s="152"/>
      <c r="G371" s="152"/>
      <c r="H371" s="152"/>
      <c r="I371" s="152"/>
      <c r="J371" s="152"/>
      <c r="K371" s="153"/>
      <c r="L371" s="154"/>
      <c r="M371" s="155"/>
      <c r="N371" s="154"/>
      <c r="O371" s="155"/>
      <c r="R371" s="131"/>
      <c r="U371" s="150"/>
      <c r="V371" s="150"/>
      <c r="W371" s="151"/>
    </row>
    <row r="372" spans="1:23" s="139" customFormat="1" x14ac:dyDescent="0.2">
      <c r="A372" s="158"/>
      <c r="B372" s="149"/>
      <c r="C372" s="152"/>
      <c r="D372" s="152"/>
      <c r="E372" s="152"/>
      <c r="F372" s="152"/>
      <c r="G372" s="152"/>
      <c r="H372" s="152"/>
      <c r="I372" s="152"/>
      <c r="J372" s="152"/>
      <c r="K372" s="153"/>
      <c r="L372" s="154"/>
      <c r="M372" s="155"/>
      <c r="N372" s="154"/>
      <c r="O372" s="155"/>
      <c r="R372" s="131"/>
      <c r="U372" s="150"/>
      <c r="V372" s="150"/>
      <c r="W372" s="151"/>
    </row>
    <row r="373" spans="1:23" s="139" customFormat="1" x14ac:dyDescent="0.2">
      <c r="A373" s="158"/>
      <c r="B373" s="149"/>
      <c r="C373" s="152"/>
      <c r="D373" s="152"/>
      <c r="E373" s="152"/>
      <c r="F373" s="152"/>
      <c r="G373" s="152"/>
      <c r="H373" s="152"/>
      <c r="I373" s="152"/>
      <c r="J373" s="152"/>
      <c r="K373" s="153"/>
      <c r="L373" s="154"/>
      <c r="M373" s="155"/>
      <c r="N373" s="154"/>
      <c r="O373" s="155"/>
      <c r="R373" s="131"/>
      <c r="U373" s="150"/>
      <c r="V373" s="150"/>
      <c r="W373" s="151"/>
    </row>
    <row r="374" spans="1:23" s="139" customFormat="1" x14ac:dyDescent="0.2">
      <c r="A374" s="158"/>
      <c r="B374" s="149"/>
      <c r="C374" s="152"/>
      <c r="D374" s="152"/>
      <c r="E374" s="152"/>
      <c r="F374" s="152"/>
      <c r="G374" s="152"/>
      <c r="H374" s="152"/>
      <c r="I374" s="152"/>
      <c r="J374" s="152"/>
      <c r="K374" s="153"/>
      <c r="L374" s="154"/>
      <c r="M374" s="155"/>
      <c r="N374" s="154"/>
      <c r="O374" s="155"/>
      <c r="R374" s="131"/>
      <c r="U374" s="150"/>
      <c r="V374" s="150"/>
      <c r="W374" s="151"/>
    </row>
    <row r="375" spans="1:23" s="139" customFormat="1" x14ac:dyDescent="0.2">
      <c r="A375" s="158"/>
      <c r="B375" s="149"/>
      <c r="C375" s="152"/>
      <c r="D375" s="152"/>
      <c r="E375" s="152"/>
      <c r="F375" s="152"/>
      <c r="G375" s="152"/>
      <c r="H375" s="152"/>
      <c r="I375" s="152"/>
      <c r="J375" s="152"/>
      <c r="K375" s="153"/>
      <c r="L375" s="154"/>
      <c r="M375" s="155"/>
      <c r="N375" s="154"/>
      <c r="O375" s="155"/>
      <c r="R375" s="131"/>
      <c r="U375" s="150"/>
      <c r="V375" s="150"/>
      <c r="W375" s="151"/>
    </row>
    <row r="376" spans="1:23" s="139" customFormat="1" x14ac:dyDescent="0.2">
      <c r="A376" s="158"/>
      <c r="B376" s="149"/>
      <c r="C376" s="152"/>
      <c r="D376" s="152"/>
      <c r="E376" s="152"/>
      <c r="F376" s="152"/>
      <c r="G376" s="152"/>
      <c r="H376" s="152"/>
      <c r="I376" s="152"/>
      <c r="J376" s="152"/>
      <c r="K376" s="153"/>
      <c r="L376" s="154"/>
      <c r="M376" s="155"/>
      <c r="N376" s="154"/>
      <c r="O376" s="155"/>
      <c r="R376" s="131"/>
      <c r="U376" s="150"/>
      <c r="V376" s="150"/>
      <c r="W376" s="151"/>
    </row>
    <row r="377" spans="1:23" s="139" customFormat="1" x14ac:dyDescent="0.2">
      <c r="A377" s="158"/>
      <c r="B377" s="149"/>
      <c r="C377" s="152"/>
      <c r="D377" s="152"/>
      <c r="E377" s="152"/>
      <c r="F377" s="152"/>
      <c r="G377" s="152"/>
      <c r="H377" s="152"/>
      <c r="I377" s="152"/>
      <c r="J377" s="152"/>
      <c r="K377" s="153"/>
      <c r="L377" s="154"/>
      <c r="M377" s="155"/>
      <c r="N377" s="154"/>
      <c r="O377" s="155"/>
      <c r="R377" s="131"/>
      <c r="U377" s="150"/>
      <c r="V377" s="150"/>
      <c r="W377" s="151"/>
    </row>
    <row r="378" spans="1:23" s="139" customFormat="1" x14ac:dyDescent="0.2">
      <c r="A378" s="158"/>
      <c r="B378" s="149"/>
      <c r="C378" s="152"/>
      <c r="D378" s="152"/>
      <c r="E378" s="152"/>
      <c r="F378" s="152"/>
      <c r="G378" s="152"/>
      <c r="H378" s="152"/>
      <c r="I378" s="152"/>
      <c r="J378" s="152"/>
      <c r="K378" s="153"/>
      <c r="L378" s="154"/>
      <c r="M378" s="155"/>
      <c r="N378" s="154"/>
      <c r="O378" s="155"/>
      <c r="R378" s="131"/>
      <c r="U378" s="150"/>
      <c r="V378" s="150"/>
      <c r="W378" s="151"/>
    </row>
    <row r="379" spans="1:23" s="139" customFormat="1" x14ac:dyDescent="0.2">
      <c r="A379" s="158"/>
      <c r="B379" s="149"/>
      <c r="C379" s="152"/>
      <c r="D379" s="152"/>
      <c r="E379" s="152"/>
      <c r="F379" s="152"/>
      <c r="G379" s="152"/>
      <c r="H379" s="152"/>
      <c r="I379" s="152"/>
      <c r="J379" s="152"/>
      <c r="K379" s="153"/>
      <c r="L379" s="154"/>
      <c r="M379" s="155"/>
      <c r="N379" s="154"/>
      <c r="O379" s="155"/>
      <c r="R379" s="131"/>
      <c r="U379" s="150"/>
      <c r="V379" s="150"/>
      <c r="W379" s="151"/>
    </row>
    <row r="380" spans="1:23" s="139" customFormat="1" x14ac:dyDescent="0.2">
      <c r="A380" s="158"/>
      <c r="B380" s="149"/>
      <c r="C380" s="152"/>
      <c r="D380" s="152"/>
      <c r="E380" s="152"/>
      <c r="F380" s="152"/>
      <c r="G380" s="152"/>
      <c r="H380" s="152"/>
      <c r="I380" s="152"/>
      <c r="J380" s="152"/>
      <c r="K380" s="153"/>
      <c r="L380" s="154"/>
      <c r="M380" s="155"/>
      <c r="N380" s="154"/>
      <c r="O380" s="155"/>
      <c r="R380" s="131"/>
      <c r="U380" s="150"/>
      <c r="V380" s="150"/>
      <c r="W380" s="151"/>
    </row>
    <row r="381" spans="1:23" s="139" customFormat="1" x14ac:dyDescent="0.2">
      <c r="A381" s="158"/>
      <c r="B381" s="149"/>
      <c r="C381" s="152"/>
      <c r="D381" s="152"/>
      <c r="E381" s="152"/>
      <c r="F381" s="152"/>
      <c r="G381" s="152"/>
      <c r="H381" s="152"/>
      <c r="I381" s="152"/>
      <c r="J381" s="152"/>
      <c r="K381" s="153"/>
      <c r="L381" s="154"/>
      <c r="M381" s="155"/>
      <c r="N381" s="154"/>
      <c r="O381" s="155"/>
      <c r="R381" s="131"/>
      <c r="U381" s="150"/>
      <c r="V381" s="150"/>
      <c r="W381" s="151"/>
    </row>
    <row r="382" spans="1:23" s="139" customFormat="1" x14ac:dyDescent="0.2">
      <c r="A382" s="158"/>
      <c r="B382" s="149"/>
      <c r="C382" s="152"/>
      <c r="D382" s="152"/>
      <c r="E382" s="152"/>
      <c r="F382" s="152"/>
      <c r="G382" s="152"/>
      <c r="H382" s="152"/>
      <c r="I382" s="152"/>
      <c r="J382" s="152"/>
      <c r="K382" s="153"/>
      <c r="L382" s="154"/>
      <c r="M382" s="155"/>
      <c r="N382" s="154"/>
      <c r="O382" s="155"/>
      <c r="R382" s="131"/>
      <c r="U382" s="150"/>
      <c r="V382" s="150"/>
      <c r="W382" s="151"/>
    </row>
    <row r="383" spans="1:23" s="139" customFormat="1" x14ac:dyDescent="0.2">
      <c r="A383" s="158"/>
      <c r="B383" s="149"/>
      <c r="C383" s="152"/>
      <c r="D383" s="152"/>
      <c r="E383" s="152"/>
      <c r="F383" s="152"/>
      <c r="G383" s="152"/>
      <c r="H383" s="152"/>
      <c r="I383" s="152"/>
      <c r="J383" s="152"/>
      <c r="K383" s="153"/>
      <c r="L383" s="154"/>
      <c r="M383" s="155"/>
      <c r="N383" s="154"/>
      <c r="O383" s="155"/>
      <c r="R383" s="131"/>
      <c r="U383" s="150"/>
      <c r="V383" s="150"/>
      <c r="W383" s="151"/>
    </row>
    <row r="384" spans="1:23" s="139" customFormat="1" x14ac:dyDescent="0.2">
      <c r="A384" s="158"/>
      <c r="B384" s="149"/>
      <c r="C384" s="152"/>
      <c r="D384" s="152"/>
      <c r="E384" s="152"/>
      <c r="F384" s="152"/>
      <c r="G384" s="152"/>
      <c r="H384" s="152"/>
      <c r="I384" s="152"/>
      <c r="J384" s="152"/>
      <c r="K384" s="153"/>
      <c r="L384" s="154"/>
      <c r="M384" s="155"/>
      <c r="N384" s="154"/>
      <c r="O384" s="155"/>
      <c r="R384" s="131"/>
      <c r="U384" s="150"/>
      <c r="V384" s="150"/>
      <c r="W384" s="151"/>
    </row>
    <row r="385" spans="1:23" s="139" customFormat="1" x14ac:dyDescent="0.2">
      <c r="A385" s="158"/>
      <c r="B385" s="149"/>
      <c r="C385" s="152"/>
      <c r="D385" s="152"/>
      <c r="E385" s="152"/>
      <c r="F385" s="152"/>
      <c r="G385" s="152"/>
      <c r="H385" s="152"/>
      <c r="I385" s="152"/>
      <c r="J385" s="152"/>
      <c r="K385" s="153"/>
      <c r="L385" s="154"/>
      <c r="M385" s="155"/>
      <c r="N385" s="154"/>
      <c r="O385" s="155"/>
      <c r="R385" s="131"/>
      <c r="U385" s="150"/>
      <c r="V385" s="150"/>
      <c r="W385" s="151"/>
    </row>
    <row r="386" spans="1:23" s="139" customFormat="1" x14ac:dyDescent="0.2">
      <c r="A386" s="158"/>
      <c r="B386" s="149"/>
      <c r="C386" s="152"/>
      <c r="D386" s="152"/>
      <c r="E386" s="152"/>
      <c r="F386" s="152"/>
      <c r="G386" s="152"/>
      <c r="H386" s="152"/>
      <c r="I386" s="152"/>
      <c r="J386" s="152"/>
      <c r="K386" s="153"/>
      <c r="L386" s="154"/>
      <c r="M386" s="155"/>
      <c r="N386" s="154"/>
      <c r="O386" s="155"/>
      <c r="R386" s="131"/>
      <c r="U386" s="150"/>
      <c r="V386" s="150"/>
      <c r="W386" s="151"/>
    </row>
    <row r="387" spans="1:23" s="139" customFormat="1" x14ac:dyDescent="0.2">
      <c r="A387" s="158"/>
      <c r="B387" s="149"/>
      <c r="C387" s="152"/>
      <c r="D387" s="152"/>
      <c r="E387" s="152"/>
      <c r="F387" s="152"/>
      <c r="G387" s="152"/>
      <c r="H387" s="152"/>
      <c r="I387" s="152"/>
      <c r="J387" s="152"/>
      <c r="K387" s="153"/>
      <c r="L387" s="154"/>
      <c r="M387" s="155"/>
      <c r="N387" s="154"/>
      <c r="O387" s="155"/>
      <c r="R387" s="131"/>
      <c r="U387" s="150"/>
      <c r="V387" s="150"/>
      <c r="W387" s="151"/>
    </row>
    <row r="388" spans="1:23" s="139" customFormat="1" x14ac:dyDescent="0.2">
      <c r="A388" s="158"/>
      <c r="B388" s="149"/>
      <c r="C388" s="152"/>
      <c r="D388" s="152"/>
      <c r="E388" s="152"/>
      <c r="F388" s="152"/>
      <c r="G388" s="152"/>
      <c r="H388" s="152"/>
      <c r="I388" s="152"/>
      <c r="J388" s="152"/>
      <c r="K388" s="153"/>
      <c r="L388" s="154"/>
      <c r="M388" s="155"/>
      <c r="N388" s="154"/>
      <c r="O388" s="155"/>
      <c r="R388" s="131"/>
      <c r="U388" s="150"/>
      <c r="V388" s="150"/>
      <c r="W388" s="151"/>
    </row>
    <row r="389" spans="1:23" s="139" customFormat="1" x14ac:dyDescent="0.2">
      <c r="A389" s="158"/>
      <c r="B389" s="149"/>
      <c r="C389" s="152"/>
      <c r="D389" s="152"/>
      <c r="E389" s="152"/>
      <c r="F389" s="152"/>
      <c r="G389" s="152"/>
      <c r="H389" s="152"/>
      <c r="I389" s="152"/>
      <c r="J389" s="152"/>
      <c r="K389" s="153"/>
      <c r="L389" s="154"/>
      <c r="M389" s="155"/>
      <c r="N389" s="154"/>
      <c r="O389" s="155"/>
      <c r="R389" s="131"/>
      <c r="U389" s="150"/>
      <c r="V389" s="150"/>
      <c r="W389" s="151"/>
    </row>
    <row r="390" spans="1:23" s="139" customFormat="1" x14ac:dyDescent="0.2">
      <c r="A390" s="158"/>
      <c r="B390" s="149"/>
      <c r="C390" s="152"/>
      <c r="D390" s="152"/>
      <c r="E390" s="152"/>
      <c r="F390" s="152"/>
      <c r="G390" s="152"/>
      <c r="H390" s="152"/>
      <c r="I390" s="152"/>
      <c r="J390" s="152"/>
      <c r="K390" s="153"/>
      <c r="L390" s="154"/>
      <c r="M390" s="155"/>
      <c r="N390" s="154"/>
      <c r="O390" s="155"/>
      <c r="R390" s="131"/>
      <c r="U390" s="150"/>
      <c r="V390" s="150"/>
      <c r="W390" s="151"/>
    </row>
    <row r="391" spans="1:23" s="139" customFormat="1" x14ac:dyDescent="0.2">
      <c r="A391" s="158"/>
      <c r="B391" s="149"/>
      <c r="C391" s="152"/>
      <c r="D391" s="152"/>
      <c r="E391" s="152"/>
      <c r="F391" s="152"/>
      <c r="G391" s="152"/>
      <c r="H391" s="152"/>
      <c r="I391" s="152"/>
      <c r="J391" s="152"/>
      <c r="K391" s="153"/>
      <c r="L391" s="154"/>
      <c r="M391" s="155"/>
      <c r="N391" s="154"/>
      <c r="O391" s="155"/>
      <c r="R391" s="131"/>
      <c r="U391" s="150"/>
      <c r="V391" s="150"/>
      <c r="W391" s="151"/>
    </row>
    <row r="392" spans="1:23" s="139" customFormat="1" x14ac:dyDescent="0.2">
      <c r="A392" s="158"/>
      <c r="B392" s="149"/>
      <c r="C392" s="152"/>
      <c r="D392" s="152"/>
      <c r="E392" s="152"/>
      <c r="F392" s="152"/>
      <c r="G392" s="152"/>
      <c r="H392" s="152"/>
      <c r="I392" s="152"/>
      <c r="J392" s="152"/>
      <c r="K392" s="153"/>
      <c r="L392" s="154"/>
      <c r="M392" s="155"/>
      <c r="N392" s="154"/>
      <c r="O392" s="155"/>
      <c r="R392" s="131"/>
      <c r="U392" s="150"/>
      <c r="V392" s="150"/>
      <c r="W392" s="151"/>
    </row>
    <row r="393" spans="1:23" s="139" customFormat="1" x14ac:dyDescent="0.2">
      <c r="A393" s="158"/>
      <c r="B393" s="149"/>
      <c r="C393" s="152"/>
      <c r="D393" s="152"/>
      <c r="E393" s="152"/>
      <c r="F393" s="152"/>
      <c r="G393" s="152"/>
      <c r="H393" s="152"/>
      <c r="I393" s="152"/>
      <c r="J393" s="152"/>
      <c r="K393" s="153"/>
      <c r="L393" s="154"/>
      <c r="M393" s="155"/>
      <c r="N393" s="154"/>
      <c r="O393" s="155"/>
      <c r="R393" s="131"/>
      <c r="U393" s="150"/>
      <c r="V393" s="150"/>
      <c r="W393" s="151"/>
    </row>
    <row r="394" spans="1:23" s="139" customFormat="1" x14ac:dyDescent="0.2">
      <c r="A394" s="158"/>
      <c r="B394" s="149"/>
      <c r="C394" s="152"/>
      <c r="D394" s="152"/>
      <c r="E394" s="152"/>
      <c r="F394" s="152"/>
      <c r="G394" s="152"/>
      <c r="H394" s="152"/>
      <c r="I394" s="152"/>
      <c r="J394" s="152"/>
      <c r="K394" s="153"/>
      <c r="L394" s="154"/>
      <c r="M394" s="155"/>
      <c r="N394" s="154"/>
      <c r="O394" s="155"/>
      <c r="R394" s="131"/>
      <c r="U394" s="150"/>
      <c r="V394" s="150"/>
      <c r="W394" s="151"/>
    </row>
    <row r="395" spans="1:23" s="139" customFormat="1" x14ac:dyDescent="0.2">
      <c r="A395" s="158"/>
      <c r="B395" s="149"/>
      <c r="C395" s="152"/>
      <c r="D395" s="152"/>
      <c r="E395" s="152"/>
      <c r="F395" s="152"/>
      <c r="G395" s="152"/>
      <c r="H395" s="152"/>
      <c r="I395" s="152"/>
      <c r="J395" s="152"/>
      <c r="K395" s="153"/>
      <c r="L395" s="154"/>
      <c r="M395" s="155"/>
      <c r="N395" s="154"/>
      <c r="O395" s="155"/>
      <c r="R395" s="131"/>
      <c r="U395" s="150"/>
      <c r="V395" s="150"/>
      <c r="W395" s="151"/>
    </row>
    <row r="396" spans="1:23" s="139" customFormat="1" x14ac:dyDescent="0.2">
      <c r="A396" s="158"/>
      <c r="B396" s="149"/>
      <c r="C396" s="152"/>
      <c r="D396" s="152"/>
      <c r="E396" s="152"/>
      <c r="F396" s="152"/>
      <c r="G396" s="152"/>
      <c r="H396" s="152"/>
      <c r="I396" s="152"/>
      <c r="J396" s="152"/>
      <c r="K396" s="153"/>
      <c r="L396" s="154"/>
      <c r="M396" s="155"/>
      <c r="N396" s="154"/>
      <c r="O396" s="155"/>
      <c r="R396" s="131"/>
      <c r="U396" s="150"/>
      <c r="V396" s="150"/>
      <c r="W396" s="151"/>
    </row>
    <row r="397" spans="1:23" s="139" customFormat="1" x14ac:dyDescent="0.2">
      <c r="A397" s="158"/>
      <c r="B397" s="149"/>
      <c r="C397" s="152"/>
      <c r="D397" s="152"/>
      <c r="E397" s="152"/>
      <c r="F397" s="152"/>
      <c r="G397" s="152"/>
      <c r="H397" s="152"/>
      <c r="I397" s="152"/>
      <c r="J397" s="152"/>
      <c r="K397" s="153"/>
      <c r="L397" s="154"/>
      <c r="M397" s="155"/>
      <c r="N397" s="154"/>
      <c r="O397" s="155"/>
      <c r="R397" s="131"/>
      <c r="U397" s="150"/>
      <c r="V397" s="150"/>
      <c r="W397" s="151"/>
    </row>
    <row r="398" spans="1:23" s="139" customFormat="1" x14ac:dyDescent="0.2">
      <c r="A398" s="158"/>
      <c r="B398" s="149"/>
      <c r="C398" s="152"/>
      <c r="D398" s="152"/>
      <c r="E398" s="152"/>
      <c r="F398" s="152"/>
      <c r="G398" s="152"/>
      <c r="H398" s="152"/>
      <c r="I398" s="152"/>
      <c r="J398" s="152"/>
      <c r="K398" s="153"/>
      <c r="L398" s="154"/>
      <c r="M398" s="155"/>
      <c r="N398" s="154"/>
      <c r="O398" s="155"/>
      <c r="R398" s="131"/>
      <c r="U398" s="150"/>
      <c r="V398" s="150"/>
      <c r="W398" s="151"/>
    </row>
    <row r="399" spans="1:23" s="139" customFormat="1" x14ac:dyDescent="0.2">
      <c r="A399" s="158"/>
      <c r="B399" s="149"/>
      <c r="C399" s="152"/>
      <c r="D399" s="152"/>
      <c r="E399" s="152"/>
      <c r="F399" s="152"/>
      <c r="G399" s="152"/>
      <c r="H399" s="152"/>
      <c r="I399" s="152"/>
      <c r="J399" s="152"/>
      <c r="K399" s="153"/>
      <c r="L399" s="154"/>
      <c r="M399" s="155"/>
      <c r="N399" s="154"/>
      <c r="O399" s="155"/>
      <c r="R399" s="131"/>
      <c r="U399" s="150"/>
      <c r="V399" s="150"/>
      <c r="W399" s="151"/>
    </row>
    <row r="400" spans="1:23" s="139" customFormat="1" x14ac:dyDescent="0.2">
      <c r="A400" s="158"/>
      <c r="B400" s="149"/>
      <c r="C400" s="152"/>
      <c r="D400" s="152"/>
      <c r="E400" s="152"/>
      <c r="F400" s="152"/>
      <c r="G400" s="152"/>
      <c r="H400" s="152"/>
      <c r="I400" s="152"/>
      <c r="J400" s="152"/>
      <c r="K400" s="153"/>
      <c r="L400" s="154"/>
      <c r="M400" s="155"/>
      <c r="N400" s="154"/>
      <c r="O400" s="155"/>
      <c r="R400" s="131"/>
      <c r="U400" s="150"/>
      <c r="V400" s="150"/>
      <c r="W400" s="151"/>
    </row>
    <row r="401" spans="1:23" s="139" customFormat="1" x14ac:dyDescent="0.2">
      <c r="A401" s="158"/>
      <c r="B401" s="149"/>
      <c r="C401" s="152"/>
      <c r="D401" s="152"/>
      <c r="E401" s="152"/>
      <c r="F401" s="152"/>
      <c r="G401" s="152"/>
      <c r="H401" s="152"/>
      <c r="I401" s="152"/>
      <c r="J401" s="152"/>
      <c r="K401" s="153"/>
      <c r="L401" s="154"/>
      <c r="M401" s="155"/>
      <c r="N401" s="154"/>
      <c r="O401" s="155"/>
      <c r="R401" s="131"/>
      <c r="U401" s="150"/>
      <c r="V401" s="150"/>
      <c r="W401" s="151"/>
    </row>
    <row r="402" spans="1:23" s="139" customFormat="1" x14ac:dyDescent="0.2">
      <c r="A402" s="158"/>
      <c r="B402" s="149"/>
      <c r="C402" s="152"/>
      <c r="D402" s="152"/>
      <c r="E402" s="152"/>
      <c r="F402" s="152"/>
      <c r="G402" s="152"/>
      <c r="H402" s="152"/>
      <c r="I402" s="152"/>
      <c r="J402" s="152"/>
      <c r="K402" s="153"/>
      <c r="L402" s="154"/>
      <c r="M402" s="155"/>
      <c r="N402" s="154"/>
      <c r="O402" s="155"/>
      <c r="R402" s="131"/>
      <c r="U402" s="150"/>
      <c r="V402" s="150"/>
      <c r="W402" s="151"/>
    </row>
    <row r="403" spans="1:23" s="139" customFormat="1" x14ac:dyDescent="0.2">
      <c r="A403" s="158"/>
      <c r="B403" s="149"/>
      <c r="C403" s="152"/>
      <c r="D403" s="152"/>
      <c r="E403" s="152"/>
      <c r="F403" s="152"/>
      <c r="G403" s="152"/>
      <c r="H403" s="152"/>
      <c r="I403" s="152"/>
      <c r="J403" s="152"/>
      <c r="K403" s="153"/>
      <c r="L403" s="154"/>
      <c r="M403" s="155"/>
      <c r="N403" s="154"/>
      <c r="O403" s="155"/>
      <c r="R403" s="131"/>
      <c r="U403" s="150"/>
      <c r="V403" s="150"/>
      <c r="W403" s="151"/>
    </row>
    <row r="404" spans="1:23" s="139" customFormat="1" x14ac:dyDescent="0.2">
      <c r="A404" s="158"/>
      <c r="B404" s="149"/>
      <c r="C404" s="152"/>
      <c r="D404" s="152"/>
      <c r="E404" s="152"/>
      <c r="F404" s="152"/>
      <c r="G404" s="152"/>
      <c r="H404" s="152"/>
      <c r="I404" s="152"/>
      <c r="J404" s="152"/>
      <c r="K404" s="153"/>
      <c r="L404" s="154"/>
      <c r="M404" s="155"/>
      <c r="N404" s="154"/>
      <c r="O404" s="155"/>
      <c r="R404" s="131"/>
      <c r="U404" s="150"/>
      <c r="V404" s="150"/>
      <c r="W404" s="151"/>
    </row>
    <row r="405" spans="1:23" s="139" customFormat="1" x14ac:dyDescent="0.2">
      <c r="A405" s="158"/>
      <c r="B405" s="149"/>
      <c r="C405" s="152"/>
      <c r="D405" s="152"/>
      <c r="E405" s="152"/>
      <c r="F405" s="152"/>
      <c r="G405" s="152"/>
      <c r="H405" s="152"/>
      <c r="I405" s="152"/>
      <c r="J405" s="152"/>
      <c r="K405" s="153"/>
      <c r="L405" s="154"/>
      <c r="M405" s="155"/>
      <c r="N405" s="154"/>
      <c r="O405" s="155"/>
      <c r="R405" s="131"/>
      <c r="U405" s="150"/>
      <c r="V405" s="150"/>
      <c r="W405" s="151"/>
    </row>
    <row r="406" spans="1:23" s="139" customFormat="1" x14ac:dyDescent="0.2">
      <c r="A406" s="158"/>
      <c r="B406" s="149"/>
      <c r="C406" s="152"/>
      <c r="D406" s="152"/>
      <c r="E406" s="152"/>
      <c r="F406" s="152"/>
      <c r="G406" s="152"/>
      <c r="H406" s="152"/>
      <c r="I406" s="152"/>
      <c r="J406" s="152"/>
      <c r="K406" s="153"/>
      <c r="L406" s="154"/>
      <c r="M406" s="155"/>
      <c r="N406" s="154"/>
      <c r="O406" s="155"/>
      <c r="R406" s="131"/>
      <c r="U406" s="150"/>
      <c r="V406" s="150"/>
      <c r="W406" s="151"/>
    </row>
    <row r="407" spans="1:23" s="139" customFormat="1" x14ac:dyDescent="0.2">
      <c r="A407" s="158"/>
      <c r="B407" s="149"/>
      <c r="C407" s="152"/>
      <c r="D407" s="152"/>
      <c r="E407" s="152"/>
      <c r="F407" s="152"/>
      <c r="G407" s="152"/>
      <c r="H407" s="152"/>
      <c r="I407" s="152"/>
      <c r="J407" s="152"/>
      <c r="K407" s="153"/>
      <c r="L407" s="154"/>
      <c r="M407" s="155"/>
      <c r="N407" s="154"/>
      <c r="O407" s="155"/>
      <c r="R407" s="131"/>
      <c r="U407" s="150"/>
      <c r="V407" s="150"/>
      <c r="W407" s="151"/>
    </row>
    <row r="408" spans="1:23" s="139" customFormat="1" x14ac:dyDescent="0.2">
      <c r="A408" s="158"/>
      <c r="B408" s="149"/>
      <c r="C408" s="152"/>
      <c r="D408" s="152"/>
      <c r="E408" s="152"/>
      <c r="F408" s="152"/>
      <c r="G408" s="152"/>
      <c r="H408" s="152"/>
      <c r="I408" s="152"/>
      <c r="J408" s="152"/>
      <c r="K408" s="153"/>
      <c r="L408" s="154"/>
      <c r="M408" s="155"/>
      <c r="N408" s="154"/>
      <c r="O408" s="155"/>
      <c r="R408" s="131"/>
      <c r="U408" s="150"/>
      <c r="V408" s="150"/>
      <c r="W408" s="151"/>
    </row>
    <row r="409" spans="1:23" s="139" customFormat="1" x14ac:dyDescent="0.2">
      <c r="A409" s="158"/>
      <c r="B409" s="149"/>
      <c r="C409" s="152"/>
      <c r="D409" s="152"/>
      <c r="E409" s="152"/>
      <c r="F409" s="152"/>
      <c r="G409" s="152"/>
      <c r="H409" s="152"/>
      <c r="I409" s="152"/>
      <c r="J409" s="152"/>
      <c r="K409" s="153"/>
      <c r="L409" s="154"/>
      <c r="M409" s="155"/>
      <c r="N409" s="154"/>
      <c r="O409" s="155"/>
      <c r="R409" s="131"/>
      <c r="U409" s="150"/>
      <c r="V409" s="150"/>
      <c r="W409" s="151"/>
    </row>
    <row r="410" spans="1:23" s="139" customFormat="1" x14ac:dyDescent="0.2">
      <c r="A410" s="158"/>
      <c r="B410" s="149"/>
      <c r="C410" s="152"/>
      <c r="D410" s="152"/>
      <c r="E410" s="152"/>
      <c r="F410" s="152"/>
      <c r="G410" s="152"/>
      <c r="H410" s="152"/>
      <c r="I410" s="152"/>
      <c r="J410" s="152"/>
      <c r="K410" s="153"/>
      <c r="L410" s="154"/>
      <c r="M410" s="155"/>
      <c r="N410" s="154"/>
      <c r="O410" s="155"/>
      <c r="R410" s="131"/>
      <c r="U410" s="150"/>
      <c r="V410" s="150"/>
      <c r="W410" s="151"/>
    </row>
    <row r="411" spans="1:23" s="139" customFormat="1" x14ac:dyDescent="0.2">
      <c r="A411" s="158"/>
      <c r="B411" s="149"/>
      <c r="C411" s="152"/>
      <c r="D411" s="152"/>
      <c r="E411" s="152"/>
      <c r="F411" s="152"/>
      <c r="G411" s="152"/>
      <c r="H411" s="152"/>
      <c r="I411" s="152"/>
      <c r="J411" s="152"/>
      <c r="K411" s="153"/>
      <c r="L411" s="154"/>
      <c r="M411" s="155"/>
      <c r="N411" s="154"/>
      <c r="O411" s="155"/>
      <c r="R411" s="131"/>
      <c r="U411" s="150"/>
      <c r="V411" s="150"/>
      <c r="W411" s="151"/>
    </row>
    <row r="412" spans="1:23" s="139" customFormat="1" x14ac:dyDescent="0.2">
      <c r="A412" s="158"/>
      <c r="B412" s="149"/>
      <c r="C412" s="152"/>
      <c r="D412" s="152"/>
      <c r="E412" s="152"/>
      <c r="F412" s="152"/>
      <c r="G412" s="152"/>
      <c r="H412" s="152"/>
      <c r="I412" s="152"/>
      <c r="J412" s="152"/>
      <c r="K412" s="153"/>
      <c r="L412" s="154"/>
      <c r="M412" s="155"/>
      <c r="N412" s="154"/>
      <c r="O412" s="155"/>
      <c r="R412" s="131"/>
      <c r="U412" s="150"/>
      <c r="V412" s="150"/>
      <c r="W412" s="151"/>
    </row>
    <row r="413" spans="1:23" s="139" customFormat="1" x14ac:dyDescent="0.2">
      <c r="A413" s="158"/>
      <c r="B413" s="149"/>
      <c r="C413" s="152"/>
      <c r="D413" s="152"/>
      <c r="E413" s="152"/>
      <c r="F413" s="152"/>
      <c r="G413" s="152"/>
      <c r="H413" s="152"/>
      <c r="I413" s="152"/>
      <c r="J413" s="152"/>
      <c r="K413" s="153"/>
      <c r="L413" s="154"/>
      <c r="M413" s="155"/>
      <c r="N413" s="154"/>
      <c r="O413" s="155"/>
      <c r="R413" s="131"/>
      <c r="U413" s="150"/>
      <c r="V413" s="150"/>
      <c r="W413" s="151"/>
    </row>
    <row r="414" spans="1:23" s="139" customFormat="1" x14ac:dyDescent="0.2">
      <c r="A414" s="158"/>
      <c r="B414" s="149"/>
      <c r="C414" s="152"/>
      <c r="D414" s="152"/>
      <c r="E414" s="152"/>
      <c r="F414" s="152"/>
      <c r="G414" s="152"/>
      <c r="H414" s="152"/>
      <c r="I414" s="152"/>
      <c r="J414" s="152"/>
      <c r="K414" s="153"/>
      <c r="L414" s="154"/>
      <c r="M414" s="155"/>
      <c r="N414" s="154"/>
      <c r="O414" s="155"/>
      <c r="R414" s="131"/>
      <c r="U414" s="150"/>
      <c r="V414" s="150"/>
      <c r="W414" s="151"/>
    </row>
    <row r="415" spans="1:23" s="139" customFormat="1" x14ac:dyDescent="0.2">
      <c r="A415" s="158"/>
      <c r="B415" s="149"/>
      <c r="C415" s="152"/>
      <c r="D415" s="152"/>
      <c r="E415" s="152"/>
      <c r="F415" s="152"/>
      <c r="G415" s="152"/>
      <c r="H415" s="152"/>
      <c r="I415" s="152"/>
      <c r="J415" s="152"/>
      <c r="K415" s="153"/>
      <c r="L415" s="154"/>
      <c r="M415" s="155"/>
      <c r="N415" s="154"/>
      <c r="O415" s="155"/>
      <c r="R415" s="131"/>
      <c r="U415" s="150"/>
      <c r="V415" s="150"/>
      <c r="W415" s="151"/>
    </row>
    <row r="416" spans="1:23" s="139" customFormat="1" x14ac:dyDescent="0.2">
      <c r="A416" s="158"/>
      <c r="B416" s="149"/>
      <c r="C416" s="152"/>
      <c r="D416" s="152"/>
      <c r="E416" s="152"/>
      <c r="F416" s="152"/>
      <c r="G416" s="152"/>
      <c r="H416" s="152"/>
      <c r="I416" s="152"/>
      <c r="J416" s="152"/>
      <c r="K416" s="153"/>
      <c r="L416" s="154"/>
      <c r="M416" s="155"/>
      <c r="N416" s="154"/>
      <c r="O416" s="155"/>
      <c r="R416" s="131"/>
      <c r="U416" s="150"/>
      <c r="V416" s="150"/>
      <c r="W416" s="151"/>
    </row>
    <row r="417" spans="1:23" s="139" customFormat="1" x14ac:dyDescent="0.2">
      <c r="A417" s="158"/>
      <c r="B417" s="149"/>
      <c r="C417" s="152"/>
      <c r="D417" s="152"/>
      <c r="E417" s="152"/>
      <c r="F417" s="152"/>
      <c r="G417" s="152"/>
      <c r="H417" s="152"/>
      <c r="I417" s="152"/>
      <c r="J417" s="152"/>
      <c r="K417" s="153"/>
      <c r="L417" s="154"/>
      <c r="M417" s="155"/>
      <c r="N417" s="154"/>
      <c r="O417" s="155"/>
      <c r="R417" s="131"/>
      <c r="U417" s="150"/>
      <c r="V417" s="150"/>
      <c r="W417" s="151"/>
    </row>
    <row r="418" spans="1:23" s="139" customFormat="1" x14ac:dyDescent="0.2">
      <c r="A418" s="158"/>
      <c r="B418" s="149"/>
      <c r="C418" s="152"/>
      <c r="D418" s="152"/>
      <c r="E418" s="152"/>
      <c r="F418" s="152"/>
      <c r="G418" s="152"/>
      <c r="H418" s="152"/>
      <c r="I418" s="152"/>
      <c r="J418" s="152"/>
      <c r="K418" s="153"/>
      <c r="L418" s="154"/>
      <c r="M418" s="155"/>
      <c r="N418" s="154"/>
      <c r="O418" s="155"/>
      <c r="R418" s="131"/>
      <c r="U418" s="150"/>
      <c r="V418" s="150"/>
      <c r="W418" s="151"/>
    </row>
    <row r="419" spans="1:23" s="139" customFormat="1" x14ac:dyDescent="0.2">
      <c r="A419" s="158"/>
      <c r="B419" s="149"/>
      <c r="C419" s="152"/>
      <c r="D419" s="152"/>
      <c r="E419" s="152"/>
      <c r="F419" s="152"/>
      <c r="G419" s="152"/>
      <c r="H419" s="152"/>
      <c r="I419" s="152"/>
      <c r="J419" s="152"/>
      <c r="K419" s="153"/>
      <c r="L419" s="154"/>
      <c r="M419" s="155"/>
      <c r="N419" s="154"/>
      <c r="O419" s="155"/>
      <c r="R419" s="131"/>
      <c r="U419" s="150"/>
      <c r="V419" s="150"/>
      <c r="W419" s="151"/>
    </row>
    <row r="420" spans="1:23" s="139" customFormat="1" x14ac:dyDescent="0.2">
      <c r="A420" s="158"/>
      <c r="B420" s="149"/>
      <c r="C420" s="152"/>
      <c r="D420" s="152"/>
      <c r="E420" s="152"/>
      <c r="F420" s="152"/>
      <c r="G420" s="152"/>
      <c r="H420" s="152"/>
      <c r="I420" s="152"/>
      <c r="J420" s="152"/>
      <c r="K420" s="153"/>
      <c r="L420" s="154"/>
      <c r="M420" s="155"/>
      <c r="N420" s="154"/>
      <c r="O420" s="155"/>
      <c r="R420" s="131"/>
      <c r="U420" s="150"/>
      <c r="V420" s="150"/>
      <c r="W420" s="151"/>
    </row>
    <row r="421" spans="1:23" s="139" customFormat="1" x14ac:dyDescent="0.2">
      <c r="A421" s="158"/>
      <c r="B421" s="149"/>
      <c r="C421" s="152"/>
      <c r="D421" s="152"/>
      <c r="E421" s="152"/>
      <c r="F421" s="152"/>
      <c r="G421" s="152"/>
      <c r="H421" s="152"/>
      <c r="I421" s="152"/>
      <c r="J421" s="152"/>
      <c r="K421" s="153"/>
      <c r="L421" s="154"/>
      <c r="M421" s="155"/>
      <c r="N421" s="154"/>
      <c r="O421" s="155"/>
      <c r="R421" s="131"/>
      <c r="U421" s="150"/>
      <c r="V421" s="150"/>
      <c r="W421" s="151"/>
    </row>
    <row r="422" spans="1:23" s="139" customFormat="1" x14ac:dyDescent="0.2">
      <c r="A422" s="158"/>
      <c r="B422" s="149"/>
      <c r="C422" s="152"/>
      <c r="D422" s="152"/>
      <c r="E422" s="152"/>
      <c r="F422" s="152"/>
      <c r="G422" s="152"/>
      <c r="H422" s="152"/>
      <c r="I422" s="152"/>
      <c r="J422" s="152"/>
      <c r="K422" s="153"/>
      <c r="L422" s="154"/>
      <c r="M422" s="155"/>
      <c r="N422" s="154"/>
      <c r="O422" s="155"/>
      <c r="R422" s="131"/>
      <c r="U422" s="150"/>
      <c r="V422" s="150"/>
      <c r="W422" s="151"/>
    </row>
    <row r="423" spans="1:23" s="139" customFormat="1" x14ac:dyDescent="0.2">
      <c r="A423" s="158"/>
      <c r="B423" s="149"/>
      <c r="C423" s="152"/>
      <c r="D423" s="152"/>
      <c r="E423" s="152"/>
      <c r="F423" s="152"/>
      <c r="G423" s="152"/>
      <c r="H423" s="152"/>
      <c r="I423" s="152"/>
      <c r="J423" s="152"/>
      <c r="K423" s="153"/>
      <c r="L423" s="154"/>
      <c r="M423" s="155"/>
      <c r="N423" s="154"/>
      <c r="O423" s="155"/>
      <c r="R423" s="131"/>
      <c r="U423" s="150"/>
      <c r="V423" s="150"/>
      <c r="W423" s="151"/>
    </row>
    <row r="424" spans="1:23" s="139" customFormat="1" x14ac:dyDescent="0.2">
      <c r="A424" s="158"/>
      <c r="B424" s="149"/>
      <c r="C424" s="152"/>
      <c r="D424" s="152"/>
      <c r="E424" s="152"/>
      <c r="F424" s="152"/>
      <c r="G424" s="152"/>
      <c r="H424" s="152"/>
      <c r="I424" s="152"/>
      <c r="J424" s="152"/>
      <c r="K424" s="153"/>
      <c r="L424" s="154"/>
      <c r="M424" s="155"/>
      <c r="N424" s="154"/>
      <c r="O424" s="155"/>
      <c r="R424" s="131"/>
      <c r="U424" s="150"/>
      <c r="V424" s="150"/>
      <c r="W424" s="151"/>
    </row>
    <row r="425" spans="1:23" s="139" customFormat="1" x14ac:dyDescent="0.2">
      <c r="A425" s="158"/>
      <c r="B425" s="149"/>
      <c r="C425" s="152"/>
      <c r="D425" s="152"/>
      <c r="E425" s="152"/>
      <c r="F425" s="152"/>
      <c r="G425" s="152"/>
      <c r="H425" s="152"/>
      <c r="I425" s="152"/>
      <c r="J425" s="152"/>
      <c r="K425" s="153"/>
      <c r="L425" s="154"/>
      <c r="M425" s="155"/>
      <c r="N425" s="154"/>
      <c r="O425" s="155"/>
      <c r="R425" s="131"/>
      <c r="U425" s="150"/>
      <c r="V425" s="150"/>
      <c r="W425" s="151"/>
    </row>
    <row r="426" spans="1:23" s="139" customFormat="1" x14ac:dyDescent="0.2">
      <c r="A426" s="158"/>
      <c r="B426" s="149"/>
      <c r="C426" s="152"/>
      <c r="D426" s="152"/>
      <c r="E426" s="152"/>
      <c r="F426" s="152"/>
      <c r="G426" s="152"/>
      <c r="H426" s="152"/>
      <c r="I426" s="152"/>
      <c r="J426" s="152"/>
      <c r="K426" s="153"/>
      <c r="L426" s="154"/>
      <c r="M426" s="155"/>
      <c r="N426" s="154"/>
      <c r="O426" s="155"/>
      <c r="R426" s="131"/>
      <c r="U426" s="150"/>
      <c r="V426" s="150"/>
      <c r="W426" s="151"/>
    </row>
    <row r="427" spans="1:23" s="139" customFormat="1" x14ac:dyDescent="0.2">
      <c r="A427" s="158"/>
      <c r="B427" s="149"/>
      <c r="C427" s="152"/>
      <c r="D427" s="152"/>
      <c r="E427" s="152"/>
      <c r="F427" s="152"/>
      <c r="G427" s="152"/>
      <c r="H427" s="152"/>
      <c r="I427" s="152"/>
      <c r="J427" s="152"/>
      <c r="K427" s="153"/>
      <c r="L427" s="154"/>
      <c r="M427" s="155"/>
      <c r="N427" s="154"/>
      <c r="O427" s="155"/>
      <c r="R427" s="131"/>
      <c r="U427" s="150"/>
      <c r="V427" s="150"/>
      <c r="W427" s="151"/>
    </row>
    <row r="428" spans="1:23" s="139" customFormat="1" x14ac:dyDescent="0.2">
      <c r="A428" s="158"/>
      <c r="B428" s="149"/>
      <c r="C428" s="152"/>
      <c r="D428" s="152"/>
      <c r="E428" s="152"/>
      <c r="F428" s="152"/>
      <c r="G428" s="152"/>
      <c r="H428" s="152"/>
      <c r="I428" s="152"/>
      <c r="J428" s="152"/>
      <c r="K428" s="153"/>
      <c r="L428" s="154"/>
      <c r="M428" s="155"/>
      <c r="N428" s="154"/>
      <c r="O428" s="155"/>
      <c r="R428" s="131"/>
      <c r="U428" s="150"/>
      <c r="V428" s="150"/>
      <c r="W428" s="151"/>
    </row>
    <row r="429" spans="1:23" s="139" customFormat="1" x14ac:dyDescent="0.2">
      <c r="A429" s="158"/>
      <c r="B429" s="149"/>
      <c r="C429" s="152"/>
      <c r="D429" s="152"/>
      <c r="E429" s="152"/>
      <c r="F429" s="152"/>
      <c r="G429" s="152"/>
      <c r="H429" s="152"/>
      <c r="I429" s="152"/>
      <c r="J429" s="152"/>
      <c r="K429" s="153"/>
      <c r="L429" s="154"/>
      <c r="M429" s="155"/>
      <c r="N429" s="154"/>
      <c r="O429" s="155"/>
      <c r="R429" s="131"/>
      <c r="U429" s="150"/>
      <c r="V429" s="150"/>
      <c r="W429" s="151"/>
    </row>
    <row r="430" spans="1:23" s="139" customFormat="1" x14ac:dyDescent="0.2">
      <c r="A430" s="158"/>
      <c r="B430" s="149"/>
      <c r="C430" s="152"/>
      <c r="D430" s="152"/>
      <c r="E430" s="152"/>
      <c r="F430" s="152"/>
      <c r="G430" s="152"/>
      <c r="H430" s="152"/>
      <c r="I430" s="152"/>
      <c r="J430" s="152"/>
      <c r="K430" s="153"/>
      <c r="L430" s="154"/>
      <c r="M430" s="155"/>
      <c r="N430" s="154"/>
      <c r="O430" s="155"/>
      <c r="R430" s="131"/>
      <c r="U430" s="150"/>
      <c r="V430" s="150"/>
      <c r="W430" s="151"/>
    </row>
    <row r="431" spans="1:23" s="139" customFormat="1" x14ac:dyDescent="0.2">
      <c r="A431" s="158"/>
      <c r="B431" s="149"/>
      <c r="C431" s="152"/>
      <c r="D431" s="152"/>
      <c r="E431" s="152"/>
      <c r="F431" s="152"/>
      <c r="G431" s="152"/>
      <c r="H431" s="152"/>
      <c r="I431" s="152"/>
      <c r="J431" s="152"/>
      <c r="K431" s="153"/>
      <c r="L431" s="154"/>
      <c r="M431" s="155"/>
      <c r="N431" s="154"/>
      <c r="O431" s="155"/>
      <c r="R431" s="131"/>
      <c r="U431" s="150"/>
      <c r="V431" s="150"/>
      <c r="W431" s="151"/>
    </row>
    <row r="432" spans="1:23" s="139" customFormat="1" x14ac:dyDescent="0.2">
      <c r="A432" s="158"/>
      <c r="B432" s="149"/>
      <c r="C432" s="152"/>
      <c r="D432" s="152"/>
      <c r="E432" s="152"/>
      <c r="F432" s="152"/>
      <c r="G432" s="152"/>
      <c r="H432" s="152"/>
      <c r="I432" s="152"/>
      <c r="J432" s="152"/>
      <c r="K432" s="153"/>
      <c r="L432" s="154"/>
      <c r="M432" s="155"/>
      <c r="N432" s="154"/>
      <c r="O432" s="155"/>
      <c r="R432" s="131"/>
      <c r="U432" s="150"/>
      <c r="V432" s="150"/>
      <c r="W432" s="151"/>
    </row>
    <row r="433" spans="1:23" s="139" customFormat="1" x14ac:dyDescent="0.2">
      <c r="A433" s="158"/>
      <c r="B433" s="149"/>
      <c r="C433" s="152"/>
      <c r="D433" s="152"/>
      <c r="E433" s="152"/>
      <c r="F433" s="152"/>
      <c r="G433" s="152"/>
      <c r="H433" s="152"/>
      <c r="I433" s="152"/>
      <c r="J433" s="152"/>
      <c r="K433" s="153"/>
      <c r="L433" s="154"/>
      <c r="M433" s="155"/>
      <c r="N433" s="154"/>
      <c r="O433" s="155"/>
      <c r="R433" s="131"/>
      <c r="U433" s="150"/>
      <c r="V433" s="150"/>
      <c r="W433" s="151"/>
    </row>
    <row r="434" spans="1:23" s="139" customFormat="1" x14ac:dyDescent="0.2">
      <c r="A434" s="158"/>
      <c r="B434" s="149"/>
      <c r="C434" s="152"/>
      <c r="D434" s="152"/>
      <c r="E434" s="152"/>
      <c r="F434" s="152"/>
      <c r="G434" s="152"/>
      <c r="H434" s="152"/>
      <c r="I434" s="152"/>
      <c r="J434" s="152"/>
      <c r="K434" s="153"/>
      <c r="L434" s="154"/>
      <c r="M434" s="155"/>
      <c r="N434" s="154"/>
      <c r="O434" s="155"/>
      <c r="R434" s="131"/>
      <c r="U434" s="150"/>
      <c r="V434" s="150"/>
      <c r="W434" s="151"/>
    </row>
    <row r="435" spans="1:23" s="139" customFormat="1" x14ac:dyDescent="0.2">
      <c r="A435" s="158"/>
      <c r="B435" s="149"/>
      <c r="C435" s="152"/>
      <c r="D435" s="152"/>
      <c r="E435" s="152"/>
      <c r="F435" s="152"/>
      <c r="G435" s="152"/>
      <c r="H435" s="152"/>
      <c r="I435" s="152"/>
      <c r="J435" s="152"/>
      <c r="K435" s="153"/>
      <c r="L435" s="154"/>
      <c r="M435" s="155"/>
      <c r="N435" s="154"/>
      <c r="O435" s="155"/>
      <c r="R435" s="131"/>
      <c r="U435" s="150"/>
      <c r="V435" s="150"/>
      <c r="W435" s="151"/>
    </row>
    <row r="436" spans="1:23" s="139" customFormat="1" x14ac:dyDescent="0.2">
      <c r="A436" s="158"/>
      <c r="B436" s="149"/>
      <c r="C436" s="152"/>
      <c r="D436" s="152"/>
      <c r="E436" s="152"/>
      <c r="F436" s="152"/>
      <c r="G436" s="152"/>
      <c r="H436" s="152"/>
      <c r="I436" s="152"/>
      <c r="J436" s="152"/>
      <c r="K436" s="153"/>
      <c r="L436" s="154"/>
      <c r="M436" s="155"/>
      <c r="N436" s="154"/>
      <c r="O436" s="155"/>
      <c r="R436" s="131"/>
      <c r="U436" s="150"/>
      <c r="V436" s="150"/>
      <c r="W436" s="151"/>
    </row>
    <row r="437" spans="1:23" s="139" customFormat="1" x14ac:dyDescent="0.2">
      <c r="A437" s="158"/>
      <c r="B437" s="149"/>
      <c r="C437" s="152"/>
      <c r="D437" s="152"/>
      <c r="E437" s="152"/>
      <c r="F437" s="152"/>
      <c r="G437" s="152"/>
      <c r="H437" s="152"/>
      <c r="I437" s="152"/>
      <c r="J437" s="152"/>
      <c r="K437" s="153"/>
      <c r="L437" s="154"/>
      <c r="M437" s="155"/>
      <c r="N437" s="154"/>
      <c r="O437" s="155"/>
      <c r="R437" s="131"/>
      <c r="U437" s="150"/>
      <c r="V437" s="150"/>
      <c r="W437" s="151"/>
    </row>
    <row r="438" spans="1:23" s="139" customFormat="1" x14ac:dyDescent="0.2">
      <c r="A438" s="158"/>
      <c r="B438" s="149"/>
      <c r="C438" s="152"/>
      <c r="D438" s="152"/>
      <c r="E438" s="152"/>
      <c r="F438" s="152"/>
      <c r="G438" s="152"/>
      <c r="H438" s="152"/>
      <c r="I438" s="152"/>
      <c r="J438" s="152"/>
      <c r="K438" s="153"/>
      <c r="L438" s="154"/>
      <c r="M438" s="155"/>
      <c r="N438" s="154"/>
      <c r="O438" s="155"/>
      <c r="R438" s="131"/>
      <c r="U438" s="150"/>
      <c r="V438" s="150"/>
      <c r="W438" s="151"/>
    </row>
    <row r="439" spans="1:23" s="139" customFormat="1" x14ac:dyDescent="0.2">
      <c r="A439" s="158"/>
      <c r="B439" s="149"/>
      <c r="C439" s="152"/>
      <c r="D439" s="152"/>
      <c r="E439" s="152"/>
      <c r="F439" s="152"/>
      <c r="G439" s="152"/>
      <c r="H439" s="152"/>
      <c r="I439" s="152"/>
      <c r="J439" s="152"/>
      <c r="K439" s="153"/>
      <c r="L439" s="154"/>
      <c r="M439" s="155"/>
      <c r="N439" s="154"/>
      <c r="O439" s="155"/>
      <c r="R439" s="131"/>
      <c r="U439" s="150"/>
      <c r="V439" s="150"/>
      <c r="W439" s="151"/>
    </row>
    <row r="440" spans="1:23" s="139" customFormat="1" x14ac:dyDescent="0.2">
      <c r="A440" s="158"/>
      <c r="B440" s="149"/>
      <c r="C440" s="152"/>
      <c r="D440" s="152"/>
      <c r="E440" s="152"/>
      <c r="F440" s="152"/>
      <c r="G440" s="152"/>
      <c r="H440" s="152"/>
      <c r="I440" s="152"/>
      <c r="J440" s="152"/>
      <c r="K440" s="153"/>
      <c r="L440" s="154"/>
      <c r="M440" s="155"/>
      <c r="N440" s="154"/>
      <c r="O440" s="155"/>
      <c r="R440" s="131"/>
      <c r="U440" s="150"/>
      <c r="V440" s="150"/>
      <c r="W440" s="151"/>
    </row>
    <row r="441" spans="1:23" s="139" customFormat="1" x14ac:dyDescent="0.2">
      <c r="A441" s="158"/>
      <c r="B441" s="149"/>
      <c r="C441" s="152"/>
      <c r="D441" s="152"/>
      <c r="E441" s="152"/>
      <c r="F441" s="152"/>
      <c r="G441" s="152"/>
      <c r="H441" s="152"/>
      <c r="I441" s="152"/>
      <c r="J441" s="152"/>
      <c r="K441" s="153"/>
      <c r="L441" s="154"/>
      <c r="M441" s="155"/>
      <c r="N441" s="154"/>
      <c r="O441" s="155"/>
      <c r="R441" s="131"/>
      <c r="U441" s="150"/>
      <c r="V441" s="150"/>
      <c r="W441" s="151"/>
    </row>
    <row r="442" spans="1:23" s="139" customFormat="1" x14ac:dyDescent="0.2">
      <c r="A442" s="158"/>
      <c r="B442" s="149"/>
      <c r="C442" s="152"/>
      <c r="D442" s="152"/>
      <c r="E442" s="152"/>
      <c r="F442" s="152"/>
      <c r="G442" s="152"/>
      <c r="H442" s="152"/>
      <c r="I442" s="152"/>
      <c r="J442" s="152"/>
      <c r="K442" s="153"/>
      <c r="L442" s="154"/>
      <c r="M442" s="155"/>
      <c r="N442" s="154"/>
      <c r="O442" s="155"/>
      <c r="R442" s="131"/>
      <c r="U442" s="150"/>
      <c r="V442" s="150"/>
      <c r="W442" s="151"/>
    </row>
    <row r="443" spans="1:23" s="139" customFormat="1" x14ac:dyDescent="0.2">
      <c r="A443" s="158"/>
      <c r="B443" s="149"/>
      <c r="C443" s="152"/>
      <c r="D443" s="152"/>
      <c r="E443" s="152"/>
      <c r="F443" s="152"/>
      <c r="G443" s="152"/>
      <c r="H443" s="152"/>
      <c r="I443" s="152"/>
      <c r="J443" s="152"/>
      <c r="K443" s="153"/>
      <c r="L443" s="154"/>
      <c r="M443" s="155"/>
      <c r="N443" s="154"/>
      <c r="O443" s="155"/>
      <c r="R443" s="131"/>
      <c r="U443" s="150"/>
      <c r="V443" s="150"/>
      <c r="W443" s="151"/>
    </row>
    <row r="444" spans="1:23" s="139" customFormat="1" x14ac:dyDescent="0.2">
      <c r="A444" s="158"/>
      <c r="B444" s="149"/>
      <c r="C444" s="152"/>
      <c r="D444" s="152"/>
      <c r="E444" s="152"/>
      <c r="F444" s="152"/>
      <c r="G444" s="152"/>
      <c r="H444" s="152"/>
      <c r="I444" s="152"/>
      <c r="J444" s="152"/>
      <c r="K444" s="153"/>
      <c r="L444" s="154"/>
      <c r="M444" s="155"/>
      <c r="N444" s="154"/>
      <c r="O444" s="155"/>
      <c r="R444" s="131"/>
      <c r="U444" s="150"/>
      <c r="V444" s="150"/>
      <c r="W444" s="151"/>
    </row>
    <row r="445" spans="1:23" s="139" customFormat="1" x14ac:dyDescent="0.2">
      <c r="A445" s="158"/>
      <c r="B445" s="149"/>
      <c r="C445" s="152"/>
      <c r="D445" s="152"/>
      <c r="E445" s="152"/>
      <c r="F445" s="152"/>
      <c r="G445" s="152"/>
      <c r="H445" s="152"/>
      <c r="I445" s="152"/>
      <c r="J445" s="152"/>
      <c r="K445" s="153"/>
      <c r="L445" s="154"/>
      <c r="M445" s="155"/>
      <c r="N445" s="154"/>
      <c r="O445" s="155"/>
      <c r="R445" s="131"/>
      <c r="U445" s="150"/>
      <c r="V445" s="150"/>
      <c r="W445" s="151"/>
    </row>
    <row r="446" spans="1:23" s="139" customFormat="1" x14ac:dyDescent="0.2">
      <c r="A446" s="158"/>
      <c r="B446" s="149"/>
      <c r="C446" s="152"/>
      <c r="D446" s="152"/>
      <c r="E446" s="152"/>
      <c r="F446" s="152"/>
      <c r="G446" s="152"/>
      <c r="H446" s="152"/>
      <c r="I446" s="152"/>
      <c r="J446" s="152"/>
      <c r="K446" s="153"/>
      <c r="L446" s="154"/>
      <c r="M446" s="155"/>
      <c r="N446" s="154"/>
      <c r="O446" s="155"/>
      <c r="R446" s="131"/>
      <c r="U446" s="150"/>
      <c r="V446" s="150"/>
      <c r="W446" s="151"/>
    </row>
    <row r="447" spans="1:23" s="139" customFormat="1" x14ac:dyDescent="0.2">
      <c r="A447" s="158"/>
      <c r="B447" s="149"/>
      <c r="C447" s="152"/>
      <c r="D447" s="152"/>
      <c r="E447" s="152"/>
      <c r="F447" s="152"/>
      <c r="G447" s="152"/>
      <c r="H447" s="152"/>
      <c r="I447" s="152"/>
      <c r="J447" s="152"/>
      <c r="K447" s="153"/>
      <c r="L447" s="154"/>
      <c r="M447" s="155"/>
      <c r="N447" s="154"/>
      <c r="O447" s="155"/>
      <c r="R447" s="131"/>
      <c r="U447" s="150"/>
      <c r="V447" s="150"/>
      <c r="W447" s="151"/>
    </row>
    <row r="448" spans="1:23" s="139" customFormat="1" x14ac:dyDescent="0.2">
      <c r="A448" s="158"/>
      <c r="B448" s="149"/>
      <c r="C448" s="152"/>
      <c r="D448" s="152"/>
      <c r="E448" s="152"/>
      <c r="F448" s="152"/>
      <c r="G448" s="152"/>
      <c r="H448" s="152"/>
      <c r="I448" s="152"/>
      <c r="J448" s="152"/>
      <c r="K448" s="153"/>
      <c r="L448" s="154"/>
      <c r="M448" s="155"/>
      <c r="N448" s="154"/>
      <c r="O448" s="155"/>
      <c r="R448" s="131"/>
      <c r="U448" s="150"/>
      <c r="V448" s="150"/>
      <c r="W448" s="151"/>
    </row>
    <row r="449" spans="1:23" s="139" customFormat="1" x14ac:dyDescent="0.2">
      <c r="A449" s="158"/>
      <c r="B449" s="149"/>
      <c r="C449" s="152"/>
      <c r="D449" s="152"/>
      <c r="E449" s="152"/>
      <c r="F449" s="152"/>
      <c r="G449" s="152"/>
      <c r="H449" s="152"/>
      <c r="I449" s="152"/>
      <c r="J449" s="152"/>
      <c r="K449" s="153"/>
      <c r="L449" s="154"/>
      <c r="M449" s="155"/>
      <c r="N449" s="154"/>
      <c r="O449" s="155"/>
      <c r="R449" s="131"/>
      <c r="U449" s="150"/>
      <c r="V449" s="150"/>
      <c r="W449" s="151"/>
    </row>
    <row r="450" spans="1:23" s="139" customFormat="1" x14ac:dyDescent="0.2">
      <c r="A450" s="158"/>
      <c r="B450" s="149"/>
      <c r="C450" s="152"/>
      <c r="D450" s="152"/>
      <c r="E450" s="152"/>
      <c r="F450" s="152"/>
      <c r="G450" s="152"/>
      <c r="H450" s="152"/>
      <c r="I450" s="152"/>
      <c r="J450" s="152"/>
      <c r="K450" s="153"/>
      <c r="L450" s="154"/>
      <c r="M450" s="155"/>
      <c r="N450" s="154"/>
      <c r="O450" s="155"/>
      <c r="R450" s="131"/>
      <c r="U450" s="150"/>
      <c r="V450" s="150"/>
      <c r="W450" s="151"/>
    </row>
    <row r="451" spans="1:23" s="139" customFormat="1" x14ac:dyDescent="0.2">
      <c r="A451" s="158"/>
      <c r="B451" s="149"/>
      <c r="C451" s="152"/>
      <c r="D451" s="152"/>
      <c r="E451" s="152"/>
      <c r="F451" s="152"/>
      <c r="G451" s="152"/>
      <c r="H451" s="152"/>
      <c r="I451" s="152"/>
      <c r="J451" s="152"/>
      <c r="K451" s="153"/>
      <c r="L451" s="154"/>
      <c r="M451" s="155"/>
      <c r="N451" s="154"/>
      <c r="O451" s="155"/>
      <c r="R451" s="131"/>
      <c r="U451" s="150"/>
      <c r="V451" s="150"/>
      <c r="W451" s="151"/>
    </row>
    <row r="452" spans="1:23" s="139" customFormat="1" x14ac:dyDescent="0.2">
      <c r="A452" s="158"/>
      <c r="B452" s="149"/>
      <c r="C452" s="152"/>
      <c r="D452" s="152"/>
      <c r="E452" s="152"/>
      <c r="F452" s="152"/>
      <c r="G452" s="152"/>
      <c r="H452" s="152"/>
      <c r="I452" s="152"/>
      <c r="J452" s="152"/>
      <c r="K452" s="153"/>
      <c r="L452" s="154"/>
      <c r="M452" s="155"/>
      <c r="N452" s="154"/>
      <c r="O452" s="155"/>
      <c r="R452" s="131"/>
      <c r="U452" s="150"/>
      <c r="V452" s="150"/>
      <c r="W452" s="151"/>
    </row>
    <row r="453" spans="1:23" s="139" customFormat="1" x14ac:dyDescent="0.2">
      <c r="A453" s="158"/>
      <c r="B453" s="149"/>
      <c r="C453" s="152"/>
      <c r="D453" s="152"/>
      <c r="E453" s="152"/>
      <c r="F453" s="152"/>
      <c r="G453" s="152"/>
      <c r="H453" s="152"/>
      <c r="I453" s="152"/>
      <c r="J453" s="152"/>
      <c r="K453" s="153"/>
      <c r="L453" s="154"/>
      <c r="M453" s="155"/>
      <c r="N453" s="154"/>
      <c r="O453" s="155"/>
      <c r="R453" s="131"/>
      <c r="U453" s="150"/>
      <c r="V453" s="150"/>
      <c r="W453" s="151"/>
    </row>
    <row r="454" spans="1:23" s="139" customFormat="1" x14ac:dyDescent="0.2">
      <c r="A454" s="158"/>
      <c r="B454" s="149"/>
      <c r="C454" s="152"/>
      <c r="D454" s="152"/>
      <c r="E454" s="152"/>
      <c r="F454" s="152"/>
      <c r="G454" s="152"/>
      <c r="H454" s="152"/>
      <c r="I454" s="152"/>
      <c r="J454" s="152"/>
      <c r="K454" s="153"/>
      <c r="L454" s="154"/>
      <c r="M454" s="155"/>
      <c r="N454" s="154"/>
      <c r="O454" s="155"/>
      <c r="R454" s="131"/>
      <c r="U454" s="150"/>
      <c r="V454" s="150"/>
      <c r="W454" s="151"/>
    </row>
    <row r="455" spans="1:23" s="139" customFormat="1" x14ac:dyDescent="0.2">
      <c r="A455" s="158"/>
      <c r="B455" s="149"/>
      <c r="C455" s="152"/>
      <c r="D455" s="152"/>
      <c r="E455" s="152"/>
      <c r="F455" s="152"/>
      <c r="G455" s="152"/>
      <c r="H455" s="152"/>
      <c r="I455" s="152"/>
      <c r="J455" s="152"/>
      <c r="K455" s="153"/>
      <c r="L455" s="154"/>
      <c r="M455" s="155"/>
      <c r="N455" s="154"/>
      <c r="O455" s="155"/>
      <c r="R455" s="131"/>
      <c r="U455" s="150"/>
      <c r="V455" s="150"/>
      <c r="W455" s="151"/>
    </row>
    <row r="456" spans="1:23" s="139" customFormat="1" x14ac:dyDescent="0.2">
      <c r="A456" s="158"/>
      <c r="B456" s="149"/>
      <c r="C456" s="152"/>
      <c r="D456" s="152"/>
      <c r="E456" s="152"/>
      <c r="F456" s="152"/>
      <c r="G456" s="152"/>
      <c r="H456" s="152"/>
      <c r="I456" s="152"/>
      <c r="J456" s="152"/>
      <c r="K456" s="153"/>
      <c r="L456" s="154"/>
      <c r="M456" s="155"/>
      <c r="N456" s="154"/>
      <c r="O456" s="155"/>
      <c r="R456" s="131"/>
      <c r="U456" s="150"/>
      <c r="V456" s="150"/>
      <c r="W456" s="151"/>
    </row>
    <row r="457" spans="1:23" s="139" customFormat="1" x14ac:dyDescent="0.2">
      <c r="A457" s="158"/>
      <c r="B457" s="149"/>
      <c r="C457" s="152"/>
      <c r="D457" s="152"/>
      <c r="E457" s="152"/>
      <c r="F457" s="152"/>
      <c r="G457" s="152"/>
      <c r="H457" s="152"/>
      <c r="I457" s="152"/>
      <c r="J457" s="152"/>
      <c r="K457" s="153"/>
      <c r="L457" s="154"/>
      <c r="M457" s="155"/>
      <c r="N457" s="154"/>
      <c r="O457" s="155"/>
      <c r="R457" s="131"/>
      <c r="U457" s="150"/>
      <c r="V457" s="150"/>
      <c r="W457" s="151"/>
    </row>
    <row r="458" spans="1:23" s="139" customFormat="1" x14ac:dyDescent="0.2">
      <c r="A458" s="158"/>
      <c r="B458" s="149"/>
      <c r="C458" s="152"/>
      <c r="D458" s="152"/>
      <c r="E458" s="152"/>
      <c r="F458" s="152"/>
      <c r="G458" s="152"/>
      <c r="H458" s="152"/>
      <c r="I458" s="152"/>
      <c r="J458" s="152"/>
      <c r="K458" s="153"/>
      <c r="L458" s="154"/>
      <c r="M458" s="155"/>
      <c r="N458" s="154"/>
      <c r="O458" s="155"/>
      <c r="R458" s="131"/>
      <c r="U458" s="150"/>
      <c r="V458" s="150"/>
      <c r="W458" s="151"/>
    </row>
    <row r="459" spans="1:23" s="139" customFormat="1" x14ac:dyDescent="0.2">
      <c r="A459" s="158"/>
      <c r="B459" s="149"/>
      <c r="C459" s="152"/>
      <c r="D459" s="152"/>
      <c r="E459" s="152"/>
      <c r="F459" s="152"/>
      <c r="G459" s="152"/>
      <c r="H459" s="152"/>
      <c r="I459" s="152"/>
      <c r="J459" s="152"/>
      <c r="K459" s="153"/>
      <c r="L459" s="154"/>
      <c r="M459" s="155"/>
      <c r="N459" s="154"/>
      <c r="O459" s="155"/>
      <c r="R459" s="131"/>
      <c r="U459" s="150"/>
      <c r="V459" s="150"/>
      <c r="W459" s="151"/>
    </row>
    <row r="460" spans="1:23" s="139" customFormat="1" x14ac:dyDescent="0.2">
      <c r="A460" s="158"/>
      <c r="B460" s="149"/>
      <c r="C460" s="152"/>
      <c r="D460" s="152"/>
      <c r="E460" s="152"/>
      <c r="F460" s="152"/>
      <c r="G460" s="152"/>
      <c r="H460" s="152"/>
      <c r="I460" s="152"/>
      <c r="J460" s="152"/>
      <c r="K460" s="153"/>
      <c r="L460" s="154"/>
      <c r="M460" s="155"/>
      <c r="N460" s="154"/>
      <c r="O460" s="155"/>
      <c r="R460" s="131"/>
      <c r="U460" s="150"/>
      <c r="V460" s="150"/>
      <c r="W460" s="151"/>
    </row>
    <row r="461" spans="1:23" s="139" customFormat="1" x14ac:dyDescent="0.2">
      <c r="A461" s="158"/>
      <c r="B461" s="149"/>
      <c r="C461" s="152"/>
      <c r="D461" s="152"/>
      <c r="E461" s="152"/>
      <c r="F461" s="152"/>
      <c r="G461" s="152"/>
      <c r="H461" s="152"/>
      <c r="I461" s="152"/>
      <c r="J461" s="152"/>
      <c r="K461" s="153"/>
      <c r="L461" s="154"/>
      <c r="M461" s="155"/>
      <c r="N461" s="154"/>
      <c r="O461" s="155"/>
      <c r="R461" s="131"/>
      <c r="U461" s="150"/>
      <c r="V461" s="150"/>
      <c r="W461" s="151"/>
    </row>
    <row r="462" spans="1:23" s="139" customFormat="1" x14ac:dyDescent="0.2">
      <c r="A462" s="158"/>
      <c r="B462" s="149"/>
      <c r="C462" s="152"/>
      <c r="D462" s="152"/>
      <c r="E462" s="152"/>
      <c r="F462" s="152"/>
      <c r="G462" s="152"/>
      <c r="H462" s="152"/>
      <c r="I462" s="152"/>
      <c r="J462" s="152"/>
      <c r="K462" s="153"/>
      <c r="L462" s="154"/>
      <c r="M462" s="155"/>
      <c r="N462" s="154"/>
      <c r="O462" s="155"/>
      <c r="R462" s="131"/>
      <c r="U462" s="150"/>
      <c r="V462" s="150"/>
      <c r="W462" s="151"/>
    </row>
    <row r="463" spans="1:23" s="139" customFormat="1" x14ac:dyDescent="0.2">
      <c r="A463" s="158"/>
      <c r="B463" s="149"/>
      <c r="C463" s="152"/>
      <c r="D463" s="152"/>
      <c r="E463" s="152"/>
      <c r="F463" s="152"/>
      <c r="G463" s="152"/>
      <c r="H463" s="152"/>
      <c r="I463" s="152"/>
      <c r="J463" s="152"/>
      <c r="K463" s="153"/>
      <c r="L463" s="154"/>
      <c r="M463" s="155"/>
      <c r="N463" s="154"/>
      <c r="O463" s="155"/>
      <c r="R463" s="131"/>
      <c r="U463" s="150"/>
      <c r="V463" s="150"/>
      <c r="W463" s="151"/>
    </row>
    <row r="464" spans="1:23" s="139" customFormat="1" x14ac:dyDescent="0.2">
      <c r="A464" s="158"/>
      <c r="B464" s="149"/>
      <c r="C464" s="152"/>
      <c r="D464" s="152"/>
      <c r="E464" s="152"/>
      <c r="F464" s="152"/>
      <c r="G464" s="152"/>
      <c r="H464" s="152"/>
      <c r="I464" s="152"/>
      <c r="J464" s="152"/>
      <c r="K464" s="153"/>
      <c r="L464" s="154"/>
      <c r="M464" s="155"/>
      <c r="N464" s="154"/>
      <c r="O464" s="155"/>
      <c r="R464" s="131"/>
      <c r="U464" s="150"/>
      <c r="V464" s="150"/>
      <c r="W464" s="151"/>
    </row>
    <row r="465" spans="1:23" s="139" customFormat="1" x14ac:dyDescent="0.2">
      <c r="A465" s="158"/>
      <c r="B465" s="149"/>
      <c r="C465" s="152"/>
      <c r="D465" s="152"/>
      <c r="E465" s="152"/>
      <c r="F465" s="152"/>
      <c r="G465" s="152"/>
      <c r="H465" s="152"/>
      <c r="I465" s="152"/>
      <c r="J465" s="152"/>
      <c r="K465" s="153"/>
      <c r="L465" s="154"/>
      <c r="M465" s="155"/>
      <c r="N465" s="154"/>
      <c r="O465" s="155"/>
      <c r="R465" s="131"/>
      <c r="U465" s="150"/>
      <c r="V465" s="150"/>
      <c r="W465" s="151"/>
    </row>
    <row r="466" spans="1:23" s="139" customFormat="1" x14ac:dyDescent="0.2">
      <c r="A466" s="158"/>
      <c r="B466" s="149"/>
      <c r="C466" s="152"/>
      <c r="D466" s="152"/>
      <c r="E466" s="152"/>
      <c r="F466" s="152"/>
      <c r="G466" s="152"/>
      <c r="H466" s="152"/>
      <c r="I466" s="152"/>
      <c r="J466" s="152"/>
      <c r="K466" s="153"/>
      <c r="L466" s="154"/>
      <c r="M466" s="155"/>
      <c r="N466" s="154"/>
      <c r="O466" s="155"/>
      <c r="R466" s="131"/>
      <c r="U466" s="150"/>
      <c r="V466" s="150"/>
      <c r="W466" s="151"/>
    </row>
    <row r="467" spans="1:23" s="139" customFormat="1" x14ac:dyDescent="0.2">
      <c r="A467" s="158"/>
      <c r="B467" s="149"/>
      <c r="C467" s="152"/>
      <c r="D467" s="152"/>
      <c r="E467" s="152"/>
      <c r="F467" s="152"/>
      <c r="G467" s="152"/>
      <c r="H467" s="152"/>
      <c r="I467" s="152"/>
      <c r="J467" s="152"/>
      <c r="K467" s="153"/>
      <c r="L467" s="154"/>
      <c r="M467" s="155"/>
      <c r="N467" s="154"/>
      <c r="O467" s="155"/>
      <c r="R467" s="131"/>
      <c r="U467" s="150"/>
      <c r="V467" s="150"/>
      <c r="W467" s="151"/>
    </row>
    <row r="468" spans="1:23" s="139" customFormat="1" x14ac:dyDescent="0.2">
      <c r="A468" s="158"/>
      <c r="B468" s="149"/>
      <c r="C468" s="152"/>
      <c r="D468" s="152"/>
      <c r="E468" s="152"/>
      <c r="F468" s="152"/>
      <c r="G468" s="152"/>
      <c r="H468" s="152"/>
      <c r="I468" s="152"/>
      <c r="J468" s="152"/>
      <c r="K468" s="153"/>
      <c r="L468" s="154"/>
      <c r="M468" s="155"/>
      <c r="N468" s="154"/>
      <c r="O468" s="155"/>
      <c r="R468" s="131"/>
      <c r="U468" s="150"/>
      <c r="V468" s="150"/>
      <c r="W468" s="151"/>
    </row>
    <row r="469" spans="1:23" s="139" customFormat="1" x14ac:dyDescent="0.2">
      <c r="A469" s="158"/>
      <c r="B469" s="149"/>
      <c r="C469" s="152"/>
      <c r="D469" s="152"/>
      <c r="E469" s="152"/>
      <c r="F469" s="152"/>
      <c r="G469" s="152"/>
      <c r="H469" s="152"/>
      <c r="I469" s="152"/>
      <c r="J469" s="152"/>
      <c r="K469" s="153"/>
      <c r="L469" s="154"/>
      <c r="M469" s="155"/>
      <c r="N469" s="154"/>
      <c r="O469" s="155"/>
      <c r="R469" s="131"/>
      <c r="U469" s="150"/>
      <c r="V469" s="150"/>
      <c r="W469" s="151"/>
    </row>
    <row r="470" spans="1:23" s="139" customFormat="1" x14ac:dyDescent="0.2">
      <c r="A470" s="158"/>
      <c r="B470" s="149"/>
      <c r="C470" s="152"/>
      <c r="D470" s="152"/>
      <c r="E470" s="152"/>
      <c r="F470" s="152"/>
      <c r="G470" s="152"/>
      <c r="H470" s="152"/>
      <c r="I470" s="152"/>
      <c r="J470" s="152"/>
      <c r="K470" s="153"/>
      <c r="L470" s="154"/>
      <c r="M470" s="155"/>
      <c r="N470" s="154"/>
      <c r="O470" s="155"/>
      <c r="R470" s="131"/>
      <c r="U470" s="150"/>
      <c r="V470" s="150"/>
      <c r="W470" s="151"/>
    </row>
    <row r="471" spans="1:23" s="139" customFormat="1" x14ac:dyDescent="0.2">
      <c r="A471" s="158"/>
      <c r="B471" s="149"/>
      <c r="C471" s="152"/>
      <c r="D471" s="152"/>
      <c r="E471" s="152"/>
      <c r="F471" s="152"/>
      <c r="G471" s="152"/>
      <c r="H471" s="152"/>
      <c r="I471" s="152"/>
      <c r="J471" s="152"/>
      <c r="K471" s="153"/>
      <c r="L471" s="154"/>
      <c r="M471" s="155"/>
      <c r="N471" s="154"/>
      <c r="O471" s="155"/>
      <c r="R471" s="131"/>
      <c r="U471" s="150"/>
      <c r="V471" s="150"/>
      <c r="W471" s="151"/>
    </row>
    <row r="472" spans="1:23" s="139" customFormat="1" x14ac:dyDescent="0.2">
      <c r="A472" s="158"/>
      <c r="B472" s="149"/>
      <c r="C472" s="152"/>
      <c r="D472" s="152"/>
      <c r="E472" s="152"/>
      <c r="F472" s="152"/>
      <c r="G472" s="152"/>
      <c r="H472" s="152"/>
      <c r="I472" s="152"/>
      <c r="J472" s="152"/>
      <c r="K472" s="153"/>
      <c r="L472" s="154"/>
      <c r="M472" s="155"/>
      <c r="N472" s="154"/>
      <c r="O472" s="155"/>
      <c r="R472" s="131"/>
      <c r="U472" s="150"/>
      <c r="V472" s="150"/>
      <c r="W472" s="151"/>
    </row>
    <row r="473" spans="1:23" s="139" customFormat="1" x14ac:dyDescent="0.2">
      <c r="A473" s="158"/>
      <c r="B473" s="149"/>
      <c r="C473" s="152"/>
      <c r="D473" s="152"/>
      <c r="E473" s="152"/>
      <c r="F473" s="152"/>
      <c r="G473" s="152"/>
      <c r="H473" s="152"/>
      <c r="I473" s="152"/>
      <c r="J473" s="152"/>
      <c r="K473" s="153"/>
      <c r="L473" s="154"/>
      <c r="M473" s="155"/>
      <c r="N473" s="154"/>
      <c r="O473" s="155"/>
      <c r="R473" s="131"/>
      <c r="U473" s="150"/>
      <c r="V473" s="150"/>
      <c r="W473" s="151"/>
    </row>
    <row r="474" spans="1:23" s="139" customFormat="1" x14ac:dyDescent="0.2">
      <c r="A474" s="158"/>
      <c r="B474" s="149"/>
      <c r="C474" s="152"/>
      <c r="D474" s="152"/>
      <c r="E474" s="152"/>
      <c r="F474" s="152"/>
      <c r="G474" s="152"/>
      <c r="H474" s="152"/>
      <c r="I474" s="152"/>
      <c r="J474" s="152"/>
      <c r="K474" s="153"/>
      <c r="L474" s="154"/>
      <c r="M474" s="155"/>
      <c r="N474" s="154"/>
      <c r="O474" s="155"/>
      <c r="R474" s="131"/>
      <c r="U474" s="150"/>
      <c r="V474" s="150"/>
      <c r="W474" s="151"/>
    </row>
    <row r="475" spans="1:23" s="139" customFormat="1" x14ac:dyDescent="0.2">
      <c r="A475" s="158"/>
      <c r="B475" s="149"/>
      <c r="C475" s="152"/>
      <c r="D475" s="152"/>
      <c r="E475" s="152"/>
      <c r="F475" s="152"/>
      <c r="G475" s="152"/>
      <c r="H475" s="152"/>
      <c r="I475" s="152"/>
      <c r="J475" s="152"/>
      <c r="K475" s="153"/>
      <c r="L475" s="154"/>
      <c r="M475" s="155"/>
      <c r="N475" s="154"/>
      <c r="O475" s="155"/>
      <c r="R475" s="131"/>
      <c r="U475" s="150"/>
      <c r="V475" s="150"/>
      <c r="W475" s="151"/>
    </row>
    <row r="476" spans="1:23" s="139" customFormat="1" x14ac:dyDescent="0.2">
      <c r="A476" s="158"/>
      <c r="B476" s="149"/>
      <c r="C476" s="152"/>
      <c r="D476" s="152"/>
      <c r="E476" s="152"/>
      <c r="F476" s="152"/>
      <c r="G476" s="152"/>
      <c r="H476" s="152"/>
      <c r="I476" s="152"/>
      <c r="J476" s="152"/>
      <c r="K476" s="153"/>
      <c r="L476" s="154"/>
      <c r="M476" s="155"/>
      <c r="N476" s="154"/>
      <c r="O476" s="155"/>
      <c r="R476" s="131"/>
      <c r="U476" s="150"/>
      <c r="V476" s="150"/>
      <c r="W476" s="151"/>
    </row>
    <row r="477" spans="1:23" s="139" customFormat="1" x14ac:dyDescent="0.2">
      <c r="A477" s="158"/>
      <c r="B477" s="149"/>
      <c r="C477" s="152"/>
      <c r="D477" s="152"/>
      <c r="E477" s="152"/>
      <c r="F477" s="152"/>
      <c r="G477" s="152"/>
      <c r="H477" s="152"/>
      <c r="I477" s="152"/>
      <c r="J477" s="152"/>
      <c r="K477" s="153"/>
      <c r="L477" s="154"/>
      <c r="M477" s="155"/>
      <c r="N477" s="154"/>
      <c r="O477" s="155"/>
      <c r="R477" s="131"/>
      <c r="U477" s="150"/>
      <c r="V477" s="150"/>
      <c r="W477" s="151"/>
    </row>
    <row r="478" spans="1:23" s="139" customFormat="1" x14ac:dyDescent="0.2">
      <c r="A478" s="158"/>
      <c r="B478" s="149"/>
      <c r="C478" s="152"/>
      <c r="D478" s="152"/>
      <c r="E478" s="152"/>
      <c r="F478" s="152"/>
      <c r="G478" s="152"/>
      <c r="H478" s="152"/>
      <c r="I478" s="152"/>
      <c r="J478" s="152"/>
      <c r="K478" s="153"/>
      <c r="L478" s="154"/>
      <c r="M478" s="155"/>
      <c r="N478" s="154"/>
      <c r="O478" s="155"/>
      <c r="R478" s="131"/>
      <c r="U478" s="150"/>
      <c r="V478" s="150"/>
      <c r="W478" s="151"/>
    </row>
    <row r="479" spans="1:23" s="139" customFormat="1" x14ac:dyDescent="0.2">
      <c r="A479" s="158"/>
      <c r="B479" s="149"/>
      <c r="C479" s="152"/>
      <c r="D479" s="152"/>
      <c r="E479" s="152"/>
      <c r="F479" s="152"/>
      <c r="G479" s="152"/>
      <c r="H479" s="152"/>
      <c r="I479" s="152"/>
      <c r="J479" s="152"/>
      <c r="K479" s="153"/>
      <c r="L479" s="154"/>
      <c r="M479" s="155"/>
      <c r="N479" s="154"/>
      <c r="O479" s="155"/>
      <c r="R479" s="131"/>
      <c r="U479" s="150"/>
      <c r="V479" s="150"/>
      <c r="W479" s="151"/>
    </row>
    <row r="480" spans="1:23" s="139" customFormat="1" x14ac:dyDescent="0.2">
      <c r="A480" s="158"/>
      <c r="B480" s="149"/>
      <c r="C480" s="152"/>
      <c r="D480" s="152"/>
      <c r="E480" s="152"/>
      <c r="F480" s="152"/>
      <c r="G480" s="152"/>
      <c r="H480" s="152"/>
      <c r="I480" s="152"/>
      <c r="J480" s="152"/>
      <c r="K480" s="153"/>
      <c r="L480" s="154"/>
      <c r="M480" s="155"/>
      <c r="N480" s="154"/>
      <c r="O480" s="155"/>
      <c r="R480" s="131"/>
      <c r="U480" s="150"/>
      <c r="V480" s="150"/>
      <c r="W480" s="151"/>
    </row>
    <row r="481" spans="1:23" s="139" customFormat="1" x14ac:dyDescent="0.2">
      <c r="A481" s="158"/>
      <c r="B481" s="149"/>
      <c r="C481" s="152"/>
      <c r="D481" s="152"/>
      <c r="E481" s="152"/>
      <c r="F481" s="152"/>
      <c r="G481" s="152"/>
      <c r="H481" s="152"/>
      <c r="I481" s="152"/>
      <c r="J481" s="152"/>
      <c r="K481" s="153"/>
      <c r="L481" s="154"/>
      <c r="M481" s="155"/>
      <c r="N481" s="154"/>
      <c r="O481" s="155"/>
      <c r="R481" s="131"/>
      <c r="U481" s="150"/>
      <c r="V481" s="150"/>
      <c r="W481" s="151"/>
    </row>
    <row r="482" spans="1:23" s="139" customFormat="1" x14ac:dyDescent="0.2">
      <c r="A482" s="158"/>
      <c r="B482" s="149"/>
      <c r="C482" s="152"/>
      <c r="D482" s="152"/>
      <c r="E482" s="152"/>
      <c r="F482" s="152"/>
      <c r="G482" s="152"/>
      <c r="H482" s="152"/>
      <c r="I482" s="152"/>
      <c r="J482" s="152"/>
      <c r="K482" s="153"/>
      <c r="L482" s="154"/>
      <c r="M482" s="155"/>
      <c r="N482" s="154"/>
      <c r="O482" s="155"/>
      <c r="R482" s="131"/>
      <c r="U482" s="150"/>
      <c r="V482" s="150"/>
      <c r="W482" s="151"/>
    </row>
    <row r="483" spans="1:23" s="139" customFormat="1" x14ac:dyDescent="0.2">
      <c r="A483" s="158"/>
      <c r="B483" s="149"/>
      <c r="C483" s="152"/>
      <c r="D483" s="152"/>
      <c r="E483" s="152"/>
      <c r="F483" s="152"/>
      <c r="G483" s="152"/>
      <c r="H483" s="152"/>
      <c r="I483" s="152"/>
      <c r="J483" s="152"/>
      <c r="K483" s="153"/>
      <c r="L483" s="154"/>
      <c r="M483" s="155"/>
      <c r="N483" s="154"/>
      <c r="O483" s="155"/>
      <c r="R483" s="131"/>
      <c r="U483" s="150"/>
      <c r="V483" s="150"/>
      <c r="W483" s="151"/>
    </row>
    <row r="484" spans="1:23" s="139" customFormat="1" x14ac:dyDescent="0.2">
      <c r="A484" s="158"/>
      <c r="B484" s="149"/>
      <c r="C484" s="152"/>
      <c r="D484" s="152"/>
      <c r="E484" s="152"/>
      <c r="F484" s="152"/>
      <c r="G484" s="152"/>
      <c r="H484" s="152"/>
      <c r="I484" s="152"/>
      <c r="J484" s="152"/>
      <c r="K484" s="153"/>
      <c r="L484" s="154"/>
      <c r="M484" s="155"/>
      <c r="N484" s="154"/>
      <c r="O484" s="155"/>
      <c r="R484" s="131"/>
      <c r="U484" s="150"/>
      <c r="V484" s="150"/>
      <c r="W484" s="151"/>
    </row>
    <row r="485" spans="1:23" s="139" customFormat="1" x14ac:dyDescent="0.2">
      <c r="A485" s="158"/>
      <c r="B485" s="149"/>
      <c r="C485" s="152"/>
      <c r="D485" s="152"/>
      <c r="E485" s="152"/>
      <c r="F485" s="152"/>
      <c r="G485" s="152"/>
      <c r="H485" s="152"/>
      <c r="I485" s="152"/>
      <c r="J485" s="152"/>
      <c r="K485" s="153"/>
      <c r="L485" s="154"/>
      <c r="M485" s="155"/>
      <c r="N485" s="154"/>
      <c r="O485" s="155"/>
      <c r="R485" s="131"/>
      <c r="U485" s="150"/>
      <c r="V485" s="150"/>
      <c r="W485" s="151"/>
    </row>
    <row r="486" spans="1:23" s="139" customFormat="1" x14ac:dyDescent="0.2">
      <c r="A486" s="158"/>
      <c r="B486" s="149"/>
      <c r="C486" s="152"/>
      <c r="D486" s="152"/>
      <c r="E486" s="152"/>
      <c r="F486" s="152"/>
      <c r="G486" s="152"/>
      <c r="H486" s="152"/>
      <c r="I486" s="152"/>
      <c r="J486" s="152"/>
      <c r="K486" s="153"/>
      <c r="L486" s="154"/>
      <c r="M486" s="155"/>
      <c r="N486" s="154"/>
      <c r="O486" s="155"/>
      <c r="R486" s="131"/>
      <c r="U486" s="150"/>
      <c r="V486" s="150"/>
      <c r="W486" s="151"/>
    </row>
    <row r="487" spans="1:23" s="139" customFormat="1" x14ac:dyDescent="0.2">
      <c r="A487" s="158"/>
      <c r="B487" s="149"/>
      <c r="C487" s="152"/>
      <c r="D487" s="152"/>
      <c r="E487" s="152"/>
      <c r="F487" s="152"/>
      <c r="G487" s="152"/>
      <c r="H487" s="152"/>
      <c r="I487" s="152"/>
      <c r="J487" s="152"/>
      <c r="K487" s="153"/>
      <c r="L487" s="154"/>
      <c r="M487" s="155"/>
      <c r="N487" s="154"/>
      <c r="O487" s="155"/>
      <c r="R487" s="131"/>
      <c r="U487" s="150"/>
      <c r="V487" s="150"/>
      <c r="W487" s="151"/>
    </row>
    <row r="488" spans="1:23" s="139" customFormat="1" x14ac:dyDescent="0.2">
      <c r="A488" s="158"/>
      <c r="B488" s="149"/>
      <c r="C488" s="152"/>
      <c r="D488" s="152"/>
      <c r="E488" s="152"/>
      <c r="F488" s="152"/>
      <c r="G488" s="152"/>
      <c r="H488" s="152"/>
      <c r="I488" s="152"/>
      <c r="J488" s="152"/>
      <c r="K488" s="153"/>
      <c r="L488" s="154"/>
      <c r="M488" s="155"/>
      <c r="N488" s="154"/>
      <c r="O488" s="155"/>
      <c r="R488" s="131"/>
      <c r="U488" s="150"/>
      <c r="V488" s="150"/>
      <c r="W488" s="151"/>
    </row>
    <row r="489" spans="1:23" s="139" customFormat="1" x14ac:dyDescent="0.2">
      <c r="A489" s="158"/>
      <c r="B489" s="149"/>
      <c r="C489" s="152"/>
      <c r="D489" s="152"/>
      <c r="E489" s="152"/>
      <c r="F489" s="152"/>
      <c r="G489" s="152"/>
      <c r="H489" s="152"/>
      <c r="I489" s="152"/>
      <c r="J489" s="152"/>
      <c r="K489" s="153"/>
      <c r="L489" s="154"/>
      <c r="M489" s="155"/>
      <c r="N489" s="154"/>
      <c r="O489" s="155"/>
      <c r="R489" s="131"/>
      <c r="U489" s="150"/>
      <c r="V489" s="150"/>
      <c r="W489" s="151"/>
    </row>
    <row r="490" spans="1:23" s="139" customFormat="1" x14ac:dyDescent="0.2">
      <c r="A490" s="158"/>
      <c r="B490" s="149"/>
      <c r="C490" s="152"/>
      <c r="D490" s="152"/>
      <c r="E490" s="152"/>
      <c r="F490" s="152"/>
      <c r="G490" s="152"/>
      <c r="H490" s="152"/>
      <c r="I490" s="152"/>
      <c r="J490" s="152"/>
      <c r="K490" s="153"/>
      <c r="L490" s="154"/>
      <c r="M490" s="155"/>
      <c r="N490" s="154"/>
      <c r="O490" s="155"/>
      <c r="R490" s="131"/>
      <c r="U490" s="150"/>
      <c r="V490" s="150"/>
      <c r="W490" s="151"/>
    </row>
    <row r="491" spans="1:23" s="139" customFormat="1" x14ac:dyDescent="0.2">
      <c r="A491" s="158"/>
      <c r="B491" s="149"/>
      <c r="C491" s="152"/>
      <c r="D491" s="152"/>
      <c r="E491" s="152"/>
      <c r="F491" s="152"/>
      <c r="G491" s="152"/>
      <c r="H491" s="152"/>
      <c r="I491" s="152"/>
      <c r="J491" s="152"/>
      <c r="K491" s="153"/>
      <c r="L491" s="154"/>
      <c r="M491" s="155"/>
      <c r="N491" s="154"/>
      <c r="O491" s="155"/>
      <c r="R491" s="131"/>
      <c r="U491" s="150"/>
      <c r="V491" s="150"/>
      <c r="W491" s="151"/>
    </row>
    <row r="492" spans="1:23" s="139" customFormat="1" x14ac:dyDescent="0.2">
      <c r="A492" s="158"/>
      <c r="B492" s="149"/>
      <c r="C492" s="152"/>
      <c r="D492" s="152"/>
      <c r="E492" s="152"/>
      <c r="F492" s="152"/>
      <c r="G492" s="152"/>
      <c r="H492" s="152"/>
      <c r="I492" s="152"/>
      <c r="J492" s="152"/>
      <c r="K492" s="153"/>
      <c r="L492" s="154"/>
      <c r="M492" s="155"/>
      <c r="N492" s="154"/>
      <c r="O492" s="155"/>
      <c r="R492" s="131"/>
      <c r="U492" s="150"/>
      <c r="V492" s="150"/>
      <c r="W492" s="151"/>
    </row>
    <row r="493" spans="1:23" s="139" customFormat="1" x14ac:dyDescent="0.2">
      <c r="A493" s="158"/>
      <c r="B493" s="149"/>
      <c r="C493" s="152"/>
      <c r="D493" s="152"/>
      <c r="E493" s="152"/>
      <c r="F493" s="152"/>
      <c r="G493" s="152"/>
      <c r="H493" s="152"/>
      <c r="I493" s="152"/>
      <c r="J493" s="152"/>
      <c r="K493" s="153"/>
      <c r="L493" s="154"/>
      <c r="M493" s="155"/>
      <c r="N493" s="154"/>
      <c r="O493" s="155"/>
      <c r="R493" s="131"/>
      <c r="U493" s="150"/>
      <c r="V493" s="150"/>
      <c r="W493" s="151"/>
    </row>
    <row r="494" spans="1:23" s="139" customFormat="1" x14ac:dyDescent="0.2">
      <c r="A494" s="158"/>
      <c r="B494" s="149"/>
      <c r="C494" s="152"/>
      <c r="D494" s="152"/>
      <c r="E494" s="152"/>
      <c r="F494" s="152"/>
      <c r="G494" s="152"/>
      <c r="H494" s="152"/>
      <c r="I494" s="152"/>
      <c r="J494" s="152"/>
      <c r="K494" s="153"/>
      <c r="L494" s="154"/>
      <c r="M494" s="155"/>
      <c r="N494" s="154"/>
      <c r="O494" s="155"/>
      <c r="R494" s="131"/>
      <c r="U494" s="150"/>
      <c r="V494" s="150"/>
      <c r="W494" s="151"/>
    </row>
    <row r="495" spans="1:23" s="139" customFormat="1" x14ac:dyDescent="0.2">
      <c r="A495" s="158"/>
      <c r="B495" s="149"/>
      <c r="C495" s="152"/>
      <c r="D495" s="152"/>
      <c r="E495" s="152"/>
      <c r="F495" s="152"/>
      <c r="G495" s="152"/>
      <c r="H495" s="152"/>
      <c r="I495" s="152"/>
      <c r="J495" s="152"/>
      <c r="K495" s="153"/>
      <c r="L495" s="154"/>
      <c r="M495" s="155"/>
      <c r="N495" s="154"/>
      <c r="O495" s="155"/>
      <c r="R495" s="131"/>
      <c r="U495" s="150"/>
      <c r="V495" s="150"/>
      <c r="W495" s="151"/>
    </row>
    <row r="496" spans="1:23" s="139" customFormat="1" x14ac:dyDescent="0.2">
      <c r="A496" s="158"/>
      <c r="B496" s="149"/>
      <c r="C496" s="152"/>
      <c r="D496" s="152"/>
      <c r="E496" s="152"/>
      <c r="F496" s="152"/>
      <c r="G496" s="152"/>
      <c r="H496" s="152"/>
      <c r="I496" s="152"/>
      <c r="J496" s="152"/>
      <c r="K496" s="153"/>
      <c r="L496" s="154"/>
      <c r="M496" s="155"/>
      <c r="N496" s="154"/>
      <c r="O496" s="155"/>
      <c r="R496" s="131"/>
      <c r="U496" s="150"/>
      <c r="V496" s="150"/>
      <c r="W496" s="151"/>
    </row>
    <row r="497" spans="1:23" s="139" customFormat="1" x14ac:dyDescent="0.2">
      <c r="A497" s="158"/>
      <c r="B497" s="149"/>
      <c r="C497" s="152"/>
      <c r="D497" s="152"/>
      <c r="E497" s="152"/>
      <c r="F497" s="152"/>
      <c r="G497" s="152"/>
      <c r="H497" s="152"/>
      <c r="I497" s="152"/>
      <c r="J497" s="152"/>
      <c r="K497" s="153"/>
      <c r="L497" s="154"/>
      <c r="M497" s="155"/>
      <c r="N497" s="154"/>
      <c r="O497" s="155"/>
      <c r="R497" s="131"/>
      <c r="U497" s="150"/>
      <c r="V497" s="150"/>
      <c r="W497" s="151"/>
    </row>
    <row r="498" spans="1:23" s="139" customFormat="1" x14ac:dyDescent="0.2">
      <c r="A498" s="158"/>
      <c r="B498" s="149"/>
      <c r="C498" s="152"/>
      <c r="D498" s="152"/>
      <c r="E498" s="152"/>
      <c r="F498" s="152"/>
      <c r="G498" s="152"/>
      <c r="H498" s="152"/>
      <c r="I498" s="152"/>
      <c r="J498" s="152"/>
      <c r="K498" s="153"/>
      <c r="L498" s="154"/>
      <c r="M498" s="155"/>
      <c r="N498" s="154"/>
      <c r="O498" s="155"/>
      <c r="R498" s="131"/>
      <c r="U498" s="150"/>
      <c r="V498" s="150"/>
      <c r="W498" s="151"/>
    </row>
    <row r="499" spans="1:23" s="139" customFormat="1" x14ac:dyDescent="0.2">
      <c r="A499" s="158"/>
      <c r="B499" s="149"/>
      <c r="C499" s="152"/>
      <c r="D499" s="152"/>
      <c r="E499" s="152"/>
      <c r="F499" s="152"/>
      <c r="G499" s="152"/>
      <c r="H499" s="152"/>
      <c r="I499" s="152"/>
      <c r="J499" s="152"/>
      <c r="K499" s="153"/>
      <c r="L499" s="154"/>
      <c r="M499" s="155"/>
      <c r="N499" s="154"/>
      <c r="O499" s="155"/>
      <c r="R499" s="131"/>
      <c r="U499" s="150"/>
      <c r="V499" s="150"/>
      <c r="W499" s="151"/>
    </row>
    <row r="500" spans="1:23" s="139" customFormat="1" x14ac:dyDescent="0.2">
      <c r="A500" s="158"/>
      <c r="B500" s="149"/>
      <c r="C500" s="152"/>
      <c r="D500" s="152"/>
      <c r="E500" s="152"/>
      <c r="F500" s="152"/>
      <c r="G500" s="152"/>
      <c r="H500" s="152"/>
      <c r="I500" s="152"/>
      <c r="J500" s="152"/>
      <c r="K500" s="153"/>
      <c r="L500" s="154"/>
      <c r="M500" s="155"/>
      <c r="N500" s="154"/>
      <c r="O500" s="155"/>
      <c r="R500" s="131"/>
      <c r="U500" s="150"/>
      <c r="V500" s="150"/>
      <c r="W500" s="151"/>
    </row>
    <row r="501" spans="1:23" s="139" customFormat="1" x14ac:dyDescent="0.2">
      <c r="A501" s="158"/>
      <c r="B501" s="149"/>
      <c r="C501" s="152"/>
      <c r="D501" s="152"/>
      <c r="E501" s="152"/>
      <c r="F501" s="152"/>
      <c r="G501" s="152"/>
      <c r="H501" s="152"/>
      <c r="I501" s="152"/>
      <c r="J501" s="152"/>
      <c r="K501" s="153"/>
      <c r="L501" s="154"/>
      <c r="M501" s="155"/>
      <c r="N501" s="154"/>
      <c r="O501" s="155"/>
      <c r="R501" s="131"/>
      <c r="U501" s="150"/>
      <c r="V501" s="150"/>
      <c r="W501" s="151"/>
    </row>
    <row r="502" spans="1:23" s="139" customFormat="1" x14ac:dyDescent="0.2">
      <c r="A502" s="158"/>
      <c r="B502" s="149"/>
      <c r="C502" s="152"/>
      <c r="D502" s="152"/>
      <c r="E502" s="152"/>
      <c r="F502" s="152"/>
      <c r="G502" s="152"/>
      <c r="H502" s="152"/>
      <c r="I502" s="152"/>
      <c r="J502" s="152"/>
      <c r="K502" s="153"/>
      <c r="L502" s="154"/>
      <c r="M502" s="155"/>
      <c r="N502" s="154"/>
      <c r="O502" s="155"/>
      <c r="R502" s="131"/>
      <c r="U502" s="150"/>
      <c r="V502" s="150"/>
      <c r="W502" s="151"/>
    </row>
    <row r="503" spans="1:23" s="139" customFormat="1" x14ac:dyDescent="0.2">
      <c r="A503" s="158"/>
      <c r="B503" s="149"/>
      <c r="C503" s="152"/>
      <c r="D503" s="152"/>
      <c r="E503" s="152"/>
      <c r="F503" s="152"/>
      <c r="G503" s="152"/>
      <c r="H503" s="152"/>
      <c r="I503" s="152"/>
      <c r="J503" s="152"/>
      <c r="K503" s="153"/>
      <c r="L503" s="154"/>
      <c r="M503" s="155"/>
      <c r="N503" s="154"/>
      <c r="O503" s="155"/>
      <c r="R503" s="131"/>
      <c r="U503" s="150"/>
      <c r="V503" s="150"/>
      <c r="W503" s="151"/>
    </row>
    <row r="504" spans="1:23" s="139" customFormat="1" x14ac:dyDescent="0.2">
      <c r="A504" s="158"/>
      <c r="B504" s="149"/>
      <c r="C504" s="152"/>
      <c r="D504" s="152"/>
      <c r="E504" s="152"/>
      <c r="F504" s="152"/>
      <c r="G504" s="152"/>
      <c r="H504" s="152"/>
      <c r="I504" s="152"/>
      <c r="J504" s="152"/>
      <c r="K504" s="153"/>
      <c r="L504" s="154"/>
      <c r="M504" s="155"/>
      <c r="N504" s="154"/>
      <c r="O504" s="155"/>
      <c r="R504" s="131"/>
      <c r="U504" s="150"/>
      <c r="V504" s="150"/>
      <c r="W504" s="151"/>
    </row>
    <row r="505" spans="1:23" s="139" customFormat="1" x14ac:dyDescent="0.2">
      <c r="A505" s="158"/>
      <c r="B505" s="149"/>
      <c r="C505" s="152"/>
      <c r="D505" s="152"/>
      <c r="E505" s="152"/>
      <c r="F505" s="152"/>
      <c r="G505" s="152"/>
      <c r="H505" s="152"/>
      <c r="I505" s="152"/>
      <c r="J505" s="152"/>
      <c r="K505" s="153"/>
      <c r="L505" s="154"/>
      <c r="M505" s="155"/>
      <c r="N505" s="154"/>
      <c r="O505" s="155"/>
      <c r="R505" s="131"/>
      <c r="U505" s="150"/>
      <c r="V505" s="150"/>
      <c r="W505" s="151"/>
    </row>
    <row r="506" spans="1:23" s="139" customFormat="1" x14ac:dyDescent="0.2">
      <c r="A506" s="158"/>
      <c r="B506" s="149"/>
      <c r="C506" s="152"/>
      <c r="D506" s="152"/>
      <c r="E506" s="152"/>
      <c r="F506" s="152"/>
      <c r="G506" s="152"/>
      <c r="H506" s="152"/>
      <c r="I506" s="152"/>
      <c r="J506" s="152"/>
      <c r="K506" s="153"/>
      <c r="L506" s="154"/>
      <c r="M506" s="155"/>
      <c r="N506" s="154"/>
      <c r="O506" s="155"/>
      <c r="R506" s="131"/>
      <c r="U506" s="150"/>
      <c r="V506" s="150"/>
      <c r="W506" s="151"/>
    </row>
    <row r="507" spans="1:23" s="139" customFormat="1" x14ac:dyDescent="0.2">
      <c r="A507" s="158"/>
      <c r="B507" s="149"/>
      <c r="C507" s="152"/>
      <c r="D507" s="152"/>
      <c r="E507" s="152"/>
      <c r="F507" s="152"/>
      <c r="G507" s="152"/>
      <c r="H507" s="152"/>
      <c r="I507" s="152"/>
      <c r="J507" s="152"/>
      <c r="K507" s="153"/>
      <c r="L507" s="154"/>
      <c r="M507" s="155"/>
      <c r="N507" s="154"/>
      <c r="O507" s="155"/>
      <c r="R507" s="131"/>
      <c r="U507" s="150"/>
      <c r="V507" s="150"/>
      <c r="W507" s="151"/>
    </row>
    <row r="508" spans="1:23" s="139" customFormat="1" x14ac:dyDescent="0.2">
      <c r="A508" s="158"/>
      <c r="B508" s="149"/>
      <c r="C508" s="152"/>
      <c r="D508" s="152"/>
      <c r="E508" s="152"/>
      <c r="F508" s="152"/>
      <c r="G508" s="152"/>
      <c r="H508" s="152"/>
      <c r="I508" s="152"/>
      <c r="J508" s="152"/>
      <c r="K508" s="153"/>
      <c r="L508" s="154"/>
      <c r="M508" s="155"/>
      <c r="N508" s="154"/>
      <c r="O508" s="155"/>
      <c r="R508" s="131"/>
      <c r="U508" s="150"/>
      <c r="V508" s="150"/>
      <c r="W508" s="151"/>
    </row>
    <row r="509" spans="1:23" s="139" customFormat="1" x14ac:dyDescent="0.2">
      <c r="A509" s="158"/>
      <c r="B509" s="149"/>
      <c r="C509" s="152"/>
      <c r="D509" s="152"/>
      <c r="E509" s="152"/>
      <c r="F509" s="152"/>
      <c r="G509" s="152"/>
      <c r="H509" s="152"/>
      <c r="I509" s="152"/>
      <c r="J509" s="152"/>
      <c r="K509" s="153"/>
      <c r="L509" s="154"/>
      <c r="M509" s="155"/>
      <c r="N509" s="154"/>
      <c r="O509" s="155"/>
      <c r="R509" s="131"/>
      <c r="U509" s="150"/>
      <c r="V509" s="150"/>
      <c r="W509" s="151"/>
    </row>
    <row r="510" spans="1:23" s="139" customFormat="1" x14ac:dyDescent="0.2">
      <c r="A510" s="158"/>
      <c r="B510" s="149"/>
      <c r="C510" s="152"/>
      <c r="D510" s="152"/>
      <c r="E510" s="152"/>
      <c r="F510" s="152"/>
      <c r="G510" s="152"/>
      <c r="H510" s="152"/>
      <c r="I510" s="152"/>
      <c r="J510" s="152"/>
      <c r="K510" s="153"/>
      <c r="L510" s="154"/>
      <c r="M510" s="155"/>
      <c r="N510" s="154"/>
      <c r="O510" s="155"/>
      <c r="R510" s="131"/>
      <c r="U510" s="150"/>
      <c r="V510" s="150"/>
      <c r="W510" s="151"/>
    </row>
    <row r="511" spans="1:23" s="139" customFormat="1" x14ac:dyDescent="0.2">
      <c r="A511" s="158"/>
      <c r="B511" s="149"/>
      <c r="C511" s="152"/>
      <c r="D511" s="152"/>
      <c r="E511" s="152"/>
      <c r="F511" s="152"/>
      <c r="G511" s="152"/>
      <c r="H511" s="152"/>
      <c r="I511" s="152"/>
      <c r="J511" s="152"/>
      <c r="K511" s="153"/>
      <c r="L511" s="154"/>
      <c r="M511" s="155"/>
      <c r="N511" s="154"/>
      <c r="O511" s="155"/>
      <c r="R511" s="131"/>
      <c r="U511" s="150"/>
      <c r="V511" s="150"/>
      <c r="W511" s="151"/>
    </row>
    <row r="512" spans="1:23" s="139" customFormat="1" x14ac:dyDescent="0.2">
      <c r="A512" s="158"/>
      <c r="B512" s="149"/>
      <c r="C512" s="152"/>
      <c r="D512" s="152"/>
      <c r="E512" s="152"/>
      <c r="F512" s="152"/>
      <c r="G512" s="152"/>
      <c r="H512" s="152"/>
      <c r="I512" s="152"/>
      <c r="J512" s="152"/>
      <c r="K512" s="153"/>
      <c r="L512" s="154"/>
      <c r="M512" s="155"/>
      <c r="N512" s="154"/>
      <c r="O512" s="155"/>
      <c r="R512" s="131"/>
      <c r="U512" s="150"/>
      <c r="V512" s="150"/>
      <c r="W512" s="151"/>
    </row>
    <row r="513" spans="1:23" s="139" customFormat="1" x14ac:dyDescent="0.2">
      <c r="A513" s="158"/>
      <c r="B513" s="149"/>
      <c r="C513" s="152"/>
      <c r="D513" s="152"/>
      <c r="E513" s="152"/>
      <c r="F513" s="152"/>
      <c r="G513" s="152"/>
      <c r="H513" s="152"/>
      <c r="I513" s="152"/>
      <c r="J513" s="152"/>
      <c r="K513" s="153"/>
      <c r="L513" s="154"/>
      <c r="M513" s="155"/>
      <c r="N513" s="154"/>
      <c r="O513" s="155"/>
      <c r="R513" s="131"/>
      <c r="U513" s="150"/>
      <c r="V513" s="150"/>
      <c r="W513" s="151"/>
    </row>
    <row r="514" spans="1:23" s="139" customFormat="1" x14ac:dyDescent="0.2">
      <c r="A514" s="158"/>
      <c r="B514" s="149"/>
      <c r="C514" s="152"/>
      <c r="D514" s="152"/>
      <c r="E514" s="152"/>
      <c r="F514" s="152"/>
      <c r="G514" s="152"/>
      <c r="H514" s="152"/>
      <c r="I514" s="152"/>
      <c r="J514" s="152"/>
      <c r="K514" s="153"/>
      <c r="L514" s="154"/>
      <c r="M514" s="155"/>
      <c r="N514" s="154"/>
      <c r="O514" s="155"/>
      <c r="R514" s="131"/>
      <c r="U514" s="150"/>
      <c r="V514" s="150"/>
      <c r="W514" s="151"/>
    </row>
    <row r="515" spans="1:23" s="139" customFormat="1" x14ac:dyDescent="0.2">
      <c r="A515" s="158"/>
      <c r="B515" s="149"/>
      <c r="C515" s="152"/>
      <c r="D515" s="152"/>
      <c r="E515" s="152"/>
      <c r="F515" s="152"/>
      <c r="G515" s="152"/>
      <c r="H515" s="152"/>
      <c r="I515" s="152"/>
      <c r="J515" s="152"/>
      <c r="K515" s="153"/>
      <c r="L515" s="154"/>
      <c r="M515" s="155"/>
      <c r="N515" s="154"/>
      <c r="O515" s="155"/>
      <c r="R515" s="131"/>
      <c r="U515" s="150"/>
      <c r="V515" s="150"/>
      <c r="W515" s="151"/>
    </row>
    <row r="516" spans="1:23" s="139" customFormat="1" x14ac:dyDescent="0.2">
      <c r="A516" s="158"/>
      <c r="B516" s="149"/>
      <c r="C516" s="152"/>
      <c r="D516" s="152"/>
      <c r="E516" s="152"/>
      <c r="F516" s="152"/>
      <c r="G516" s="152"/>
      <c r="H516" s="152"/>
      <c r="I516" s="152"/>
      <c r="J516" s="152"/>
      <c r="K516" s="153"/>
      <c r="L516" s="154"/>
      <c r="M516" s="155"/>
      <c r="N516" s="154"/>
      <c r="O516" s="155"/>
      <c r="R516" s="131"/>
      <c r="U516" s="150"/>
      <c r="V516" s="150"/>
      <c r="W516" s="151"/>
    </row>
    <row r="517" spans="1:23" s="139" customFormat="1" x14ac:dyDescent="0.2">
      <c r="A517" s="158"/>
      <c r="B517" s="149"/>
      <c r="C517" s="152"/>
      <c r="D517" s="152"/>
      <c r="E517" s="152"/>
      <c r="F517" s="152"/>
      <c r="G517" s="152"/>
      <c r="H517" s="152"/>
      <c r="I517" s="152"/>
      <c r="J517" s="152"/>
      <c r="K517" s="153"/>
      <c r="L517" s="154"/>
      <c r="M517" s="155"/>
      <c r="N517" s="154"/>
      <c r="O517" s="155"/>
      <c r="R517" s="131"/>
      <c r="U517" s="150"/>
      <c r="V517" s="150"/>
      <c r="W517" s="151"/>
    </row>
    <row r="518" spans="1:23" s="139" customFormat="1" x14ac:dyDescent="0.2">
      <c r="A518" s="158"/>
      <c r="B518" s="149"/>
      <c r="C518" s="152"/>
      <c r="D518" s="152"/>
      <c r="E518" s="152"/>
      <c r="F518" s="152"/>
      <c r="G518" s="152"/>
      <c r="H518" s="152"/>
      <c r="I518" s="152"/>
      <c r="J518" s="152"/>
      <c r="K518" s="153"/>
      <c r="L518" s="154"/>
      <c r="M518" s="155"/>
      <c r="N518" s="154"/>
      <c r="O518" s="155"/>
      <c r="R518" s="131"/>
      <c r="U518" s="150"/>
      <c r="V518" s="150"/>
      <c r="W518" s="151"/>
    </row>
    <row r="519" spans="1:23" s="139" customFormat="1" x14ac:dyDescent="0.2">
      <c r="A519" s="158"/>
      <c r="B519" s="149"/>
      <c r="C519" s="152"/>
      <c r="D519" s="152"/>
      <c r="E519" s="152"/>
      <c r="F519" s="152"/>
      <c r="G519" s="152"/>
      <c r="H519" s="152"/>
      <c r="I519" s="152"/>
      <c r="J519" s="152"/>
      <c r="K519" s="153"/>
      <c r="L519" s="154"/>
      <c r="M519" s="155"/>
      <c r="N519" s="154"/>
      <c r="O519" s="155"/>
      <c r="R519" s="131"/>
      <c r="U519" s="150"/>
      <c r="V519" s="150"/>
      <c r="W519" s="151"/>
    </row>
    <row r="520" spans="1:23" s="139" customFormat="1" x14ac:dyDescent="0.2">
      <c r="A520" s="158"/>
      <c r="B520" s="149"/>
      <c r="C520" s="152"/>
      <c r="D520" s="152"/>
      <c r="E520" s="152"/>
      <c r="F520" s="152"/>
      <c r="G520" s="152"/>
      <c r="H520" s="152"/>
      <c r="I520" s="152"/>
      <c r="J520" s="152"/>
      <c r="K520" s="153"/>
      <c r="L520" s="154"/>
      <c r="M520" s="155"/>
      <c r="N520" s="154"/>
      <c r="O520" s="155"/>
      <c r="R520" s="131"/>
      <c r="U520" s="150"/>
      <c r="V520" s="150"/>
      <c r="W520" s="151"/>
    </row>
    <row r="521" spans="1:23" s="139" customFormat="1" x14ac:dyDescent="0.2">
      <c r="A521" s="158"/>
      <c r="B521" s="149"/>
      <c r="C521" s="152"/>
      <c r="D521" s="152"/>
      <c r="E521" s="152"/>
      <c r="F521" s="152"/>
      <c r="G521" s="152"/>
      <c r="H521" s="152"/>
      <c r="I521" s="152"/>
      <c r="J521" s="152"/>
      <c r="K521" s="153"/>
      <c r="L521" s="154"/>
      <c r="M521" s="155"/>
      <c r="N521" s="154"/>
      <c r="O521" s="155"/>
      <c r="R521" s="131"/>
      <c r="U521" s="150"/>
      <c r="V521" s="150"/>
      <c r="W521" s="151"/>
    </row>
    <row r="522" spans="1:23" s="139" customFormat="1" x14ac:dyDescent="0.2">
      <c r="A522" s="158"/>
      <c r="B522" s="149"/>
      <c r="C522" s="152"/>
      <c r="D522" s="152"/>
      <c r="E522" s="152"/>
      <c r="F522" s="152"/>
      <c r="G522" s="152"/>
      <c r="H522" s="152"/>
      <c r="I522" s="152"/>
      <c r="J522" s="152"/>
      <c r="K522" s="153"/>
      <c r="L522" s="154"/>
      <c r="M522" s="155"/>
      <c r="N522" s="154"/>
      <c r="O522" s="155"/>
      <c r="R522" s="131"/>
      <c r="U522" s="150"/>
      <c r="V522" s="150"/>
      <c r="W522" s="151"/>
    </row>
    <row r="523" spans="1:23" s="139" customFormat="1" x14ac:dyDescent="0.2">
      <c r="A523" s="158"/>
      <c r="B523" s="149"/>
      <c r="C523" s="152"/>
      <c r="D523" s="152"/>
      <c r="E523" s="152"/>
      <c r="F523" s="152"/>
      <c r="G523" s="152"/>
      <c r="H523" s="152"/>
      <c r="I523" s="152"/>
      <c r="J523" s="152"/>
      <c r="K523" s="153"/>
      <c r="L523" s="154"/>
      <c r="M523" s="155"/>
      <c r="N523" s="154"/>
      <c r="O523" s="155"/>
      <c r="R523" s="131"/>
      <c r="U523" s="150"/>
      <c r="V523" s="150"/>
      <c r="W523" s="151"/>
    </row>
    <row r="524" spans="1:23" s="139" customFormat="1" x14ac:dyDescent="0.2">
      <c r="A524" s="158"/>
      <c r="B524" s="149"/>
      <c r="C524" s="152"/>
      <c r="D524" s="152"/>
      <c r="E524" s="152"/>
      <c r="F524" s="152"/>
      <c r="G524" s="152"/>
      <c r="H524" s="152"/>
      <c r="I524" s="152"/>
      <c r="J524" s="152"/>
      <c r="K524" s="153"/>
      <c r="L524" s="154"/>
      <c r="M524" s="155"/>
      <c r="N524" s="154"/>
      <c r="O524" s="155"/>
      <c r="R524" s="131"/>
      <c r="U524" s="150"/>
      <c r="V524" s="150"/>
      <c r="W524" s="151"/>
    </row>
    <row r="525" spans="1:23" s="139" customFormat="1" x14ac:dyDescent="0.2">
      <c r="A525" s="158"/>
      <c r="B525" s="149"/>
      <c r="C525" s="152"/>
      <c r="D525" s="152"/>
      <c r="E525" s="152"/>
      <c r="F525" s="152"/>
      <c r="G525" s="152"/>
      <c r="H525" s="152"/>
      <c r="I525" s="152"/>
      <c r="J525" s="152"/>
      <c r="K525" s="153"/>
      <c r="L525" s="154"/>
      <c r="M525" s="155"/>
      <c r="N525" s="154"/>
      <c r="O525" s="155"/>
      <c r="R525" s="131"/>
      <c r="U525" s="150"/>
      <c r="V525" s="150"/>
      <c r="W525" s="151"/>
    </row>
    <row r="526" spans="1:23" s="139" customFormat="1" x14ac:dyDescent="0.2">
      <c r="A526" s="158"/>
      <c r="B526" s="149"/>
      <c r="C526" s="152"/>
      <c r="D526" s="152"/>
      <c r="E526" s="152"/>
      <c r="F526" s="152"/>
      <c r="G526" s="152"/>
      <c r="H526" s="152"/>
      <c r="I526" s="152"/>
      <c r="J526" s="152"/>
      <c r="K526" s="153"/>
      <c r="L526" s="154"/>
      <c r="M526" s="155"/>
      <c r="N526" s="154"/>
      <c r="O526" s="155"/>
      <c r="R526" s="131"/>
      <c r="U526" s="150"/>
      <c r="V526" s="150"/>
      <c r="W526" s="151"/>
    </row>
    <row r="527" spans="1:23" s="139" customFormat="1" x14ac:dyDescent="0.2">
      <c r="A527" s="158"/>
      <c r="B527" s="149"/>
      <c r="C527" s="152"/>
      <c r="D527" s="152"/>
      <c r="E527" s="152"/>
      <c r="F527" s="152"/>
      <c r="G527" s="152"/>
      <c r="H527" s="152"/>
      <c r="I527" s="152"/>
      <c r="J527" s="152"/>
      <c r="K527" s="153"/>
      <c r="L527" s="154"/>
      <c r="M527" s="155"/>
      <c r="N527" s="154"/>
      <c r="O527" s="155"/>
      <c r="R527" s="131"/>
      <c r="U527" s="150"/>
      <c r="V527" s="150"/>
      <c r="W527" s="151"/>
    </row>
    <row r="528" spans="1:23" s="139" customFormat="1" x14ac:dyDescent="0.2">
      <c r="A528" s="158"/>
      <c r="B528" s="149"/>
      <c r="C528" s="152"/>
      <c r="D528" s="152"/>
      <c r="E528" s="152"/>
      <c r="F528" s="152"/>
      <c r="G528" s="152"/>
      <c r="H528" s="152"/>
      <c r="I528" s="152"/>
      <c r="J528" s="152"/>
      <c r="K528" s="153"/>
      <c r="L528" s="154"/>
      <c r="M528" s="155"/>
      <c r="N528" s="154"/>
      <c r="O528" s="155"/>
      <c r="R528" s="131"/>
      <c r="U528" s="150"/>
      <c r="V528" s="150"/>
      <c r="W528" s="151"/>
    </row>
    <row r="529" spans="1:23" s="139" customFormat="1" x14ac:dyDescent="0.2">
      <c r="A529" s="158"/>
      <c r="B529" s="149"/>
      <c r="C529" s="152"/>
      <c r="D529" s="152"/>
      <c r="E529" s="152"/>
      <c r="F529" s="152"/>
      <c r="G529" s="152"/>
      <c r="H529" s="152"/>
      <c r="I529" s="152"/>
      <c r="J529" s="152"/>
      <c r="K529" s="153"/>
      <c r="L529" s="154"/>
      <c r="M529" s="155"/>
      <c r="N529" s="154"/>
      <c r="O529" s="155"/>
      <c r="R529" s="131"/>
      <c r="U529" s="150"/>
      <c r="V529" s="150"/>
      <c r="W529" s="151"/>
    </row>
    <row r="530" spans="1:23" s="139" customFormat="1" x14ac:dyDescent="0.2">
      <c r="A530" s="158"/>
      <c r="B530" s="149"/>
      <c r="C530" s="152"/>
      <c r="D530" s="152"/>
      <c r="E530" s="152"/>
      <c r="F530" s="152"/>
      <c r="G530" s="152"/>
      <c r="H530" s="152"/>
      <c r="I530" s="152"/>
      <c r="J530" s="152"/>
      <c r="K530" s="153"/>
      <c r="L530" s="154"/>
      <c r="M530" s="155"/>
      <c r="N530" s="154"/>
      <c r="O530" s="155"/>
      <c r="R530" s="131"/>
      <c r="U530" s="150"/>
      <c r="V530" s="150"/>
      <c r="W530" s="151"/>
    </row>
    <row r="531" spans="1:23" s="139" customFormat="1" x14ac:dyDescent="0.2">
      <c r="A531" s="158"/>
      <c r="B531" s="149"/>
      <c r="C531" s="152"/>
      <c r="D531" s="152"/>
      <c r="E531" s="152"/>
      <c r="F531" s="152"/>
      <c r="G531" s="152"/>
      <c r="H531" s="152"/>
      <c r="I531" s="152"/>
      <c r="J531" s="152"/>
      <c r="K531" s="153"/>
      <c r="L531" s="154"/>
      <c r="M531" s="155"/>
      <c r="N531" s="154"/>
      <c r="O531" s="155"/>
      <c r="R531" s="131"/>
      <c r="U531" s="150"/>
      <c r="V531" s="150"/>
      <c r="W531" s="151"/>
    </row>
    <row r="532" spans="1:23" s="139" customFormat="1" x14ac:dyDescent="0.2">
      <c r="A532" s="158"/>
      <c r="B532" s="149"/>
      <c r="C532" s="152"/>
      <c r="D532" s="152"/>
      <c r="E532" s="152"/>
      <c r="F532" s="152"/>
      <c r="G532" s="152"/>
      <c r="H532" s="152"/>
      <c r="I532" s="152"/>
      <c r="J532" s="152"/>
      <c r="K532" s="153"/>
      <c r="L532" s="154"/>
      <c r="M532" s="155"/>
      <c r="N532" s="154"/>
      <c r="O532" s="155"/>
      <c r="R532" s="131"/>
      <c r="U532" s="150"/>
      <c r="V532" s="150"/>
      <c r="W532" s="151"/>
    </row>
    <row r="533" spans="1:23" s="139" customFormat="1" x14ac:dyDescent="0.2">
      <c r="A533" s="158"/>
      <c r="B533" s="149"/>
      <c r="C533" s="152"/>
      <c r="D533" s="152"/>
      <c r="E533" s="152"/>
      <c r="F533" s="152"/>
      <c r="G533" s="152"/>
      <c r="H533" s="152"/>
      <c r="I533" s="152"/>
      <c r="J533" s="152"/>
      <c r="K533" s="153"/>
      <c r="L533" s="154"/>
      <c r="M533" s="155"/>
      <c r="N533" s="154"/>
      <c r="O533" s="155"/>
      <c r="R533" s="131"/>
      <c r="U533" s="150"/>
      <c r="V533" s="150"/>
      <c r="W533" s="151"/>
    </row>
    <row r="534" spans="1:23" s="139" customFormat="1" x14ac:dyDescent="0.2">
      <c r="A534" s="158"/>
      <c r="B534" s="149"/>
      <c r="C534" s="152"/>
      <c r="D534" s="152"/>
      <c r="E534" s="152"/>
      <c r="F534" s="152"/>
      <c r="G534" s="152"/>
      <c r="H534" s="152"/>
      <c r="I534" s="152"/>
      <c r="J534" s="152"/>
      <c r="K534" s="153"/>
      <c r="L534" s="154"/>
      <c r="M534" s="155"/>
      <c r="N534" s="154"/>
      <c r="O534" s="155"/>
      <c r="R534" s="131"/>
      <c r="U534" s="150"/>
      <c r="V534" s="150"/>
      <c r="W534" s="151"/>
    </row>
    <row r="535" spans="1:23" s="139" customFormat="1" x14ac:dyDescent="0.2">
      <c r="A535" s="158"/>
      <c r="B535" s="149"/>
      <c r="C535" s="152"/>
      <c r="D535" s="152"/>
      <c r="E535" s="152"/>
      <c r="F535" s="152"/>
      <c r="G535" s="152"/>
      <c r="H535" s="152"/>
      <c r="I535" s="152"/>
      <c r="J535" s="152"/>
      <c r="K535" s="153"/>
      <c r="L535" s="154"/>
      <c r="M535" s="155"/>
      <c r="N535" s="154"/>
      <c r="O535" s="155"/>
      <c r="R535" s="131"/>
      <c r="U535" s="150"/>
      <c r="V535" s="150"/>
      <c r="W535" s="151"/>
    </row>
    <row r="536" spans="1:23" s="139" customFormat="1" x14ac:dyDescent="0.2">
      <c r="A536" s="158"/>
      <c r="B536" s="149"/>
      <c r="C536" s="152"/>
      <c r="D536" s="152"/>
      <c r="E536" s="152"/>
      <c r="F536" s="152"/>
      <c r="G536" s="152"/>
      <c r="H536" s="152"/>
      <c r="I536" s="152"/>
      <c r="J536" s="152"/>
      <c r="K536" s="153"/>
      <c r="L536" s="154"/>
      <c r="M536" s="155"/>
      <c r="N536" s="154"/>
      <c r="O536" s="155"/>
      <c r="R536" s="131"/>
      <c r="U536" s="150"/>
      <c r="V536" s="150"/>
      <c r="W536" s="151"/>
    </row>
    <row r="537" spans="1:23" s="139" customFormat="1" x14ac:dyDescent="0.2">
      <c r="A537" s="158"/>
      <c r="B537" s="149"/>
      <c r="C537" s="152"/>
      <c r="D537" s="152"/>
      <c r="E537" s="152"/>
      <c r="F537" s="152"/>
      <c r="G537" s="152"/>
      <c r="H537" s="152"/>
      <c r="I537" s="152"/>
      <c r="J537" s="152"/>
      <c r="K537" s="153"/>
      <c r="L537" s="154"/>
      <c r="M537" s="155"/>
      <c r="N537" s="154"/>
      <c r="O537" s="155"/>
      <c r="R537" s="131"/>
      <c r="U537" s="150"/>
      <c r="V537" s="150"/>
      <c r="W537" s="151"/>
    </row>
    <row r="538" spans="1:23" s="139" customFormat="1" x14ac:dyDescent="0.2">
      <c r="A538" s="158"/>
      <c r="B538" s="149"/>
      <c r="C538" s="152"/>
      <c r="D538" s="152"/>
      <c r="E538" s="152"/>
      <c r="F538" s="152"/>
      <c r="G538" s="152"/>
      <c r="H538" s="152"/>
      <c r="I538" s="152"/>
      <c r="J538" s="152"/>
      <c r="K538" s="153"/>
      <c r="L538" s="154"/>
      <c r="M538" s="155"/>
      <c r="N538" s="154"/>
      <c r="O538" s="155"/>
      <c r="R538" s="131"/>
      <c r="U538" s="150"/>
      <c r="V538" s="150"/>
      <c r="W538" s="151"/>
    </row>
    <row r="539" spans="1:23" s="139" customFormat="1" x14ac:dyDescent="0.2">
      <c r="A539" s="158"/>
      <c r="B539" s="149"/>
      <c r="C539" s="152"/>
      <c r="D539" s="152"/>
      <c r="E539" s="152"/>
      <c r="F539" s="152"/>
      <c r="G539" s="152"/>
      <c r="H539" s="152"/>
      <c r="I539" s="152"/>
      <c r="J539" s="152"/>
      <c r="K539" s="153"/>
      <c r="L539" s="154"/>
      <c r="M539" s="155"/>
      <c r="N539" s="154"/>
      <c r="O539" s="155"/>
      <c r="R539" s="131"/>
      <c r="U539" s="150"/>
      <c r="V539" s="150"/>
      <c r="W539" s="151"/>
    </row>
    <row r="540" spans="1:23" s="139" customFormat="1" x14ac:dyDescent="0.2">
      <c r="A540" s="158"/>
      <c r="B540" s="149"/>
      <c r="C540" s="152"/>
      <c r="D540" s="152"/>
      <c r="E540" s="152"/>
      <c r="F540" s="152"/>
      <c r="G540" s="152"/>
      <c r="H540" s="152"/>
      <c r="I540" s="152"/>
      <c r="J540" s="152"/>
      <c r="K540" s="153"/>
      <c r="L540" s="154"/>
      <c r="M540" s="155"/>
      <c r="N540" s="154"/>
      <c r="O540" s="155"/>
      <c r="R540" s="131"/>
      <c r="U540" s="150"/>
      <c r="V540" s="150"/>
      <c r="W540" s="151"/>
    </row>
    <row r="541" spans="1:23" s="139" customFormat="1" x14ac:dyDescent="0.2">
      <c r="A541" s="158"/>
      <c r="B541" s="149"/>
      <c r="C541" s="152"/>
      <c r="D541" s="152"/>
      <c r="E541" s="152"/>
      <c r="F541" s="152"/>
      <c r="G541" s="152"/>
      <c r="H541" s="152"/>
      <c r="I541" s="152"/>
      <c r="J541" s="152"/>
      <c r="K541" s="153"/>
      <c r="L541" s="154"/>
      <c r="M541" s="155"/>
      <c r="N541" s="154"/>
      <c r="O541" s="155"/>
      <c r="R541" s="131"/>
      <c r="U541" s="150"/>
      <c r="V541" s="150"/>
      <c r="W541" s="151"/>
    </row>
    <row r="542" spans="1:23" s="139" customFormat="1" x14ac:dyDescent="0.2">
      <c r="A542" s="158"/>
      <c r="B542" s="149"/>
      <c r="C542" s="152"/>
      <c r="D542" s="152"/>
      <c r="E542" s="152"/>
      <c r="F542" s="152"/>
      <c r="G542" s="152"/>
      <c r="H542" s="152"/>
      <c r="I542" s="152"/>
      <c r="J542" s="152"/>
      <c r="K542" s="153"/>
      <c r="L542" s="154"/>
      <c r="M542" s="155"/>
      <c r="N542" s="154"/>
      <c r="O542" s="155"/>
      <c r="R542" s="131"/>
      <c r="U542" s="150"/>
      <c r="V542" s="150"/>
      <c r="W542" s="151"/>
    </row>
    <row r="543" spans="1:23" s="139" customFormat="1" x14ac:dyDescent="0.2">
      <c r="A543" s="158"/>
      <c r="B543" s="149"/>
      <c r="C543" s="152"/>
      <c r="D543" s="152"/>
      <c r="E543" s="152"/>
      <c r="F543" s="152"/>
      <c r="G543" s="152"/>
      <c r="H543" s="152"/>
      <c r="I543" s="152"/>
      <c r="J543" s="152"/>
      <c r="K543" s="153"/>
      <c r="L543" s="154"/>
      <c r="M543" s="155"/>
      <c r="N543" s="154"/>
      <c r="O543" s="155"/>
      <c r="R543" s="131"/>
      <c r="U543" s="150"/>
      <c r="V543" s="150"/>
      <c r="W543" s="151"/>
    </row>
    <row r="544" spans="1:23" s="139" customFormat="1" x14ac:dyDescent="0.2">
      <c r="A544" s="158"/>
      <c r="B544" s="149"/>
      <c r="C544" s="152"/>
      <c r="D544" s="152"/>
      <c r="E544" s="152"/>
      <c r="F544" s="152"/>
      <c r="G544" s="152"/>
      <c r="H544" s="152"/>
      <c r="I544" s="152"/>
      <c r="J544" s="152"/>
      <c r="K544" s="153"/>
      <c r="L544" s="154"/>
      <c r="M544" s="155"/>
      <c r="N544" s="154"/>
      <c r="O544" s="155"/>
      <c r="R544" s="131"/>
      <c r="U544" s="150"/>
      <c r="V544" s="150"/>
      <c r="W544" s="151"/>
    </row>
    <row r="545" spans="1:23" s="139" customFormat="1" x14ac:dyDescent="0.2">
      <c r="A545" s="158"/>
      <c r="B545" s="149"/>
      <c r="C545" s="152"/>
      <c r="D545" s="152"/>
      <c r="E545" s="152"/>
      <c r="F545" s="152"/>
      <c r="G545" s="152"/>
      <c r="H545" s="152"/>
      <c r="I545" s="152"/>
      <c r="J545" s="152"/>
      <c r="K545" s="153"/>
      <c r="L545" s="154"/>
      <c r="M545" s="155"/>
      <c r="N545" s="154"/>
      <c r="O545" s="155"/>
      <c r="R545" s="131"/>
      <c r="U545" s="150"/>
      <c r="V545" s="150"/>
      <c r="W545" s="151"/>
    </row>
    <row r="546" spans="1:23" s="139" customFormat="1" x14ac:dyDescent="0.2">
      <c r="A546" s="158"/>
      <c r="B546" s="149"/>
      <c r="C546" s="152"/>
      <c r="D546" s="152"/>
      <c r="E546" s="152"/>
      <c r="F546" s="152"/>
      <c r="G546" s="152"/>
      <c r="H546" s="152"/>
      <c r="I546" s="152"/>
      <c r="J546" s="152"/>
      <c r="K546" s="153"/>
      <c r="L546" s="154"/>
      <c r="M546" s="155"/>
      <c r="N546" s="154"/>
      <c r="O546" s="155"/>
      <c r="R546" s="131"/>
      <c r="U546" s="150"/>
      <c r="V546" s="150"/>
      <c r="W546" s="151"/>
    </row>
    <row r="547" spans="1:23" s="139" customFormat="1" x14ac:dyDescent="0.2">
      <c r="A547" s="158"/>
      <c r="B547" s="149"/>
      <c r="C547" s="152"/>
      <c r="D547" s="152"/>
      <c r="E547" s="152"/>
      <c r="F547" s="152"/>
      <c r="G547" s="152"/>
      <c r="H547" s="152"/>
      <c r="I547" s="152"/>
      <c r="J547" s="152"/>
      <c r="K547" s="153"/>
      <c r="L547" s="154"/>
      <c r="M547" s="155"/>
      <c r="N547" s="154"/>
      <c r="O547" s="155"/>
      <c r="R547" s="131"/>
      <c r="U547" s="150"/>
      <c r="V547" s="150"/>
      <c r="W547" s="151"/>
    </row>
    <row r="548" spans="1:23" s="139" customFormat="1" x14ac:dyDescent="0.2">
      <c r="A548" s="158"/>
      <c r="B548" s="149"/>
      <c r="C548" s="152"/>
      <c r="D548" s="152"/>
      <c r="E548" s="152"/>
      <c r="F548" s="152"/>
      <c r="G548" s="152"/>
      <c r="H548" s="152"/>
      <c r="I548" s="152"/>
      <c r="J548" s="152"/>
      <c r="K548" s="153"/>
      <c r="L548" s="154"/>
      <c r="M548" s="155"/>
      <c r="N548" s="154"/>
      <c r="O548" s="155"/>
      <c r="R548" s="131"/>
      <c r="U548" s="150"/>
      <c r="V548" s="150"/>
      <c r="W548" s="151"/>
    </row>
    <row r="549" spans="1:23" s="139" customFormat="1" x14ac:dyDescent="0.2">
      <c r="A549" s="158"/>
      <c r="B549" s="149"/>
      <c r="C549" s="152"/>
      <c r="D549" s="152"/>
      <c r="E549" s="152"/>
      <c r="F549" s="152"/>
      <c r="G549" s="152"/>
      <c r="H549" s="152"/>
      <c r="I549" s="152"/>
      <c r="J549" s="152"/>
      <c r="K549" s="153"/>
      <c r="L549" s="154"/>
      <c r="M549" s="155"/>
      <c r="N549" s="154"/>
      <c r="O549" s="155"/>
      <c r="R549" s="131"/>
      <c r="U549" s="150"/>
      <c r="V549" s="150"/>
      <c r="W549" s="151"/>
    </row>
    <row r="550" spans="1:23" s="139" customFormat="1" x14ac:dyDescent="0.2">
      <c r="A550" s="158"/>
      <c r="B550" s="149"/>
      <c r="C550" s="152"/>
      <c r="D550" s="152"/>
      <c r="E550" s="152"/>
      <c r="F550" s="152"/>
      <c r="G550" s="152"/>
      <c r="H550" s="152"/>
      <c r="I550" s="152"/>
      <c r="J550" s="152"/>
      <c r="K550" s="153"/>
      <c r="L550" s="154"/>
      <c r="M550" s="155"/>
      <c r="N550" s="154"/>
      <c r="O550" s="155"/>
      <c r="R550" s="131"/>
      <c r="U550" s="150"/>
      <c r="V550" s="150"/>
      <c r="W550" s="151"/>
    </row>
    <row r="551" spans="1:23" s="139" customFormat="1" x14ac:dyDescent="0.2">
      <c r="A551" s="158"/>
      <c r="B551" s="149"/>
      <c r="C551" s="152"/>
      <c r="D551" s="152"/>
      <c r="E551" s="152"/>
      <c r="F551" s="152"/>
      <c r="G551" s="152"/>
      <c r="H551" s="152"/>
      <c r="I551" s="152"/>
      <c r="J551" s="152"/>
      <c r="K551" s="153"/>
      <c r="L551" s="154"/>
      <c r="M551" s="155"/>
      <c r="N551" s="154"/>
      <c r="O551" s="155"/>
      <c r="R551" s="131"/>
      <c r="U551" s="150"/>
      <c r="V551" s="150"/>
      <c r="W551" s="151"/>
    </row>
    <row r="552" spans="1:23" s="139" customFormat="1" x14ac:dyDescent="0.2">
      <c r="A552" s="158"/>
      <c r="B552" s="149"/>
      <c r="C552" s="152"/>
      <c r="D552" s="152"/>
      <c r="E552" s="152"/>
      <c r="F552" s="152"/>
      <c r="G552" s="152"/>
      <c r="H552" s="152"/>
      <c r="I552" s="152"/>
      <c r="J552" s="152"/>
      <c r="K552" s="153"/>
      <c r="L552" s="154"/>
      <c r="M552" s="155"/>
      <c r="N552" s="154"/>
      <c r="O552" s="155"/>
      <c r="R552" s="131"/>
      <c r="U552" s="150"/>
      <c r="V552" s="150"/>
      <c r="W552" s="151"/>
    </row>
    <row r="553" spans="1:23" s="139" customFormat="1" x14ac:dyDescent="0.2">
      <c r="A553" s="158"/>
      <c r="B553" s="149"/>
      <c r="C553" s="152"/>
      <c r="D553" s="152"/>
      <c r="E553" s="152"/>
      <c r="F553" s="152"/>
      <c r="G553" s="152"/>
      <c r="H553" s="152"/>
      <c r="I553" s="152"/>
      <c r="J553" s="152"/>
      <c r="K553" s="153"/>
      <c r="L553" s="154"/>
      <c r="M553" s="155"/>
      <c r="N553" s="154"/>
      <c r="O553" s="155"/>
      <c r="R553" s="131"/>
      <c r="U553" s="150"/>
      <c r="V553" s="150"/>
      <c r="W553" s="151"/>
    </row>
    <row r="554" spans="1:23" s="139" customFormat="1" x14ac:dyDescent="0.2">
      <c r="A554" s="158"/>
      <c r="B554" s="149"/>
      <c r="C554" s="152"/>
      <c r="D554" s="152"/>
      <c r="E554" s="152"/>
      <c r="F554" s="152"/>
      <c r="G554" s="152"/>
      <c r="H554" s="152"/>
      <c r="I554" s="152"/>
      <c r="J554" s="152"/>
      <c r="K554" s="153"/>
      <c r="L554" s="154"/>
      <c r="M554" s="155"/>
      <c r="N554" s="154"/>
      <c r="O554" s="155"/>
      <c r="R554" s="131"/>
      <c r="U554" s="150"/>
      <c r="V554" s="150"/>
      <c r="W554" s="151"/>
    </row>
    <row r="555" spans="1:23" s="139" customFormat="1" x14ac:dyDescent="0.2">
      <c r="A555" s="158"/>
      <c r="B555" s="149"/>
      <c r="C555" s="152"/>
      <c r="D555" s="152"/>
      <c r="E555" s="152"/>
      <c r="F555" s="152"/>
      <c r="G555" s="152"/>
      <c r="H555" s="152"/>
      <c r="I555" s="152"/>
      <c r="J555" s="152"/>
      <c r="K555" s="153"/>
      <c r="L555" s="154"/>
      <c r="M555" s="155"/>
      <c r="N555" s="154"/>
      <c r="O555" s="155"/>
      <c r="R555" s="131"/>
      <c r="U555" s="150"/>
      <c r="V555" s="150"/>
      <c r="W555" s="151"/>
    </row>
    <row r="556" spans="1:23" s="139" customFormat="1" x14ac:dyDescent="0.2">
      <c r="A556" s="158"/>
      <c r="B556" s="149"/>
      <c r="C556" s="152"/>
      <c r="D556" s="152"/>
      <c r="E556" s="152"/>
      <c r="F556" s="152"/>
      <c r="G556" s="152"/>
      <c r="H556" s="152"/>
      <c r="I556" s="152"/>
      <c r="J556" s="152"/>
      <c r="K556" s="153"/>
      <c r="L556" s="154"/>
      <c r="M556" s="155"/>
      <c r="N556" s="154"/>
      <c r="O556" s="155"/>
      <c r="R556" s="131"/>
      <c r="U556" s="150"/>
      <c r="V556" s="150"/>
      <c r="W556" s="151"/>
    </row>
    <row r="557" spans="1:23" s="139" customFormat="1" x14ac:dyDescent="0.2">
      <c r="A557" s="158"/>
      <c r="B557" s="149"/>
      <c r="C557" s="152"/>
      <c r="D557" s="152"/>
      <c r="E557" s="152"/>
      <c r="F557" s="152"/>
      <c r="G557" s="152"/>
      <c r="H557" s="152"/>
      <c r="I557" s="152"/>
      <c r="J557" s="152"/>
      <c r="K557" s="153"/>
      <c r="L557" s="154"/>
      <c r="M557" s="155"/>
      <c r="N557" s="154"/>
      <c r="O557" s="155"/>
      <c r="R557" s="131"/>
      <c r="U557" s="150"/>
      <c r="V557" s="150"/>
      <c r="W557" s="151"/>
    </row>
    <row r="558" spans="1:23" s="139" customFormat="1" x14ac:dyDescent="0.2">
      <c r="A558" s="158"/>
      <c r="B558" s="149"/>
      <c r="C558" s="152"/>
      <c r="D558" s="152"/>
      <c r="E558" s="152"/>
      <c r="F558" s="152"/>
      <c r="G558" s="152"/>
      <c r="H558" s="152"/>
      <c r="I558" s="152"/>
      <c r="J558" s="152"/>
      <c r="K558" s="153"/>
      <c r="L558" s="154"/>
      <c r="M558" s="155"/>
      <c r="N558" s="154"/>
      <c r="O558" s="155"/>
      <c r="R558" s="131"/>
      <c r="U558" s="150"/>
      <c r="V558" s="150"/>
      <c r="W558" s="151"/>
    </row>
    <row r="559" spans="1:23" s="139" customFormat="1" x14ac:dyDescent="0.2">
      <c r="A559" s="158"/>
      <c r="B559" s="149"/>
      <c r="C559" s="152"/>
      <c r="D559" s="152"/>
      <c r="E559" s="152"/>
      <c r="F559" s="152"/>
      <c r="G559" s="152"/>
      <c r="H559" s="152"/>
      <c r="I559" s="152"/>
      <c r="J559" s="152"/>
      <c r="K559" s="153"/>
      <c r="L559" s="154"/>
      <c r="M559" s="155"/>
      <c r="N559" s="154"/>
      <c r="O559" s="155"/>
      <c r="R559" s="131"/>
      <c r="U559" s="150"/>
      <c r="V559" s="150"/>
      <c r="W559" s="151"/>
    </row>
    <row r="560" spans="1:23" s="139" customFormat="1" x14ac:dyDescent="0.2">
      <c r="A560" s="158"/>
      <c r="B560" s="149"/>
      <c r="C560" s="152"/>
      <c r="D560" s="152"/>
      <c r="E560" s="152"/>
      <c r="F560" s="152"/>
      <c r="G560" s="152"/>
      <c r="H560" s="152"/>
      <c r="I560" s="152"/>
      <c r="J560" s="152"/>
      <c r="K560" s="153"/>
      <c r="L560" s="154"/>
      <c r="M560" s="155"/>
      <c r="N560" s="154"/>
      <c r="O560" s="155"/>
      <c r="R560" s="131"/>
      <c r="U560" s="150"/>
      <c r="V560" s="150"/>
      <c r="W560" s="151"/>
    </row>
    <row r="561" spans="1:23" s="139" customFormat="1" x14ac:dyDescent="0.2">
      <c r="A561" s="158"/>
      <c r="B561" s="149"/>
      <c r="C561" s="152"/>
      <c r="D561" s="152"/>
      <c r="E561" s="152"/>
      <c r="F561" s="152"/>
      <c r="G561" s="152"/>
      <c r="H561" s="152"/>
      <c r="I561" s="152"/>
      <c r="J561" s="152"/>
      <c r="K561" s="153"/>
      <c r="L561" s="154"/>
      <c r="M561" s="155"/>
      <c r="N561" s="154"/>
      <c r="O561" s="155"/>
      <c r="R561" s="131"/>
      <c r="U561" s="150"/>
      <c r="V561" s="150"/>
      <c r="W561" s="151"/>
    </row>
    <row r="562" spans="1:23" s="139" customFormat="1" x14ac:dyDescent="0.2">
      <c r="A562" s="158"/>
      <c r="B562" s="149"/>
      <c r="C562" s="152"/>
      <c r="D562" s="152"/>
      <c r="E562" s="152"/>
      <c r="F562" s="152"/>
      <c r="G562" s="152"/>
      <c r="H562" s="152"/>
      <c r="I562" s="152"/>
      <c r="J562" s="152"/>
      <c r="K562" s="153"/>
      <c r="L562" s="154"/>
      <c r="M562" s="155"/>
      <c r="N562" s="154"/>
      <c r="O562" s="155"/>
      <c r="R562" s="131"/>
      <c r="U562" s="150"/>
      <c r="V562" s="150"/>
      <c r="W562" s="151"/>
    </row>
    <row r="563" spans="1:23" s="139" customFormat="1" x14ac:dyDescent="0.2">
      <c r="A563" s="158"/>
      <c r="B563" s="149"/>
      <c r="C563" s="152"/>
      <c r="D563" s="152"/>
      <c r="E563" s="152"/>
      <c r="F563" s="152"/>
      <c r="G563" s="152"/>
      <c r="H563" s="152"/>
      <c r="I563" s="152"/>
      <c r="J563" s="152"/>
      <c r="K563" s="153"/>
      <c r="L563" s="154"/>
      <c r="M563" s="155"/>
      <c r="N563" s="154"/>
      <c r="O563" s="155"/>
      <c r="R563" s="131"/>
      <c r="U563" s="150"/>
      <c r="V563" s="150"/>
      <c r="W563" s="151"/>
    </row>
    <row r="564" spans="1:23" s="139" customFormat="1" x14ac:dyDescent="0.2">
      <c r="A564" s="158"/>
      <c r="B564" s="149"/>
      <c r="C564" s="152"/>
      <c r="D564" s="152"/>
      <c r="E564" s="152"/>
      <c r="F564" s="152"/>
      <c r="G564" s="152"/>
      <c r="H564" s="152"/>
      <c r="I564" s="152"/>
      <c r="J564" s="152"/>
      <c r="K564" s="153"/>
      <c r="L564" s="154"/>
      <c r="M564" s="155"/>
      <c r="N564" s="154"/>
      <c r="O564" s="155"/>
      <c r="R564" s="131"/>
      <c r="U564" s="150"/>
      <c r="V564" s="150"/>
      <c r="W564" s="151"/>
    </row>
    <row r="565" spans="1:23" s="139" customFormat="1" x14ac:dyDescent="0.2">
      <c r="A565" s="158"/>
      <c r="B565" s="149"/>
      <c r="C565" s="152"/>
      <c r="D565" s="152"/>
      <c r="E565" s="152"/>
      <c r="F565" s="152"/>
      <c r="G565" s="152"/>
      <c r="H565" s="152"/>
      <c r="I565" s="152"/>
      <c r="J565" s="152"/>
      <c r="K565" s="153"/>
      <c r="L565" s="154"/>
      <c r="M565" s="155"/>
      <c r="N565" s="154"/>
      <c r="O565" s="155"/>
      <c r="R565" s="131"/>
      <c r="U565" s="150"/>
      <c r="V565" s="150"/>
      <c r="W565" s="151"/>
    </row>
    <row r="566" spans="1:23" s="139" customFormat="1" x14ac:dyDescent="0.2">
      <c r="A566" s="158"/>
      <c r="B566" s="149"/>
      <c r="C566" s="152"/>
      <c r="D566" s="152"/>
      <c r="E566" s="152"/>
      <c r="F566" s="152"/>
      <c r="G566" s="152"/>
      <c r="H566" s="152"/>
      <c r="I566" s="152"/>
      <c r="J566" s="152"/>
      <c r="K566" s="153"/>
      <c r="L566" s="154"/>
      <c r="M566" s="155"/>
      <c r="N566" s="154"/>
      <c r="O566" s="155"/>
      <c r="R566" s="131"/>
      <c r="U566" s="150"/>
      <c r="V566" s="150"/>
      <c r="W566" s="151"/>
    </row>
    <row r="567" spans="1:23" s="139" customFormat="1" x14ac:dyDescent="0.2">
      <c r="A567" s="158"/>
      <c r="B567" s="149"/>
      <c r="C567" s="152"/>
      <c r="D567" s="152"/>
      <c r="E567" s="152"/>
      <c r="F567" s="152"/>
      <c r="G567" s="152"/>
      <c r="H567" s="152"/>
      <c r="I567" s="152"/>
      <c r="J567" s="152"/>
      <c r="K567" s="153"/>
      <c r="L567" s="154"/>
      <c r="M567" s="155"/>
      <c r="N567" s="154"/>
      <c r="O567" s="155"/>
      <c r="R567" s="131"/>
      <c r="U567" s="150"/>
      <c r="V567" s="150"/>
      <c r="W567" s="151"/>
    </row>
    <row r="568" spans="1:23" s="139" customFormat="1" x14ac:dyDescent="0.2">
      <c r="A568" s="158"/>
      <c r="B568" s="149"/>
      <c r="C568" s="152"/>
      <c r="D568" s="152"/>
      <c r="E568" s="152"/>
      <c r="F568" s="152"/>
      <c r="G568" s="152"/>
      <c r="H568" s="152"/>
      <c r="I568" s="152"/>
      <c r="J568" s="152"/>
      <c r="K568" s="153"/>
      <c r="L568" s="154"/>
      <c r="M568" s="155"/>
      <c r="N568" s="154"/>
      <c r="O568" s="155"/>
      <c r="R568" s="131"/>
      <c r="U568" s="150"/>
      <c r="V568" s="150"/>
      <c r="W568" s="151"/>
    </row>
    <row r="569" spans="1:23" s="139" customFormat="1" x14ac:dyDescent="0.2">
      <c r="A569" s="158"/>
      <c r="B569" s="149"/>
      <c r="C569" s="152"/>
      <c r="D569" s="152"/>
      <c r="E569" s="152"/>
      <c r="F569" s="152"/>
      <c r="G569" s="152"/>
      <c r="H569" s="152"/>
      <c r="I569" s="152"/>
      <c r="J569" s="152"/>
      <c r="K569" s="153"/>
      <c r="L569" s="154"/>
      <c r="M569" s="155"/>
      <c r="N569" s="154"/>
      <c r="O569" s="155"/>
      <c r="R569" s="131"/>
      <c r="U569" s="150"/>
      <c r="V569" s="150"/>
      <c r="W569" s="151"/>
    </row>
    <row r="570" spans="1:23" s="139" customFormat="1" x14ac:dyDescent="0.2">
      <c r="A570" s="158"/>
      <c r="B570" s="149"/>
      <c r="C570" s="152"/>
      <c r="D570" s="152"/>
      <c r="E570" s="152"/>
      <c r="F570" s="152"/>
      <c r="G570" s="152"/>
      <c r="H570" s="152"/>
      <c r="I570" s="152"/>
      <c r="J570" s="152"/>
      <c r="K570" s="153"/>
      <c r="L570" s="154"/>
      <c r="M570" s="155"/>
      <c r="N570" s="154"/>
      <c r="O570" s="155"/>
      <c r="R570" s="131"/>
      <c r="U570" s="150"/>
      <c r="V570" s="150"/>
      <c r="W570" s="151"/>
    </row>
    <row r="571" spans="1:23" s="139" customFormat="1" x14ac:dyDescent="0.2">
      <c r="A571" s="158"/>
      <c r="B571" s="149"/>
      <c r="C571" s="152"/>
      <c r="D571" s="152"/>
      <c r="E571" s="152"/>
      <c r="F571" s="152"/>
      <c r="G571" s="152"/>
      <c r="H571" s="152"/>
      <c r="I571" s="152"/>
      <c r="J571" s="152"/>
      <c r="K571" s="153"/>
      <c r="L571" s="154"/>
      <c r="M571" s="155"/>
      <c r="N571" s="154"/>
      <c r="O571" s="155"/>
      <c r="R571" s="131"/>
      <c r="U571" s="150"/>
      <c r="V571" s="150"/>
      <c r="W571" s="151"/>
    </row>
    <row r="572" spans="1:23" s="139" customFormat="1" x14ac:dyDescent="0.2">
      <c r="A572" s="158"/>
      <c r="B572" s="149"/>
      <c r="C572" s="152"/>
      <c r="D572" s="152"/>
      <c r="E572" s="152"/>
      <c r="F572" s="152"/>
      <c r="G572" s="152"/>
      <c r="H572" s="152"/>
      <c r="I572" s="152"/>
      <c r="J572" s="152"/>
      <c r="K572" s="153"/>
      <c r="L572" s="154"/>
      <c r="M572" s="155"/>
      <c r="N572" s="154"/>
      <c r="O572" s="155"/>
      <c r="R572" s="131"/>
      <c r="U572" s="150"/>
      <c r="V572" s="150"/>
      <c r="W572" s="151"/>
    </row>
    <row r="573" spans="1:23" s="139" customFormat="1" x14ac:dyDescent="0.2">
      <c r="A573" s="158"/>
      <c r="B573" s="149"/>
      <c r="C573" s="152"/>
      <c r="D573" s="152"/>
      <c r="E573" s="152"/>
      <c r="F573" s="152"/>
      <c r="G573" s="152"/>
      <c r="H573" s="152"/>
      <c r="I573" s="152"/>
      <c r="J573" s="152"/>
      <c r="K573" s="153"/>
      <c r="L573" s="154"/>
      <c r="M573" s="155"/>
      <c r="N573" s="154"/>
      <c r="O573" s="155"/>
      <c r="R573" s="131"/>
      <c r="U573" s="150"/>
      <c r="V573" s="150"/>
      <c r="W573" s="151"/>
    </row>
    <row r="574" spans="1:23" s="139" customFormat="1" x14ac:dyDescent="0.2">
      <c r="A574" s="158"/>
      <c r="B574" s="149"/>
      <c r="C574" s="152"/>
      <c r="D574" s="152"/>
      <c r="E574" s="152"/>
      <c r="F574" s="152"/>
      <c r="G574" s="152"/>
      <c r="H574" s="152"/>
      <c r="I574" s="152"/>
      <c r="J574" s="152"/>
      <c r="K574" s="153"/>
      <c r="L574" s="154"/>
      <c r="M574" s="155"/>
      <c r="N574" s="154"/>
      <c r="O574" s="155"/>
      <c r="R574" s="131"/>
      <c r="U574" s="150"/>
      <c r="V574" s="150"/>
      <c r="W574" s="151"/>
    </row>
    <row r="575" spans="1:23" s="139" customFormat="1" x14ac:dyDescent="0.2">
      <c r="A575" s="158"/>
      <c r="B575" s="149"/>
      <c r="C575" s="152"/>
      <c r="D575" s="152"/>
      <c r="E575" s="152"/>
      <c r="F575" s="152"/>
      <c r="G575" s="152"/>
      <c r="H575" s="152"/>
      <c r="I575" s="152"/>
      <c r="J575" s="152"/>
      <c r="K575" s="153"/>
      <c r="L575" s="154"/>
      <c r="M575" s="155"/>
      <c r="N575" s="154"/>
      <c r="O575" s="155"/>
      <c r="R575" s="131"/>
      <c r="U575" s="150"/>
      <c r="V575" s="150"/>
      <c r="W575" s="151"/>
    </row>
    <row r="576" spans="1:23" s="139" customFormat="1" x14ac:dyDescent="0.2">
      <c r="A576" s="158"/>
      <c r="B576" s="149"/>
      <c r="C576" s="152"/>
      <c r="D576" s="152"/>
      <c r="E576" s="152"/>
      <c r="F576" s="152"/>
      <c r="G576" s="152"/>
      <c r="H576" s="152"/>
      <c r="I576" s="152"/>
      <c r="J576" s="152"/>
      <c r="K576" s="153"/>
      <c r="L576" s="154"/>
      <c r="M576" s="155"/>
      <c r="N576" s="154"/>
      <c r="O576" s="155"/>
      <c r="R576" s="131"/>
      <c r="U576" s="150"/>
      <c r="V576" s="150"/>
      <c r="W576" s="151"/>
    </row>
    <row r="577" spans="1:23" s="139" customFormat="1" x14ac:dyDescent="0.2">
      <c r="A577" s="158"/>
      <c r="B577" s="149"/>
      <c r="C577" s="152"/>
      <c r="D577" s="152"/>
      <c r="E577" s="152"/>
      <c r="F577" s="152"/>
      <c r="G577" s="152"/>
      <c r="H577" s="152"/>
      <c r="I577" s="152"/>
      <c r="J577" s="152"/>
      <c r="K577" s="153"/>
      <c r="L577" s="154"/>
      <c r="M577" s="155"/>
      <c r="N577" s="154"/>
      <c r="O577" s="155"/>
      <c r="R577" s="131"/>
      <c r="U577" s="150"/>
      <c r="V577" s="150"/>
      <c r="W577" s="151"/>
    </row>
    <row r="578" spans="1:23" s="139" customFormat="1" x14ac:dyDescent="0.2">
      <c r="A578" s="158"/>
      <c r="B578" s="149"/>
      <c r="C578" s="152"/>
      <c r="D578" s="152"/>
      <c r="E578" s="152"/>
      <c r="F578" s="152"/>
      <c r="G578" s="152"/>
      <c r="H578" s="152"/>
      <c r="I578" s="152"/>
      <c r="J578" s="152"/>
      <c r="K578" s="153"/>
      <c r="L578" s="154"/>
      <c r="M578" s="155"/>
      <c r="N578" s="154"/>
      <c r="O578" s="155"/>
      <c r="R578" s="131"/>
      <c r="U578" s="150"/>
      <c r="V578" s="150"/>
      <c r="W578" s="151"/>
    </row>
    <row r="579" spans="1:23" s="139" customFormat="1" x14ac:dyDescent="0.2">
      <c r="A579" s="158"/>
      <c r="B579" s="149"/>
      <c r="C579" s="152"/>
      <c r="D579" s="152"/>
      <c r="E579" s="152"/>
      <c r="F579" s="152"/>
      <c r="G579" s="152"/>
      <c r="H579" s="152"/>
      <c r="I579" s="152"/>
      <c r="J579" s="152"/>
      <c r="K579" s="153"/>
      <c r="L579" s="154"/>
      <c r="M579" s="155"/>
      <c r="N579" s="154"/>
      <c r="O579" s="155"/>
      <c r="R579" s="131"/>
      <c r="U579" s="150"/>
      <c r="V579" s="150"/>
      <c r="W579" s="151"/>
    </row>
    <row r="580" spans="1:23" s="139" customFormat="1" x14ac:dyDescent="0.2">
      <c r="A580" s="158"/>
      <c r="B580" s="149"/>
      <c r="C580" s="152"/>
      <c r="D580" s="152"/>
      <c r="E580" s="152"/>
      <c r="F580" s="152"/>
      <c r="G580" s="152"/>
      <c r="H580" s="152"/>
      <c r="I580" s="152"/>
      <c r="J580" s="152"/>
      <c r="K580" s="153"/>
      <c r="L580" s="154"/>
      <c r="M580" s="155"/>
      <c r="N580" s="154"/>
      <c r="O580" s="155"/>
      <c r="R580" s="131"/>
      <c r="U580" s="150"/>
      <c r="V580" s="150"/>
      <c r="W580" s="151"/>
    </row>
    <row r="581" spans="1:23" s="139" customFormat="1" x14ac:dyDescent="0.2">
      <c r="A581" s="158"/>
      <c r="B581" s="149"/>
      <c r="C581" s="152"/>
      <c r="D581" s="152"/>
      <c r="E581" s="152"/>
      <c r="F581" s="152"/>
      <c r="G581" s="152"/>
      <c r="H581" s="152"/>
      <c r="I581" s="152"/>
      <c r="J581" s="152"/>
      <c r="K581" s="153"/>
      <c r="L581" s="154"/>
      <c r="M581" s="155"/>
      <c r="N581" s="154"/>
      <c r="O581" s="155"/>
      <c r="R581" s="131"/>
      <c r="U581" s="150"/>
      <c r="V581" s="150"/>
      <c r="W581" s="151"/>
    </row>
    <row r="582" spans="1:23" s="139" customFormat="1" x14ac:dyDescent="0.2">
      <c r="A582" s="158"/>
      <c r="B582" s="149"/>
      <c r="C582" s="152"/>
      <c r="D582" s="152"/>
      <c r="E582" s="152"/>
      <c r="F582" s="152"/>
      <c r="G582" s="152"/>
      <c r="H582" s="152"/>
      <c r="I582" s="152"/>
      <c r="J582" s="152"/>
      <c r="K582" s="153"/>
      <c r="L582" s="154"/>
      <c r="M582" s="155"/>
      <c r="N582" s="154"/>
      <c r="O582" s="155"/>
      <c r="R582" s="131"/>
      <c r="U582" s="150"/>
      <c r="V582" s="150"/>
      <c r="W582" s="151"/>
    </row>
    <row r="583" spans="1:23" s="139" customFormat="1" x14ac:dyDescent="0.2">
      <c r="A583" s="158"/>
      <c r="B583" s="149"/>
      <c r="C583" s="152"/>
      <c r="D583" s="152"/>
      <c r="E583" s="152"/>
      <c r="F583" s="152"/>
      <c r="G583" s="152"/>
      <c r="H583" s="152"/>
      <c r="I583" s="152"/>
      <c r="J583" s="152"/>
      <c r="K583" s="153"/>
      <c r="L583" s="154"/>
      <c r="M583" s="155"/>
      <c r="N583" s="154"/>
      <c r="O583" s="155"/>
      <c r="R583" s="131"/>
      <c r="U583" s="150"/>
      <c r="V583" s="150"/>
      <c r="W583" s="151"/>
    </row>
    <row r="584" spans="1:23" s="139" customFormat="1" x14ac:dyDescent="0.2">
      <c r="A584" s="158"/>
      <c r="B584" s="149"/>
      <c r="C584" s="152"/>
      <c r="D584" s="152"/>
      <c r="E584" s="152"/>
      <c r="F584" s="152"/>
      <c r="G584" s="152"/>
      <c r="H584" s="152"/>
      <c r="I584" s="152"/>
      <c r="J584" s="152"/>
      <c r="K584" s="153"/>
      <c r="L584" s="154"/>
      <c r="M584" s="155"/>
      <c r="N584" s="154"/>
      <c r="O584" s="155"/>
      <c r="R584" s="131"/>
      <c r="U584" s="150"/>
      <c r="V584" s="150"/>
      <c r="W584" s="151"/>
    </row>
    <row r="585" spans="1:23" s="139" customFormat="1" x14ac:dyDescent="0.2">
      <c r="A585" s="158"/>
      <c r="B585" s="149"/>
      <c r="C585" s="152"/>
      <c r="D585" s="152"/>
      <c r="E585" s="152"/>
      <c r="F585" s="152"/>
      <c r="G585" s="152"/>
      <c r="H585" s="152"/>
      <c r="I585" s="152"/>
      <c r="J585" s="152"/>
      <c r="K585" s="153"/>
      <c r="L585" s="154"/>
      <c r="M585" s="155"/>
      <c r="N585" s="154"/>
      <c r="O585" s="155"/>
      <c r="R585" s="131"/>
      <c r="U585" s="150"/>
      <c r="V585" s="150"/>
      <c r="W585" s="151"/>
    </row>
    <row r="586" spans="1:23" s="139" customFormat="1" x14ac:dyDescent="0.2">
      <c r="A586" s="158"/>
      <c r="B586" s="149"/>
      <c r="C586" s="152"/>
      <c r="D586" s="152"/>
      <c r="E586" s="152"/>
      <c r="F586" s="152"/>
      <c r="G586" s="152"/>
      <c r="H586" s="152"/>
      <c r="I586" s="152"/>
      <c r="J586" s="152"/>
      <c r="K586" s="153"/>
      <c r="L586" s="154"/>
      <c r="M586" s="155"/>
      <c r="N586" s="154"/>
      <c r="O586" s="155"/>
      <c r="R586" s="131"/>
      <c r="U586" s="150"/>
      <c r="V586" s="150"/>
      <c r="W586" s="151"/>
    </row>
    <row r="587" spans="1:23" s="139" customFormat="1" x14ac:dyDescent="0.2">
      <c r="A587" s="158"/>
      <c r="B587" s="149"/>
      <c r="C587" s="152"/>
      <c r="D587" s="152"/>
      <c r="E587" s="152"/>
      <c r="F587" s="152"/>
      <c r="G587" s="152"/>
      <c r="H587" s="152"/>
      <c r="I587" s="152"/>
      <c r="J587" s="152"/>
      <c r="K587" s="153"/>
      <c r="L587" s="154"/>
      <c r="M587" s="155"/>
      <c r="N587" s="154"/>
      <c r="O587" s="155"/>
      <c r="R587" s="131"/>
      <c r="U587" s="150"/>
      <c r="V587" s="150"/>
      <c r="W587" s="151"/>
    </row>
    <row r="588" spans="1:23" s="139" customFormat="1" x14ac:dyDescent="0.2">
      <c r="A588" s="158"/>
      <c r="B588" s="149"/>
      <c r="C588" s="152"/>
      <c r="D588" s="152"/>
      <c r="E588" s="152"/>
      <c r="F588" s="152"/>
      <c r="G588" s="152"/>
      <c r="H588" s="152"/>
      <c r="I588" s="152"/>
      <c r="J588" s="152"/>
      <c r="K588" s="153"/>
      <c r="L588" s="154"/>
      <c r="M588" s="155"/>
      <c r="N588" s="154"/>
      <c r="O588" s="155"/>
      <c r="R588" s="131"/>
      <c r="U588" s="150"/>
      <c r="V588" s="150"/>
      <c r="W588" s="151"/>
    </row>
    <row r="589" spans="1:23" s="139" customFormat="1" x14ac:dyDescent="0.2">
      <c r="A589" s="158"/>
      <c r="B589" s="149"/>
      <c r="C589" s="152"/>
      <c r="D589" s="152"/>
      <c r="E589" s="152"/>
      <c r="F589" s="152"/>
      <c r="G589" s="152"/>
      <c r="H589" s="152"/>
      <c r="I589" s="152"/>
      <c r="J589" s="152"/>
      <c r="K589" s="153"/>
      <c r="L589" s="154"/>
      <c r="M589" s="155"/>
      <c r="N589" s="154"/>
      <c r="O589" s="155"/>
      <c r="R589" s="131"/>
      <c r="U589" s="150"/>
      <c r="V589" s="150"/>
      <c r="W589" s="151"/>
    </row>
    <row r="590" spans="1:23" s="139" customFormat="1" x14ac:dyDescent="0.2">
      <c r="A590" s="158"/>
      <c r="B590" s="149"/>
      <c r="C590" s="152"/>
      <c r="D590" s="152"/>
      <c r="E590" s="152"/>
      <c r="F590" s="152"/>
      <c r="G590" s="152"/>
      <c r="H590" s="152"/>
      <c r="I590" s="152"/>
      <c r="J590" s="152"/>
      <c r="K590" s="153"/>
      <c r="L590" s="154"/>
      <c r="M590" s="155"/>
      <c r="N590" s="154"/>
      <c r="O590" s="155"/>
      <c r="R590" s="131"/>
      <c r="U590" s="150"/>
      <c r="V590" s="150"/>
      <c r="W590" s="151"/>
    </row>
    <row r="591" spans="1:23" s="139" customFormat="1" x14ac:dyDescent="0.2">
      <c r="A591" s="158"/>
      <c r="B591" s="149"/>
      <c r="C591" s="152"/>
      <c r="D591" s="152"/>
      <c r="E591" s="152"/>
      <c r="F591" s="152"/>
      <c r="G591" s="152"/>
      <c r="H591" s="152"/>
      <c r="I591" s="152"/>
      <c r="J591" s="152"/>
      <c r="K591" s="153"/>
      <c r="L591" s="154"/>
      <c r="M591" s="155"/>
      <c r="N591" s="154"/>
      <c r="O591" s="155"/>
      <c r="R591" s="131"/>
      <c r="U591" s="150"/>
      <c r="V591" s="150"/>
      <c r="W591" s="151"/>
    </row>
    <row r="592" spans="1:23" s="139" customFormat="1" x14ac:dyDescent="0.2">
      <c r="A592" s="158"/>
      <c r="B592" s="149"/>
      <c r="C592" s="152"/>
      <c r="D592" s="152"/>
      <c r="E592" s="152"/>
      <c r="F592" s="152"/>
      <c r="G592" s="152"/>
      <c r="H592" s="152"/>
      <c r="I592" s="152"/>
      <c r="J592" s="152"/>
      <c r="K592" s="153"/>
      <c r="L592" s="154"/>
      <c r="M592" s="155"/>
      <c r="N592" s="154"/>
      <c r="O592" s="155"/>
      <c r="R592" s="131"/>
      <c r="U592" s="150"/>
      <c r="V592" s="150"/>
      <c r="W592" s="151"/>
    </row>
    <row r="593" spans="1:23" s="139" customFormat="1" x14ac:dyDescent="0.2">
      <c r="A593" s="158"/>
      <c r="B593" s="149"/>
      <c r="C593" s="152"/>
      <c r="D593" s="152"/>
      <c r="E593" s="152"/>
      <c r="F593" s="152"/>
      <c r="G593" s="152"/>
      <c r="H593" s="152"/>
      <c r="I593" s="152"/>
      <c r="J593" s="152"/>
      <c r="K593" s="153"/>
      <c r="L593" s="154"/>
      <c r="M593" s="155"/>
      <c r="N593" s="154"/>
      <c r="O593" s="155"/>
      <c r="R593" s="131"/>
      <c r="U593" s="150"/>
      <c r="V593" s="150"/>
      <c r="W593" s="151"/>
    </row>
    <row r="594" spans="1:23" s="139" customFormat="1" x14ac:dyDescent="0.2">
      <c r="A594" s="158"/>
      <c r="B594" s="149"/>
      <c r="C594" s="152"/>
      <c r="D594" s="152"/>
      <c r="E594" s="152"/>
      <c r="F594" s="152"/>
      <c r="G594" s="152"/>
      <c r="H594" s="152"/>
      <c r="I594" s="152"/>
      <c r="J594" s="152"/>
      <c r="K594" s="153"/>
      <c r="L594" s="154"/>
      <c r="M594" s="155"/>
      <c r="N594" s="154"/>
      <c r="O594" s="155"/>
      <c r="R594" s="131"/>
      <c r="U594" s="150"/>
      <c r="V594" s="150"/>
      <c r="W594" s="151"/>
    </row>
    <row r="595" spans="1:23" s="139" customFormat="1" x14ac:dyDescent="0.2">
      <c r="A595" s="158"/>
      <c r="B595" s="149"/>
      <c r="C595" s="152"/>
      <c r="D595" s="152"/>
      <c r="E595" s="152"/>
      <c r="F595" s="152"/>
      <c r="G595" s="152"/>
      <c r="H595" s="152"/>
      <c r="I595" s="152"/>
      <c r="J595" s="152"/>
      <c r="K595" s="153"/>
      <c r="L595" s="154"/>
      <c r="M595" s="155"/>
      <c r="N595" s="154"/>
      <c r="O595" s="155"/>
      <c r="R595" s="131"/>
      <c r="U595" s="150"/>
      <c r="V595" s="150"/>
      <c r="W595" s="151"/>
    </row>
    <row r="596" spans="1:23" s="139" customFormat="1" x14ac:dyDescent="0.2">
      <c r="A596" s="158"/>
      <c r="B596" s="149"/>
      <c r="C596" s="152"/>
      <c r="D596" s="152"/>
      <c r="E596" s="152"/>
      <c r="F596" s="152"/>
      <c r="G596" s="152"/>
      <c r="H596" s="152"/>
      <c r="I596" s="152"/>
      <c r="J596" s="152"/>
      <c r="K596" s="153"/>
      <c r="L596" s="154"/>
      <c r="M596" s="155"/>
      <c r="N596" s="154"/>
      <c r="O596" s="155"/>
      <c r="R596" s="131"/>
      <c r="U596" s="150"/>
      <c r="V596" s="150"/>
      <c r="W596" s="151"/>
    </row>
    <row r="597" spans="1:23" s="139" customFormat="1" x14ac:dyDescent="0.2">
      <c r="A597" s="158"/>
      <c r="B597" s="149"/>
      <c r="C597" s="152"/>
      <c r="D597" s="152"/>
      <c r="E597" s="152"/>
      <c r="F597" s="152"/>
      <c r="G597" s="152"/>
      <c r="H597" s="152"/>
      <c r="I597" s="152"/>
      <c r="J597" s="152"/>
      <c r="K597" s="153"/>
      <c r="L597" s="154"/>
      <c r="M597" s="155"/>
      <c r="N597" s="154"/>
      <c r="O597" s="155"/>
      <c r="R597" s="131"/>
      <c r="U597" s="150"/>
      <c r="V597" s="150"/>
      <c r="W597" s="151"/>
    </row>
    <row r="598" spans="1:23" s="139" customFormat="1" x14ac:dyDescent="0.2">
      <c r="A598" s="158"/>
      <c r="B598" s="149"/>
      <c r="C598" s="152"/>
      <c r="D598" s="152"/>
      <c r="E598" s="152"/>
      <c r="F598" s="152"/>
      <c r="G598" s="152"/>
      <c r="H598" s="152"/>
      <c r="I598" s="152"/>
      <c r="J598" s="152"/>
      <c r="K598" s="153"/>
      <c r="L598" s="154"/>
      <c r="M598" s="155"/>
      <c r="N598" s="154"/>
      <c r="O598" s="155"/>
      <c r="R598" s="131"/>
      <c r="U598" s="150"/>
      <c r="V598" s="150"/>
      <c r="W598" s="151"/>
    </row>
    <row r="599" spans="1:23" s="139" customFormat="1" x14ac:dyDescent="0.2">
      <c r="A599" s="158"/>
      <c r="B599" s="149"/>
      <c r="C599" s="152"/>
      <c r="D599" s="152"/>
      <c r="E599" s="152"/>
      <c r="F599" s="152"/>
      <c r="G599" s="152"/>
      <c r="H599" s="152"/>
      <c r="I599" s="152"/>
      <c r="J599" s="152"/>
      <c r="K599" s="153"/>
      <c r="L599" s="154"/>
      <c r="M599" s="155"/>
      <c r="N599" s="154"/>
      <c r="O599" s="155"/>
      <c r="R599" s="131"/>
      <c r="U599" s="150"/>
      <c r="V599" s="150"/>
      <c r="W599" s="151"/>
    </row>
    <row r="600" spans="1:23" s="139" customFormat="1" x14ac:dyDescent="0.2">
      <c r="A600" s="158"/>
      <c r="B600" s="149"/>
      <c r="C600" s="152"/>
      <c r="D600" s="152"/>
      <c r="E600" s="152"/>
      <c r="F600" s="152"/>
      <c r="G600" s="152"/>
      <c r="H600" s="152"/>
      <c r="I600" s="152"/>
      <c r="J600" s="152"/>
      <c r="K600" s="153"/>
      <c r="L600" s="154"/>
      <c r="M600" s="155"/>
      <c r="N600" s="154"/>
      <c r="O600" s="155"/>
      <c r="R600" s="131"/>
      <c r="U600" s="150"/>
      <c r="V600" s="150"/>
      <c r="W600" s="151"/>
    </row>
    <row r="601" spans="1:23" s="139" customFormat="1" x14ac:dyDescent="0.2">
      <c r="A601" s="158"/>
      <c r="B601" s="149"/>
      <c r="C601" s="152"/>
      <c r="D601" s="152"/>
      <c r="E601" s="152"/>
      <c r="F601" s="152"/>
      <c r="G601" s="152"/>
      <c r="H601" s="152"/>
      <c r="I601" s="152"/>
      <c r="J601" s="152"/>
      <c r="K601" s="153"/>
      <c r="L601" s="154"/>
      <c r="M601" s="155"/>
      <c r="N601" s="154"/>
      <c r="O601" s="155"/>
      <c r="R601" s="131"/>
      <c r="U601" s="150"/>
      <c r="V601" s="150"/>
      <c r="W601" s="151"/>
    </row>
    <row r="602" spans="1:23" s="139" customFormat="1" x14ac:dyDescent="0.2">
      <c r="A602" s="158"/>
      <c r="B602" s="149"/>
      <c r="C602" s="152"/>
      <c r="D602" s="152"/>
      <c r="E602" s="152"/>
      <c r="F602" s="152"/>
      <c r="G602" s="152"/>
      <c r="H602" s="152"/>
      <c r="I602" s="152"/>
      <c r="J602" s="152"/>
      <c r="K602" s="153"/>
      <c r="L602" s="154"/>
      <c r="M602" s="155"/>
      <c r="N602" s="154"/>
      <c r="O602" s="155"/>
      <c r="R602" s="131"/>
      <c r="U602" s="150"/>
      <c r="V602" s="150"/>
      <c r="W602" s="151"/>
    </row>
    <row r="603" spans="1:23" s="139" customFormat="1" x14ac:dyDescent="0.2">
      <c r="A603" s="158"/>
      <c r="B603" s="149"/>
      <c r="C603" s="152"/>
      <c r="D603" s="152"/>
      <c r="E603" s="152"/>
      <c r="F603" s="152"/>
      <c r="G603" s="152"/>
      <c r="H603" s="152"/>
      <c r="I603" s="152"/>
      <c r="J603" s="152"/>
      <c r="K603" s="153"/>
      <c r="L603" s="154"/>
      <c r="M603" s="155"/>
      <c r="N603" s="154"/>
      <c r="O603" s="155"/>
      <c r="R603" s="131"/>
      <c r="U603" s="150"/>
      <c r="V603" s="150"/>
      <c r="W603" s="151"/>
    </row>
    <row r="604" spans="1:23" s="139" customFormat="1" x14ac:dyDescent="0.2">
      <c r="A604" s="158"/>
      <c r="B604" s="149"/>
      <c r="C604" s="152"/>
      <c r="D604" s="152"/>
      <c r="E604" s="152"/>
      <c r="F604" s="152"/>
      <c r="G604" s="152"/>
      <c r="H604" s="152"/>
      <c r="I604" s="152"/>
      <c r="J604" s="152"/>
      <c r="K604" s="153"/>
      <c r="L604" s="154"/>
      <c r="M604" s="155"/>
      <c r="N604" s="154"/>
      <c r="O604" s="155"/>
      <c r="R604" s="131"/>
      <c r="U604" s="150"/>
      <c r="V604" s="150"/>
      <c r="W604" s="151"/>
    </row>
    <row r="605" spans="1:23" s="139" customFormat="1" x14ac:dyDescent="0.2">
      <c r="A605" s="158"/>
      <c r="B605" s="149"/>
      <c r="C605" s="152"/>
      <c r="D605" s="152"/>
      <c r="E605" s="152"/>
      <c r="F605" s="152"/>
      <c r="G605" s="152"/>
      <c r="H605" s="152"/>
      <c r="I605" s="152"/>
      <c r="J605" s="152"/>
      <c r="K605" s="153"/>
      <c r="L605" s="154"/>
      <c r="M605" s="155"/>
      <c r="N605" s="154"/>
      <c r="O605" s="155"/>
      <c r="R605" s="131"/>
      <c r="U605" s="150"/>
      <c r="V605" s="150"/>
      <c r="W605" s="151"/>
    </row>
    <row r="606" spans="1:23" s="139" customFormat="1" x14ac:dyDescent="0.2">
      <c r="A606" s="158"/>
      <c r="B606" s="149"/>
      <c r="C606" s="152"/>
      <c r="D606" s="152"/>
      <c r="E606" s="152"/>
      <c r="F606" s="152"/>
      <c r="G606" s="152"/>
      <c r="H606" s="152"/>
      <c r="I606" s="152"/>
      <c r="J606" s="152"/>
      <c r="K606" s="153"/>
      <c r="L606" s="154"/>
      <c r="M606" s="155"/>
      <c r="N606" s="154"/>
      <c r="O606" s="155"/>
      <c r="R606" s="131"/>
      <c r="U606" s="150"/>
      <c r="V606" s="150"/>
      <c r="W606" s="151"/>
    </row>
    <row r="607" spans="1:23" s="139" customFormat="1" x14ac:dyDescent="0.2">
      <c r="A607" s="158"/>
      <c r="B607" s="149"/>
      <c r="C607" s="152"/>
      <c r="D607" s="152"/>
      <c r="E607" s="152"/>
      <c r="F607" s="152"/>
      <c r="G607" s="152"/>
      <c r="H607" s="152"/>
      <c r="I607" s="152"/>
      <c r="J607" s="152"/>
      <c r="K607" s="153"/>
      <c r="L607" s="154"/>
      <c r="M607" s="155"/>
      <c r="N607" s="154"/>
      <c r="O607" s="155"/>
      <c r="R607" s="131"/>
      <c r="U607" s="150"/>
      <c r="V607" s="150"/>
      <c r="W607" s="151"/>
    </row>
    <row r="608" spans="1:23" s="139" customFormat="1" x14ac:dyDescent="0.2">
      <c r="A608" s="158"/>
      <c r="B608" s="149"/>
      <c r="C608" s="152"/>
      <c r="D608" s="152"/>
      <c r="E608" s="152"/>
      <c r="F608" s="152"/>
      <c r="G608" s="152"/>
      <c r="H608" s="152"/>
      <c r="I608" s="152"/>
      <c r="J608" s="152"/>
      <c r="K608" s="153"/>
      <c r="L608" s="154"/>
      <c r="M608" s="155"/>
      <c r="N608" s="154"/>
      <c r="O608" s="155"/>
      <c r="R608" s="131"/>
      <c r="U608" s="150"/>
      <c r="V608" s="150"/>
      <c r="W608" s="151"/>
    </row>
    <row r="609" spans="1:23" s="139" customFormat="1" x14ac:dyDescent="0.2">
      <c r="A609" s="158"/>
      <c r="B609" s="149"/>
      <c r="C609" s="152"/>
      <c r="D609" s="152"/>
      <c r="E609" s="152"/>
      <c r="F609" s="152"/>
      <c r="G609" s="152"/>
      <c r="H609" s="152"/>
      <c r="I609" s="152"/>
      <c r="J609" s="152"/>
      <c r="K609" s="153"/>
      <c r="L609" s="154"/>
      <c r="M609" s="155"/>
      <c r="N609" s="154"/>
      <c r="O609" s="155"/>
      <c r="R609" s="131"/>
      <c r="U609" s="150"/>
      <c r="V609" s="150"/>
      <c r="W609" s="151"/>
    </row>
    <row r="610" spans="1:23" s="139" customFormat="1" x14ac:dyDescent="0.2">
      <c r="A610" s="158"/>
      <c r="B610" s="149"/>
      <c r="C610" s="152"/>
      <c r="D610" s="152"/>
      <c r="E610" s="152"/>
      <c r="F610" s="152"/>
      <c r="G610" s="152"/>
      <c r="H610" s="152"/>
      <c r="I610" s="152"/>
      <c r="J610" s="152"/>
      <c r="K610" s="153"/>
      <c r="L610" s="154"/>
      <c r="M610" s="155"/>
      <c r="N610" s="154"/>
      <c r="O610" s="155"/>
      <c r="R610" s="131"/>
      <c r="U610" s="150"/>
      <c r="V610" s="150"/>
      <c r="W610" s="151"/>
    </row>
    <row r="611" spans="1:23" s="139" customFormat="1" x14ac:dyDescent="0.2">
      <c r="A611" s="158"/>
      <c r="B611" s="149"/>
      <c r="C611" s="152"/>
      <c r="D611" s="152"/>
      <c r="E611" s="152"/>
      <c r="F611" s="152"/>
      <c r="G611" s="152"/>
      <c r="H611" s="152"/>
      <c r="I611" s="152"/>
      <c r="J611" s="152"/>
      <c r="K611" s="153"/>
      <c r="L611" s="154"/>
      <c r="M611" s="155"/>
      <c r="N611" s="154"/>
      <c r="O611" s="155"/>
      <c r="R611" s="131"/>
      <c r="U611" s="150"/>
      <c r="V611" s="150"/>
      <c r="W611" s="151"/>
    </row>
    <row r="612" spans="1:23" s="139" customFormat="1" x14ac:dyDescent="0.2">
      <c r="A612" s="158"/>
      <c r="B612" s="149"/>
      <c r="C612" s="152"/>
      <c r="D612" s="152"/>
      <c r="E612" s="152"/>
      <c r="F612" s="152"/>
      <c r="G612" s="152"/>
      <c r="H612" s="152"/>
      <c r="I612" s="152"/>
      <c r="J612" s="152"/>
      <c r="K612" s="153"/>
      <c r="L612" s="154"/>
      <c r="M612" s="155"/>
      <c r="N612" s="154"/>
      <c r="O612" s="155"/>
      <c r="R612" s="131"/>
      <c r="U612" s="150"/>
      <c r="V612" s="150"/>
      <c r="W612" s="151"/>
    </row>
    <row r="613" spans="1:23" s="139" customFormat="1" x14ac:dyDescent="0.2">
      <c r="A613" s="158"/>
      <c r="B613" s="149"/>
      <c r="C613" s="152"/>
      <c r="D613" s="152"/>
      <c r="E613" s="152"/>
      <c r="F613" s="152"/>
      <c r="G613" s="152"/>
      <c r="H613" s="152"/>
      <c r="I613" s="152"/>
      <c r="J613" s="152"/>
      <c r="K613" s="153"/>
      <c r="L613" s="154"/>
      <c r="M613" s="155"/>
      <c r="N613" s="154"/>
      <c r="O613" s="155"/>
      <c r="R613" s="131"/>
      <c r="U613" s="150"/>
      <c r="V613" s="150"/>
      <c r="W613" s="151"/>
    </row>
    <row r="614" spans="1:23" s="139" customFormat="1" x14ac:dyDescent="0.2">
      <c r="A614" s="158"/>
      <c r="B614" s="149"/>
      <c r="C614" s="152"/>
      <c r="D614" s="152"/>
      <c r="E614" s="152"/>
      <c r="F614" s="152"/>
      <c r="G614" s="152"/>
      <c r="H614" s="152"/>
      <c r="I614" s="152"/>
      <c r="J614" s="152"/>
      <c r="K614" s="153"/>
      <c r="L614" s="154"/>
      <c r="M614" s="155"/>
      <c r="N614" s="154"/>
      <c r="O614" s="155"/>
      <c r="R614" s="131"/>
      <c r="U614" s="150"/>
      <c r="V614" s="150"/>
      <c r="W614" s="151"/>
    </row>
    <row r="615" spans="1:23" s="139" customFormat="1" x14ac:dyDescent="0.2">
      <c r="A615" s="158"/>
      <c r="B615" s="149"/>
      <c r="C615" s="152"/>
      <c r="D615" s="152"/>
      <c r="E615" s="152"/>
      <c r="F615" s="152"/>
      <c r="G615" s="152"/>
      <c r="H615" s="152"/>
      <c r="I615" s="152"/>
      <c r="J615" s="152"/>
      <c r="K615" s="153"/>
      <c r="L615" s="154"/>
      <c r="M615" s="155"/>
      <c r="N615" s="154"/>
      <c r="O615" s="155"/>
      <c r="R615" s="131"/>
      <c r="U615" s="150"/>
      <c r="V615" s="150"/>
      <c r="W615" s="151"/>
    </row>
    <row r="616" spans="1:23" s="139" customFormat="1" x14ac:dyDescent="0.2">
      <c r="A616" s="158"/>
      <c r="B616" s="149"/>
      <c r="C616" s="152"/>
      <c r="D616" s="152"/>
      <c r="E616" s="152"/>
      <c r="F616" s="152"/>
      <c r="G616" s="152"/>
      <c r="H616" s="152"/>
      <c r="I616" s="152"/>
      <c r="J616" s="152"/>
      <c r="K616" s="153"/>
      <c r="L616" s="154"/>
      <c r="M616" s="155"/>
      <c r="N616" s="154"/>
      <c r="O616" s="155"/>
      <c r="R616" s="131"/>
      <c r="U616" s="150"/>
      <c r="V616" s="150"/>
      <c r="W616" s="151"/>
    </row>
    <row r="617" spans="1:23" s="139" customFormat="1" x14ac:dyDescent="0.2">
      <c r="A617" s="158"/>
      <c r="B617" s="149"/>
      <c r="C617" s="152"/>
      <c r="D617" s="152"/>
      <c r="E617" s="152"/>
      <c r="F617" s="152"/>
      <c r="G617" s="152"/>
      <c r="H617" s="152"/>
      <c r="I617" s="152"/>
      <c r="J617" s="152"/>
      <c r="K617" s="153"/>
      <c r="L617" s="154"/>
      <c r="M617" s="155"/>
      <c r="N617" s="154"/>
      <c r="O617" s="155"/>
      <c r="R617" s="131"/>
      <c r="U617" s="150"/>
      <c r="V617" s="150"/>
      <c r="W617" s="151"/>
    </row>
    <row r="618" spans="1:23" s="139" customFormat="1" x14ac:dyDescent="0.2">
      <c r="A618" s="158"/>
      <c r="B618" s="149"/>
      <c r="C618" s="152"/>
      <c r="D618" s="152"/>
      <c r="E618" s="152"/>
      <c r="F618" s="152"/>
      <c r="G618" s="152"/>
      <c r="H618" s="152"/>
      <c r="I618" s="152"/>
      <c r="J618" s="152"/>
      <c r="K618" s="153"/>
      <c r="L618" s="154"/>
      <c r="M618" s="155"/>
      <c r="N618" s="154"/>
      <c r="O618" s="155"/>
      <c r="R618" s="131"/>
      <c r="U618" s="150"/>
      <c r="V618" s="150"/>
      <c r="W618" s="151"/>
    </row>
    <row r="619" spans="1:23" s="139" customFormat="1" x14ac:dyDescent="0.2">
      <c r="A619" s="158"/>
      <c r="B619" s="149"/>
      <c r="C619" s="152"/>
      <c r="D619" s="152"/>
      <c r="E619" s="152"/>
      <c r="F619" s="152"/>
      <c r="G619" s="152"/>
      <c r="H619" s="152"/>
      <c r="I619" s="152"/>
      <c r="J619" s="152"/>
      <c r="K619" s="153"/>
      <c r="L619" s="154"/>
      <c r="M619" s="155"/>
      <c r="N619" s="154"/>
      <c r="O619" s="155"/>
      <c r="R619" s="131"/>
      <c r="U619" s="150"/>
      <c r="V619" s="150"/>
      <c r="W619" s="151"/>
    </row>
    <row r="620" spans="1:23" s="139" customFormat="1" x14ac:dyDescent="0.2">
      <c r="A620" s="158"/>
      <c r="B620" s="149"/>
      <c r="C620" s="152"/>
      <c r="D620" s="152"/>
      <c r="E620" s="152"/>
      <c r="F620" s="152"/>
      <c r="G620" s="152"/>
      <c r="H620" s="152"/>
      <c r="I620" s="152"/>
      <c r="J620" s="152"/>
      <c r="K620" s="153"/>
      <c r="L620" s="154"/>
      <c r="M620" s="155"/>
      <c r="N620" s="154"/>
      <c r="O620" s="155"/>
      <c r="R620" s="131"/>
      <c r="U620" s="150"/>
      <c r="V620" s="150"/>
      <c r="W620" s="151"/>
    </row>
    <row r="621" spans="1:23" s="139" customFormat="1" x14ac:dyDescent="0.2">
      <c r="A621" s="158"/>
      <c r="B621" s="149"/>
      <c r="C621" s="152"/>
      <c r="D621" s="152"/>
      <c r="E621" s="152"/>
      <c r="F621" s="152"/>
      <c r="G621" s="152"/>
      <c r="H621" s="152"/>
      <c r="I621" s="152"/>
      <c r="J621" s="152"/>
      <c r="K621" s="153"/>
      <c r="L621" s="154"/>
      <c r="M621" s="155"/>
      <c r="N621" s="154"/>
      <c r="O621" s="155"/>
      <c r="R621" s="131"/>
      <c r="U621" s="150"/>
      <c r="V621" s="150"/>
      <c r="W621" s="151"/>
    </row>
    <row r="622" spans="1:23" s="139" customFormat="1" x14ac:dyDescent="0.2">
      <c r="A622" s="158"/>
      <c r="B622" s="149"/>
      <c r="C622" s="152"/>
      <c r="D622" s="152"/>
      <c r="E622" s="152"/>
      <c r="F622" s="152"/>
      <c r="G622" s="152"/>
      <c r="H622" s="152"/>
      <c r="I622" s="152"/>
      <c r="J622" s="152"/>
      <c r="K622" s="153"/>
      <c r="L622" s="154"/>
      <c r="M622" s="155"/>
      <c r="N622" s="154"/>
      <c r="O622" s="155"/>
      <c r="R622" s="131"/>
      <c r="U622" s="150"/>
      <c r="V622" s="150"/>
      <c r="W622" s="151"/>
    </row>
    <row r="623" spans="1:23" s="139" customFormat="1" x14ac:dyDescent="0.2">
      <c r="A623" s="158"/>
      <c r="B623" s="149"/>
      <c r="C623" s="152"/>
      <c r="D623" s="152"/>
      <c r="E623" s="152"/>
      <c r="F623" s="152"/>
      <c r="G623" s="152"/>
      <c r="H623" s="152"/>
      <c r="I623" s="152"/>
      <c r="J623" s="152"/>
      <c r="K623" s="153"/>
      <c r="L623" s="154"/>
      <c r="M623" s="155"/>
      <c r="N623" s="154"/>
      <c r="O623" s="155"/>
      <c r="R623" s="131"/>
      <c r="U623" s="150"/>
      <c r="V623" s="150"/>
      <c r="W623" s="151"/>
    </row>
    <row r="624" spans="1:23" s="139" customFormat="1" x14ac:dyDescent="0.2">
      <c r="A624" s="158"/>
      <c r="B624" s="149"/>
      <c r="C624" s="152"/>
      <c r="D624" s="152"/>
      <c r="E624" s="152"/>
      <c r="F624" s="152"/>
      <c r="G624" s="152"/>
      <c r="H624" s="152"/>
      <c r="I624" s="152"/>
      <c r="J624" s="152"/>
      <c r="K624" s="153"/>
      <c r="L624" s="154"/>
      <c r="M624" s="155"/>
      <c r="N624" s="154"/>
      <c r="O624" s="155"/>
      <c r="R624" s="131"/>
      <c r="U624" s="150"/>
      <c r="V624" s="150"/>
      <c r="W624" s="151"/>
    </row>
    <row r="625" spans="1:23" s="139" customFormat="1" x14ac:dyDescent="0.2">
      <c r="A625" s="158"/>
      <c r="B625" s="149"/>
      <c r="C625" s="152"/>
      <c r="D625" s="152"/>
      <c r="E625" s="152"/>
      <c r="F625" s="152"/>
      <c r="G625" s="152"/>
      <c r="H625" s="152"/>
      <c r="I625" s="152"/>
      <c r="J625" s="152"/>
      <c r="K625" s="153"/>
      <c r="L625" s="154"/>
      <c r="M625" s="155"/>
      <c r="N625" s="154"/>
      <c r="O625" s="155"/>
      <c r="R625" s="131"/>
      <c r="U625" s="150"/>
      <c r="V625" s="150"/>
      <c r="W625" s="151"/>
    </row>
    <row r="626" spans="1:23" s="139" customFormat="1" x14ac:dyDescent="0.2">
      <c r="A626" s="158"/>
      <c r="B626" s="149"/>
      <c r="C626" s="152"/>
      <c r="D626" s="152"/>
      <c r="E626" s="152"/>
      <c r="F626" s="152"/>
      <c r="G626" s="152"/>
      <c r="H626" s="152"/>
      <c r="I626" s="152"/>
      <c r="J626" s="152"/>
      <c r="K626" s="153"/>
      <c r="L626" s="154"/>
      <c r="M626" s="155"/>
      <c r="N626" s="154"/>
      <c r="O626" s="155"/>
      <c r="R626" s="131"/>
      <c r="U626" s="150"/>
      <c r="V626" s="150"/>
      <c r="W626" s="151"/>
    </row>
    <row r="627" spans="1:23" s="139" customFormat="1" x14ac:dyDescent="0.2">
      <c r="A627" s="158"/>
      <c r="B627" s="149"/>
      <c r="C627" s="152"/>
      <c r="D627" s="152"/>
      <c r="E627" s="152"/>
      <c r="F627" s="152"/>
      <c r="G627" s="152"/>
      <c r="H627" s="152"/>
      <c r="I627" s="152"/>
      <c r="J627" s="152"/>
      <c r="K627" s="153"/>
      <c r="L627" s="154"/>
      <c r="M627" s="155"/>
      <c r="N627" s="154"/>
      <c r="O627" s="155"/>
      <c r="R627" s="131"/>
      <c r="U627" s="150"/>
      <c r="V627" s="150"/>
      <c r="W627" s="151"/>
    </row>
    <row r="628" spans="1:23" s="139" customFormat="1" x14ac:dyDescent="0.2">
      <c r="A628" s="158"/>
      <c r="B628" s="149"/>
      <c r="C628" s="152"/>
      <c r="D628" s="152"/>
      <c r="E628" s="152"/>
      <c r="F628" s="152"/>
      <c r="G628" s="152"/>
      <c r="H628" s="152"/>
      <c r="I628" s="152"/>
      <c r="J628" s="152"/>
      <c r="K628" s="153"/>
      <c r="L628" s="154"/>
      <c r="M628" s="155"/>
      <c r="N628" s="154"/>
      <c r="O628" s="155"/>
      <c r="R628" s="131"/>
      <c r="U628" s="150"/>
      <c r="V628" s="150"/>
      <c r="W628" s="151"/>
    </row>
    <row r="629" spans="1:23" s="139" customFormat="1" x14ac:dyDescent="0.2">
      <c r="A629" s="158"/>
      <c r="B629" s="149"/>
      <c r="C629" s="152"/>
      <c r="D629" s="152"/>
      <c r="E629" s="152"/>
      <c r="F629" s="152"/>
      <c r="G629" s="152"/>
      <c r="H629" s="152"/>
      <c r="I629" s="152"/>
      <c r="J629" s="152"/>
      <c r="K629" s="153"/>
      <c r="L629" s="154"/>
      <c r="M629" s="155"/>
      <c r="N629" s="154"/>
      <c r="O629" s="155"/>
      <c r="R629" s="131"/>
      <c r="U629" s="150"/>
      <c r="V629" s="150"/>
      <c r="W629" s="151"/>
    </row>
    <row r="630" spans="1:23" s="139" customFormat="1" x14ac:dyDescent="0.2">
      <c r="A630" s="158"/>
      <c r="B630" s="149"/>
      <c r="C630" s="152"/>
      <c r="D630" s="152"/>
      <c r="E630" s="152"/>
      <c r="F630" s="152"/>
      <c r="G630" s="152"/>
      <c r="H630" s="152"/>
      <c r="I630" s="152"/>
      <c r="J630" s="152"/>
      <c r="K630" s="153"/>
      <c r="L630" s="154"/>
      <c r="M630" s="155"/>
      <c r="N630" s="154"/>
      <c r="O630" s="155"/>
      <c r="R630" s="131"/>
      <c r="U630" s="150"/>
      <c r="V630" s="150"/>
      <c r="W630" s="151"/>
    </row>
    <row r="631" spans="1:23" s="139" customFormat="1" x14ac:dyDescent="0.2">
      <c r="A631" s="158"/>
      <c r="B631" s="149"/>
      <c r="C631" s="152"/>
      <c r="D631" s="152"/>
      <c r="E631" s="152"/>
      <c r="F631" s="152"/>
      <c r="G631" s="152"/>
      <c r="H631" s="152"/>
      <c r="I631" s="152"/>
      <c r="J631" s="152"/>
      <c r="K631" s="153"/>
      <c r="L631" s="154"/>
      <c r="M631" s="155"/>
      <c r="N631" s="154"/>
      <c r="O631" s="155"/>
      <c r="R631" s="131"/>
      <c r="U631" s="150"/>
      <c r="V631" s="150"/>
      <c r="W631" s="151"/>
    </row>
    <row r="632" spans="1:23" s="139" customFormat="1" x14ac:dyDescent="0.2">
      <c r="A632" s="158"/>
      <c r="B632" s="149"/>
      <c r="C632" s="152"/>
      <c r="D632" s="152"/>
      <c r="E632" s="152"/>
      <c r="F632" s="152"/>
      <c r="G632" s="152"/>
      <c r="H632" s="152"/>
      <c r="I632" s="152"/>
      <c r="J632" s="152"/>
      <c r="K632" s="153"/>
      <c r="L632" s="154"/>
      <c r="M632" s="155"/>
      <c r="N632" s="154"/>
      <c r="O632" s="155"/>
      <c r="R632" s="131"/>
      <c r="U632" s="150"/>
      <c r="V632" s="150"/>
      <c r="W632" s="151"/>
    </row>
    <row r="633" spans="1:23" s="139" customFormat="1" x14ac:dyDescent="0.2">
      <c r="A633" s="158"/>
      <c r="B633" s="149"/>
      <c r="C633" s="152"/>
      <c r="D633" s="152"/>
      <c r="E633" s="152"/>
      <c r="F633" s="152"/>
      <c r="G633" s="152"/>
      <c r="H633" s="152"/>
      <c r="I633" s="152"/>
      <c r="J633" s="152"/>
      <c r="K633" s="153"/>
      <c r="L633" s="154"/>
      <c r="M633" s="155"/>
      <c r="N633" s="154"/>
      <c r="O633" s="155"/>
      <c r="R633" s="131"/>
      <c r="U633" s="150"/>
      <c r="V633" s="150"/>
      <c r="W633" s="151"/>
    </row>
    <row r="634" spans="1:23" s="139" customFormat="1" x14ac:dyDescent="0.2">
      <c r="A634" s="158"/>
      <c r="B634" s="149"/>
      <c r="C634" s="152"/>
      <c r="D634" s="152"/>
      <c r="E634" s="152"/>
      <c r="F634" s="152"/>
      <c r="G634" s="152"/>
      <c r="H634" s="152"/>
      <c r="I634" s="152"/>
      <c r="J634" s="152"/>
      <c r="K634" s="153"/>
      <c r="L634" s="154"/>
      <c r="M634" s="155"/>
      <c r="N634" s="154"/>
      <c r="O634" s="155"/>
      <c r="R634" s="131"/>
      <c r="U634" s="150"/>
      <c r="V634" s="150"/>
      <c r="W634" s="151"/>
    </row>
    <row r="635" spans="1:23" s="139" customFormat="1" x14ac:dyDescent="0.2">
      <c r="A635" s="158"/>
      <c r="B635" s="149"/>
      <c r="C635" s="152"/>
      <c r="D635" s="152"/>
      <c r="E635" s="152"/>
      <c r="F635" s="152"/>
      <c r="G635" s="152"/>
      <c r="H635" s="152"/>
      <c r="I635" s="152"/>
      <c r="J635" s="152"/>
      <c r="K635" s="153"/>
      <c r="L635" s="154"/>
      <c r="M635" s="155"/>
      <c r="N635" s="154"/>
      <c r="O635" s="155"/>
      <c r="R635" s="131"/>
      <c r="U635" s="150"/>
      <c r="V635" s="150"/>
      <c r="W635" s="151"/>
    </row>
    <row r="636" spans="1:23" s="139" customFormat="1" x14ac:dyDescent="0.2">
      <c r="A636" s="158"/>
      <c r="B636" s="149"/>
      <c r="C636" s="152"/>
      <c r="D636" s="152"/>
      <c r="E636" s="152"/>
      <c r="F636" s="152"/>
      <c r="G636" s="152"/>
      <c r="H636" s="152"/>
      <c r="I636" s="152"/>
      <c r="J636" s="152"/>
      <c r="K636" s="153"/>
      <c r="L636" s="154"/>
      <c r="M636" s="155"/>
      <c r="N636" s="154"/>
      <c r="O636" s="155"/>
      <c r="R636" s="131"/>
      <c r="U636" s="150"/>
      <c r="V636" s="150"/>
      <c r="W636" s="151"/>
    </row>
    <row r="637" spans="1:23" s="139" customFormat="1" x14ac:dyDescent="0.2">
      <c r="A637" s="158"/>
      <c r="B637" s="149"/>
      <c r="C637" s="152"/>
      <c r="D637" s="152"/>
      <c r="E637" s="152"/>
      <c r="F637" s="152"/>
      <c r="G637" s="152"/>
      <c r="H637" s="152"/>
      <c r="I637" s="152"/>
      <c r="J637" s="152"/>
      <c r="K637" s="153"/>
      <c r="L637" s="154"/>
      <c r="M637" s="155"/>
      <c r="N637" s="154"/>
      <c r="O637" s="155"/>
      <c r="R637" s="131"/>
      <c r="U637" s="150"/>
      <c r="V637" s="150"/>
      <c r="W637" s="151"/>
    </row>
    <row r="638" spans="1:23" s="139" customFormat="1" x14ac:dyDescent="0.2">
      <c r="A638" s="158"/>
      <c r="B638" s="149"/>
      <c r="C638" s="152"/>
      <c r="D638" s="152"/>
      <c r="E638" s="152"/>
      <c r="F638" s="152"/>
      <c r="G638" s="152"/>
      <c r="H638" s="152"/>
      <c r="I638" s="152"/>
      <c r="J638" s="152"/>
      <c r="K638" s="153"/>
      <c r="L638" s="154"/>
      <c r="M638" s="155"/>
      <c r="N638" s="154"/>
      <c r="O638" s="155"/>
      <c r="R638" s="131"/>
      <c r="U638" s="150"/>
      <c r="V638" s="150"/>
      <c r="W638" s="151"/>
    </row>
    <row r="639" spans="1:23" s="139" customFormat="1" x14ac:dyDescent="0.2">
      <c r="A639" s="158"/>
      <c r="B639" s="149"/>
      <c r="C639" s="152"/>
      <c r="D639" s="152"/>
      <c r="E639" s="152"/>
      <c r="F639" s="152"/>
      <c r="G639" s="152"/>
      <c r="H639" s="152"/>
      <c r="I639" s="152"/>
      <c r="J639" s="152"/>
      <c r="K639" s="153"/>
      <c r="L639" s="154"/>
      <c r="M639" s="155"/>
      <c r="N639" s="154"/>
      <c r="O639" s="155"/>
      <c r="R639" s="131"/>
      <c r="U639" s="150"/>
      <c r="V639" s="150"/>
      <c r="W639" s="151"/>
    </row>
    <row r="640" spans="1:23" s="139" customFormat="1" x14ac:dyDescent="0.2">
      <c r="A640" s="158"/>
      <c r="B640" s="149"/>
      <c r="C640" s="152"/>
      <c r="D640" s="152"/>
      <c r="E640" s="152"/>
      <c r="F640" s="152"/>
      <c r="G640" s="152"/>
      <c r="H640" s="152"/>
      <c r="I640" s="152"/>
      <c r="J640" s="152"/>
      <c r="K640" s="153"/>
      <c r="L640" s="154"/>
      <c r="M640" s="155"/>
      <c r="N640" s="154"/>
      <c r="O640" s="155"/>
      <c r="R640" s="131"/>
      <c r="U640" s="150"/>
      <c r="V640" s="150"/>
      <c r="W640" s="151"/>
    </row>
    <row r="641" spans="1:23" s="139" customFormat="1" x14ac:dyDescent="0.2">
      <c r="A641" s="158"/>
      <c r="B641" s="149"/>
      <c r="C641" s="152"/>
      <c r="D641" s="152"/>
      <c r="E641" s="152"/>
      <c r="F641" s="152"/>
      <c r="G641" s="152"/>
      <c r="H641" s="152"/>
      <c r="I641" s="152"/>
      <c r="J641" s="152"/>
      <c r="K641" s="153"/>
      <c r="L641" s="154"/>
      <c r="M641" s="155"/>
      <c r="N641" s="154"/>
      <c r="O641" s="155"/>
      <c r="R641" s="131"/>
      <c r="U641" s="150"/>
      <c r="V641" s="150"/>
      <c r="W641" s="151"/>
    </row>
    <row r="642" spans="1:23" s="139" customFormat="1" x14ac:dyDescent="0.2">
      <c r="A642" s="158"/>
      <c r="B642" s="149"/>
      <c r="C642" s="152"/>
      <c r="D642" s="152"/>
      <c r="E642" s="152"/>
      <c r="F642" s="152"/>
      <c r="G642" s="152"/>
      <c r="H642" s="152"/>
      <c r="I642" s="152"/>
      <c r="J642" s="152"/>
      <c r="K642" s="153"/>
      <c r="L642" s="154"/>
      <c r="M642" s="155"/>
      <c r="N642" s="154"/>
      <c r="O642" s="155"/>
      <c r="R642" s="131"/>
      <c r="U642" s="150"/>
      <c r="V642" s="150"/>
      <c r="W642" s="151"/>
    </row>
    <row r="643" spans="1:23" s="139" customFormat="1" x14ac:dyDescent="0.2">
      <c r="A643" s="158"/>
      <c r="B643" s="149"/>
      <c r="C643" s="152"/>
      <c r="D643" s="152"/>
      <c r="E643" s="152"/>
      <c r="F643" s="152"/>
      <c r="G643" s="152"/>
      <c r="H643" s="152"/>
      <c r="I643" s="152"/>
      <c r="J643" s="152"/>
      <c r="K643" s="153"/>
      <c r="L643" s="154"/>
      <c r="M643" s="155"/>
      <c r="N643" s="154"/>
      <c r="O643" s="155"/>
      <c r="R643" s="131"/>
      <c r="U643" s="150"/>
      <c r="V643" s="150"/>
      <c r="W643" s="151"/>
    </row>
    <row r="644" spans="1:23" s="139" customFormat="1" x14ac:dyDescent="0.2">
      <c r="A644" s="158"/>
      <c r="B644" s="149"/>
      <c r="C644" s="152"/>
      <c r="D644" s="152"/>
      <c r="E644" s="152"/>
      <c r="F644" s="152"/>
      <c r="G644" s="152"/>
      <c r="H644" s="152"/>
      <c r="I644" s="152"/>
      <c r="J644" s="152"/>
      <c r="K644" s="153"/>
      <c r="L644" s="154"/>
      <c r="M644" s="155"/>
      <c r="N644" s="154"/>
      <c r="O644" s="155"/>
      <c r="R644" s="131"/>
      <c r="U644" s="150"/>
      <c r="V644" s="150"/>
      <c r="W644" s="151"/>
    </row>
    <row r="645" spans="1:23" s="139" customFormat="1" x14ac:dyDescent="0.2">
      <c r="A645" s="158"/>
      <c r="B645" s="149"/>
      <c r="C645" s="152"/>
      <c r="D645" s="152"/>
      <c r="E645" s="152"/>
      <c r="F645" s="152"/>
      <c r="G645" s="152"/>
      <c r="H645" s="152"/>
      <c r="I645" s="152"/>
      <c r="J645" s="152"/>
      <c r="K645" s="153"/>
      <c r="L645" s="154"/>
      <c r="M645" s="155"/>
      <c r="N645" s="154"/>
      <c r="O645" s="155"/>
      <c r="R645" s="131"/>
      <c r="U645" s="150"/>
      <c r="V645" s="150"/>
      <c r="W645" s="151"/>
    </row>
    <row r="646" spans="1:23" s="139" customFormat="1" x14ac:dyDescent="0.2">
      <c r="A646" s="158"/>
      <c r="B646" s="149"/>
      <c r="C646" s="152"/>
      <c r="D646" s="152"/>
      <c r="E646" s="152"/>
      <c r="F646" s="152"/>
      <c r="G646" s="152"/>
      <c r="H646" s="152"/>
      <c r="I646" s="152"/>
      <c r="J646" s="152"/>
      <c r="K646" s="153"/>
      <c r="L646" s="154"/>
      <c r="M646" s="155"/>
      <c r="N646" s="154"/>
      <c r="O646" s="155"/>
      <c r="R646" s="131"/>
      <c r="U646" s="150"/>
      <c r="V646" s="150"/>
      <c r="W646" s="151"/>
    </row>
    <row r="647" spans="1:23" s="139" customFormat="1" x14ac:dyDescent="0.2">
      <c r="A647" s="158"/>
      <c r="B647" s="149"/>
      <c r="C647" s="152"/>
      <c r="D647" s="152"/>
      <c r="E647" s="152"/>
      <c r="F647" s="152"/>
      <c r="G647" s="152"/>
      <c r="H647" s="152"/>
      <c r="I647" s="152"/>
      <c r="J647" s="152"/>
      <c r="K647" s="153"/>
      <c r="L647" s="154"/>
      <c r="M647" s="155"/>
      <c r="N647" s="154"/>
      <c r="O647" s="155"/>
      <c r="R647" s="131"/>
      <c r="U647" s="150"/>
      <c r="V647" s="150"/>
      <c r="W647" s="151"/>
    </row>
    <row r="648" spans="1:23" s="139" customFormat="1" x14ac:dyDescent="0.2">
      <c r="A648" s="158"/>
      <c r="B648" s="149"/>
      <c r="C648" s="152"/>
      <c r="D648" s="152"/>
      <c r="E648" s="152"/>
      <c r="F648" s="152"/>
      <c r="G648" s="152"/>
      <c r="H648" s="152"/>
      <c r="I648" s="152"/>
      <c r="J648" s="152"/>
      <c r="K648" s="153"/>
      <c r="L648" s="154"/>
      <c r="M648" s="155"/>
      <c r="N648" s="154"/>
      <c r="O648" s="155"/>
      <c r="R648" s="131"/>
      <c r="U648" s="150"/>
      <c r="V648" s="150"/>
      <c r="W648" s="151"/>
    </row>
    <row r="649" spans="1:23" s="139" customFormat="1" x14ac:dyDescent="0.2">
      <c r="A649" s="158"/>
      <c r="B649" s="149"/>
      <c r="C649" s="152"/>
      <c r="D649" s="152"/>
      <c r="E649" s="152"/>
      <c r="F649" s="152"/>
      <c r="G649" s="152"/>
      <c r="H649" s="152"/>
      <c r="I649" s="152"/>
      <c r="J649" s="152"/>
      <c r="K649" s="153"/>
      <c r="L649" s="154"/>
      <c r="M649" s="155"/>
      <c r="N649" s="154"/>
      <c r="O649" s="155"/>
      <c r="R649" s="131"/>
      <c r="U649" s="150"/>
      <c r="V649" s="150"/>
      <c r="W649" s="151"/>
    </row>
    <row r="650" spans="1:23" s="139" customFormat="1" x14ac:dyDescent="0.2">
      <c r="A650" s="158"/>
      <c r="B650" s="149"/>
      <c r="C650" s="152"/>
      <c r="D650" s="152"/>
      <c r="E650" s="152"/>
      <c r="F650" s="152"/>
      <c r="G650" s="152"/>
      <c r="H650" s="152"/>
      <c r="I650" s="152"/>
      <c r="J650" s="152"/>
      <c r="K650" s="153"/>
      <c r="L650" s="154"/>
      <c r="M650" s="155"/>
      <c r="N650" s="154"/>
      <c r="O650" s="155"/>
      <c r="R650" s="131"/>
      <c r="U650" s="150"/>
      <c r="V650" s="150"/>
      <c r="W650" s="151"/>
    </row>
    <row r="651" spans="1:23" s="139" customFormat="1" x14ac:dyDescent="0.2">
      <c r="A651" s="158"/>
      <c r="B651" s="149"/>
      <c r="C651" s="152"/>
      <c r="D651" s="152"/>
      <c r="E651" s="152"/>
      <c r="F651" s="152"/>
      <c r="G651" s="152"/>
      <c r="H651" s="152"/>
      <c r="I651" s="152"/>
      <c r="J651" s="152"/>
      <c r="K651" s="153"/>
      <c r="L651" s="154"/>
      <c r="M651" s="155"/>
      <c r="N651" s="154"/>
      <c r="O651" s="155"/>
      <c r="R651" s="131"/>
      <c r="U651" s="150"/>
      <c r="V651" s="150"/>
      <c r="W651" s="151"/>
    </row>
    <row r="652" spans="1:23" s="139" customFormat="1" x14ac:dyDescent="0.2">
      <c r="A652" s="158"/>
      <c r="B652" s="149"/>
      <c r="C652" s="152"/>
      <c r="D652" s="152"/>
      <c r="E652" s="152"/>
      <c r="F652" s="152"/>
      <c r="G652" s="152"/>
      <c r="H652" s="152"/>
      <c r="I652" s="152"/>
      <c r="J652" s="152"/>
      <c r="K652" s="153"/>
      <c r="L652" s="154"/>
      <c r="M652" s="155"/>
      <c r="N652" s="154"/>
      <c r="O652" s="155"/>
      <c r="R652" s="131"/>
      <c r="U652" s="150"/>
      <c r="V652" s="150"/>
      <c r="W652" s="151"/>
    </row>
    <row r="653" spans="1:23" s="139" customFormat="1" x14ac:dyDescent="0.2">
      <c r="A653" s="158"/>
      <c r="B653" s="149"/>
      <c r="C653" s="152"/>
      <c r="D653" s="152"/>
      <c r="E653" s="152"/>
      <c r="F653" s="152"/>
      <c r="G653" s="152"/>
      <c r="H653" s="152"/>
      <c r="I653" s="152"/>
      <c r="J653" s="152"/>
      <c r="K653" s="153"/>
      <c r="L653" s="154"/>
      <c r="M653" s="155"/>
      <c r="N653" s="154"/>
      <c r="O653" s="155"/>
      <c r="R653" s="131"/>
      <c r="U653" s="150"/>
      <c r="V653" s="150"/>
      <c r="W653" s="151"/>
    </row>
    <row r="654" spans="1:23" s="139" customFormat="1" x14ac:dyDescent="0.2">
      <c r="A654" s="158"/>
      <c r="B654" s="149"/>
      <c r="C654" s="152"/>
      <c r="D654" s="152"/>
      <c r="E654" s="152"/>
      <c r="F654" s="152"/>
      <c r="G654" s="152"/>
      <c r="H654" s="152"/>
      <c r="I654" s="152"/>
      <c r="J654" s="152"/>
      <c r="K654" s="153"/>
      <c r="L654" s="154"/>
      <c r="M654" s="155"/>
      <c r="N654" s="154"/>
      <c r="O654" s="155"/>
      <c r="R654" s="131"/>
      <c r="U654" s="150"/>
      <c r="V654" s="150"/>
      <c r="W654" s="151"/>
    </row>
    <row r="655" spans="1:23" s="139" customFormat="1" x14ac:dyDescent="0.2">
      <c r="A655" s="158"/>
      <c r="B655" s="149"/>
      <c r="C655" s="152"/>
      <c r="D655" s="152"/>
      <c r="E655" s="152"/>
      <c r="F655" s="152"/>
      <c r="G655" s="152"/>
      <c r="H655" s="152"/>
      <c r="I655" s="152"/>
      <c r="J655" s="152"/>
      <c r="K655" s="153"/>
      <c r="L655" s="154"/>
      <c r="M655" s="155"/>
      <c r="N655" s="154"/>
      <c r="O655" s="155"/>
      <c r="R655" s="131"/>
      <c r="U655" s="150"/>
      <c r="V655" s="150"/>
      <c r="W655" s="151"/>
    </row>
    <row r="656" spans="1:23" s="139" customFormat="1" x14ac:dyDescent="0.2">
      <c r="A656" s="158"/>
      <c r="B656" s="149"/>
      <c r="C656" s="152"/>
      <c r="D656" s="152"/>
      <c r="E656" s="152"/>
      <c r="F656" s="152"/>
      <c r="G656" s="152"/>
      <c r="H656" s="152"/>
      <c r="I656" s="152"/>
      <c r="J656" s="152"/>
      <c r="K656" s="153"/>
      <c r="L656" s="154"/>
      <c r="M656" s="155"/>
      <c r="N656" s="154"/>
      <c r="O656" s="155"/>
      <c r="R656" s="131"/>
      <c r="U656" s="150"/>
      <c r="V656" s="150"/>
      <c r="W656" s="151"/>
    </row>
    <row r="657" spans="1:23" s="139" customFormat="1" x14ac:dyDescent="0.2">
      <c r="A657" s="158"/>
      <c r="B657" s="149"/>
      <c r="C657" s="152"/>
      <c r="D657" s="152"/>
      <c r="E657" s="152"/>
      <c r="F657" s="152"/>
      <c r="G657" s="152"/>
      <c r="H657" s="152"/>
      <c r="I657" s="152"/>
      <c r="J657" s="152"/>
      <c r="K657" s="153"/>
      <c r="L657" s="154"/>
      <c r="M657" s="155"/>
      <c r="N657" s="154"/>
      <c r="O657" s="155"/>
      <c r="R657" s="131"/>
      <c r="U657" s="150"/>
      <c r="V657" s="150"/>
      <c r="W657" s="151"/>
    </row>
    <row r="658" spans="1:23" s="139" customFormat="1" x14ac:dyDescent="0.2">
      <c r="A658" s="158"/>
      <c r="B658" s="149"/>
      <c r="C658" s="152"/>
      <c r="D658" s="152"/>
      <c r="E658" s="152"/>
      <c r="F658" s="152"/>
      <c r="G658" s="152"/>
      <c r="H658" s="152"/>
      <c r="I658" s="152"/>
      <c r="J658" s="152"/>
      <c r="K658" s="153"/>
      <c r="L658" s="154"/>
      <c r="M658" s="155"/>
      <c r="N658" s="154"/>
      <c r="O658" s="155"/>
      <c r="R658" s="131"/>
      <c r="U658" s="150"/>
      <c r="V658" s="150"/>
      <c r="W658" s="151"/>
    </row>
    <row r="659" spans="1:23" s="139" customFormat="1" x14ac:dyDescent="0.2">
      <c r="A659" s="158"/>
      <c r="B659" s="149"/>
      <c r="C659" s="152"/>
      <c r="D659" s="152"/>
      <c r="E659" s="152"/>
      <c r="F659" s="152"/>
      <c r="G659" s="152"/>
      <c r="H659" s="152"/>
      <c r="I659" s="152"/>
      <c r="J659" s="152"/>
      <c r="K659" s="153"/>
      <c r="L659" s="154"/>
      <c r="M659" s="155"/>
      <c r="N659" s="154"/>
      <c r="O659" s="155"/>
      <c r="R659" s="131"/>
      <c r="U659" s="150"/>
      <c r="V659" s="150"/>
      <c r="W659" s="151"/>
    </row>
    <row r="660" spans="1:23" s="139" customFormat="1" x14ac:dyDescent="0.2">
      <c r="A660" s="158"/>
      <c r="B660" s="149"/>
      <c r="C660" s="152"/>
      <c r="D660" s="152"/>
      <c r="E660" s="152"/>
      <c r="F660" s="152"/>
      <c r="G660" s="152"/>
      <c r="H660" s="152"/>
      <c r="I660" s="152"/>
      <c r="J660" s="152"/>
      <c r="K660" s="153"/>
      <c r="L660" s="154"/>
      <c r="M660" s="155"/>
      <c r="N660" s="154"/>
      <c r="O660" s="155"/>
      <c r="R660" s="131"/>
      <c r="U660" s="150"/>
      <c r="V660" s="150"/>
      <c r="W660" s="151"/>
    </row>
    <row r="661" spans="1:23" s="139" customFormat="1" x14ac:dyDescent="0.2">
      <c r="A661" s="158"/>
      <c r="B661" s="149"/>
      <c r="C661" s="152"/>
      <c r="D661" s="152"/>
      <c r="E661" s="152"/>
      <c r="F661" s="152"/>
      <c r="G661" s="152"/>
      <c r="H661" s="152"/>
      <c r="I661" s="152"/>
      <c r="J661" s="152"/>
      <c r="K661" s="153"/>
      <c r="L661" s="154"/>
      <c r="M661" s="155"/>
      <c r="N661" s="154"/>
      <c r="O661" s="155"/>
      <c r="R661" s="131"/>
      <c r="U661" s="150"/>
      <c r="V661" s="150"/>
      <c r="W661" s="151"/>
    </row>
    <row r="662" spans="1:23" s="139" customFormat="1" x14ac:dyDescent="0.2">
      <c r="A662" s="158"/>
      <c r="B662" s="149"/>
      <c r="C662" s="152"/>
      <c r="D662" s="152"/>
      <c r="E662" s="152"/>
      <c r="F662" s="152"/>
      <c r="G662" s="152"/>
      <c r="H662" s="152"/>
      <c r="I662" s="152"/>
      <c r="J662" s="152"/>
      <c r="K662" s="153"/>
      <c r="L662" s="154"/>
      <c r="M662" s="155"/>
      <c r="N662" s="154"/>
      <c r="O662" s="155"/>
      <c r="R662" s="131"/>
      <c r="U662" s="150"/>
      <c r="V662" s="150"/>
      <c r="W662" s="151"/>
    </row>
    <row r="663" spans="1:23" s="139" customFormat="1" x14ac:dyDescent="0.2">
      <c r="A663" s="158"/>
      <c r="B663" s="149"/>
      <c r="C663" s="152"/>
      <c r="D663" s="152"/>
      <c r="E663" s="152"/>
      <c r="F663" s="152"/>
      <c r="G663" s="152"/>
      <c r="H663" s="152"/>
      <c r="I663" s="152"/>
      <c r="J663" s="152"/>
      <c r="K663" s="153"/>
      <c r="L663" s="154"/>
      <c r="M663" s="155"/>
      <c r="N663" s="154"/>
      <c r="O663" s="155"/>
      <c r="R663" s="131"/>
      <c r="U663" s="150"/>
      <c r="V663" s="150"/>
      <c r="W663" s="151"/>
    </row>
    <row r="664" spans="1:23" s="139" customFormat="1" x14ac:dyDescent="0.2">
      <c r="A664" s="158"/>
      <c r="B664" s="149"/>
      <c r="C664" s="152"/>
      <c r="D664" s="152"/>
      <c r="E664" s="152"/>
      <c r="F664" s="152"/>
      <c r="G664" s="152"/>
      <c r="H664" s="152"/>
      <c r="I664" s="152"/>
      <c r="J664" s="152"/>
      <c r="K664" s="153"/>
      <c r="L664" s="154"/>
      <c r="M664" s="155"/>
      <c r="N664" s="154"/>
      <c r="O664" s="155"/>
      <c r="R664" s="131"/>
      <c r="U664" s="150"/>
      <c r="V664" s="150"/>
      <c r="W664" s="151"/>
    </row>
    <row r="665" spans="1:23" s="139" customFormat="1" x14ac:dyDescent="0.2">
      <c r="A665" s="158"/>
      <c r="B665" s="149"/>
      <c r="C665" s="152"/>
      <c r="D665" s="152"/>
      <c r="E665" s="152"/>
      <c r="F665" s="152"/>
      <c r="G665" s="152"/>
      <c r="H665" s="152"/>
      <c r="I665" s="152"/>
      <c r="J665" s="152"/>
      <c r="K665" s="153"/>
      <c r="L665" s="154"/>
      <c r="M665" s="155"/>
      <c r="N665" s="154"/>
      <c r="O665" s="155"/>
      <c r="R665" s="131"/>
      <c r="U665" s="150"/>
      <c r="V665" s="150"/>
      <c r="W665" s="151"/>
    </row>
    <row r="666" spans="1:23" s="139" customFormat="1" x14ac:dyDescent="0.2">
      <c r="A666" s="158"/>
      <c r="B666" s="149"/>
      <c r="C666" s="152"/>
      <c r="D666" s="152"/>
      <c r="E666" s="152"/>
      <c r="F666" s="152"/>
      <c r="G666" s="152"/>
      <c r="H666" s="152"/>
      <c r="I666" s="152"/>
      <c r="J666" s="152"/>
      <c r="K666" s="153"/>
      <c r="L666" s="154"/>
      <c r="M666" s="155"/>
      <c r="N666" s="154"/>
      <c r="O666" s="155"/>
      <c r="R666" s="131"/>
      <c r="U666" s="150"/>
      <c r="V666" s="150"/>
      <c r="W666" s="151"/>
    </row>
    <row r="667" spans="1:23" s="139" customFormat="1" x14ac:dyDescent="0.2">
      <c r="A667" s="158"/>
      <c r="B667" s="149"/>
      <c r="C667" s="152"/>
      <c r="D667" s="152"/>
      <c r="E667" s="152"/>
      <c r="F667" s="152"/>
      <c r="G667" s="152"/>
      <c r="H667" s="152"/>
      <c r="I667" s="152"/>
      <c r="J667" s="152"/>
      <c r="K667" s="153"/>
      <c r="L667" s="154"/>
      <c r="M667" s="155"/>
      <c r="N667" s="154"/>
      <c r="O667" s="155"/>
      <c r="R667" s="131"/>
      <c r="U667" s="150"/>
      <c r="V667" s="150"/>
      <c r="W667" s="151"/>
    </row>
    <row r="668" spans="1:23" s="139" customFormat="1" x14ac:dyDescent="0.2">
      <c r="A668" s="158"/>
      <c r="B668" s="149"/>
      <c r="C668" s="152"/>
      <c r="D668" s="152"/>
      <c r="E668" s="152"/>
      <c r="F668" s="152"/>
      <c r="G668" s="152"/>
      <c r="H668" s="152"/>
      <c r="I668" s="152"/>
      <c r="J668" s="152"/>
      <c r="K668" s="153"/>
      <c r="L668" s="154"/>
      <c r="M668" s="155"/>
      <c r="N668" s="154"/>
      <c r="O668" s="155"/>
      <c r="R668" s="131"/>
      <c r="U668" s="150"/>
      <c r="V668" s="150"/>
      <c r="W668" s="151"/>
    </row>
    <row r="669" spans="1:23" s="139" customFormat="1" x14ac:dyDescent="0.2">
      <c r="A669" s="158"/>
      <c r="B669" s="149"/>
      <c r="C669" s="152"/>
      <c r="D669" s="152"/>
      <c r="E669" s="152"/>
      <c r="F669" s="152"/>
      <c r="G669" s="152"/>
      <c r="H669" s="152"/>
      <c r="I669" s="152"/>
      <c r="J669" s="152"/>
      <c r="K669" s="153"/>
      <c r="L669" s="154"/>
      <c r="M669" s="155"/>
      <c r="N669" s="154"/>
      <c r="O669" s="155"/>
      <c r="R669" s="131"/>
      <c r="U669" s="150"/>
      <c r="V669" s="150"/>
      <c r="W669" s="151"/>
    </row>
    <row r="670" spans="1:23" s="139" customFormat="1" x14ac:dyDescent="0.2">
      <c r="A670" s="158"/>
      <c r="B670" s="149"/>
      <c r="C670" s="152"/>
      <c r="D670" s="152"/>
      <c r="E670" s="152"/>
      <c r="F670" s="152"/>
      <c r="G670" s="152"/>
      <c r="H670" s="152"/>
      <c r="I670" s="152"/>
      <c r="J670" s="152"/>
      <c r="K670" s="153"/>
      <c r="L670" s="154"/>
      <c r="M670" s="155"/>
      <c r="N670" s="154"/>
      <c r="O670" s="155"/>
      <c r="R670" s="131"/>
      <c r="U670" s="150"/>
      <c r="V670" s="150"/>
      <c r="W670" s="151"/>
    </row>
    <row r="671" spans="1:23" s="139" customFormat="1" x14ac:dyDescent="0.2">
      <c r="A671" s="158"/>
      <c r="B671" s="149"/>
      <c r="C671" s="152"/>
      <c r="D671" s="152"/>
      <c r="E671" s="152"/>
      <c r="F671" s="152"/>
      <c r="G671" s="152"/>
      <c r="H671" s="152"/>
      <c r="I671" s="152"/>
      <c r="J671" s="152"/>
      <c r="K671" s="153"/>
      <c r="L671" s="154"/>
      <c r="M671" s="155"/>
      <c r="N671" s="154"/>
      <c r="O671" s="155"/>
      <c r="R671" s="131"/>
      <c r="U671" s="150"/>
      <c r="V671" s="150"/>
      <c r="W671" s="151"/>
    </row>
    <row r="672" spans="1:23" s="139" customFormat="1" x14ac:dyDescent="0.2">
      <c r="A672" s="158"/>
      <c r="B672" s="149"/>
      <c r="C672" s="152"/>
      <c r="D672" s="152"/>
      <c r="E672" s="152"/>
      <c r="F672" s="152"/>
      <c r="G672" s="152"/>
      <c r="H672" s="152"/>
      <c r="I672" s="152"/>
      <c r="J672" s="152"/>
      <c r="K672" s="153"/>
      <c r="L672" s="154"/>
      <c r="M672" s="155"/>
      <c r="N672" s="154"/>
      <c r="O672" s="155"/>
      <c r="R672" s="131"/>
      <c r="U672" s="150"/>
      <c r="V672" s="150"/>
      <c r="W672" s="151"/>
    </row>
    <row r="673" spans="1:23" s="139" customFormat="1" x14ac:dyDescent="0.2">
      <c r="A673" s="158"/>
      <c r="B673" s="149"/>
      <c r="C673" s="152"/>
      <c r="D673" s="152"/>
      <c r="E673" s="152"/>
      <c r="F673" s="152"/>
      <c r="G673" s="152"/>
      <c r="H673" s="152"/>
      <c r="I673" s="152"/>
      <c r="J673" s="152"/>
      <c r="K673" s="153"/>
      <c r="L673" s="154"/>
      <c r="M673" s="155"/>
      <c r="N673" s="154"/>
      <c r="O673" s="155"/>
      <c r="R673" s="131"/>
      <c r="U673" s="150"/>
      <c r="V673" s="150"/>
      <c r="W673" s="151"/>
    </row>
    <row r="674" spans="1:23" s="139" customFormat="1" x14ac:dyDescent="0.2">
      <c r="A674" s="158"/>
      <c r="B674" s="149"/>
      <c r="C674" s="152"/>
      <c r="D674" s="152"/>
      <c r="E674" s="152"/>
      <c r="F674" s="152"/>
      <c r="G674" s="152"/>
      <c r="H674" s="152"/>
      <c r="I674" s="152"/>
      <c r="J674" s="152"/>
      <c r="K674" s="153"/>
      <c r="L674" s="154"/>
      <c r="M674" s="155"/>
      <c r="N674" s="154"/>
      <c r="O674" s="155"/>
      <c r="R674" s="131"/>
      <c r="U674" s="150"/>
      <c r="V674" s="150"/>
      <c r="W674" s="151"/>
    </row>
    <row r="675" spans="1:23" s="139" customFormat="1" x14ac:dyDescent="0.2">
      <c r="A675" s="158"/>
      <c r="B675" s="149"/>
      <c r="C675" s="152"/>
      <c r="D675" s="152"/>
      <c r="E675" s="152"/>
      <c r="F675" s="152"/>
      <c r="G675" s="152"/>
      <c r="H675" s="152"/>
      <c r="I675" s="152"/>
      <c r="J675" s="152"/>
      <c r="K675" s="153"/>
      <c r="L675" s="154"/>
      <c r="M675" s="155"/>
      <c r="N675" s="154"/>
      <c r="O675" s="155"/>
      <c r="R675" s="131"/>
      <c r="U675" s="150"/>
      <c r="V675" s="150"/>
      <c r="W675" s="151"/>
    </row>
    <row r="676" spans="1:23" s="139" customFormat="1" x14ac:dyDescent="0.2">
      <c r="A676" s="158"/>
      <c r="B676" s="149"/>
      <c r="C676" s="152"/>
      <c r="D676" s="152"/>
      <c r="E676" s="152"/>
      <c r="F676" s="152"/>
      <c r="G676" s="152"/>
      <c r="H676" s="152"/>
      <c r="I676" s="152"/>
      <c r="J676" s="152"/>
      <c r="K676" s="153"/>
      <c r="L676" s="154"/>
      <c r="M676" s="155"/>
      <c r="N676" s="154"/>
      <c r="O676" s="155"/>
      <c r="R676" s="131"/>
      <c r="U676" s="150"/>
      <c r="V676" s="150"/>
      <c r="W676" s="151"/>
    </row>
    <row r="677" spans="1:23" s="139" customFormat="1" x14ac:dyDescent="0.2">
      <c r="A677" s="158"/>
      <c r="B677" s="149"/>
      <c r="C677" s="152"/>
      <c r="D677" s="152"/>
      <c r="E677" s="152"/>
      <c r="F677" s="152"/>
      <c r="G677" s="152"/>
      <c r="H677" s="152"/>
      <c r="I677" s="152"/>
      <c r="J677" s="152"/>
      <c r="K677" s="153"/>
      <c r="L677" s="154"/>
      <c r="M677" s="155"/>
      <c r="N677" s="154"/>
      <c r="O677" s="155"/>
      <c r="R677" s="131"/>
      <c r="U677" s="150"/>
      <c r="V677" s="150"/>
      <c r="W677" s="151"/>
    </row>
    <row r="678" spans="1:23" s="139" customFormat="1" x14ac:dyDescent="0.2">
      <c r="A678" s="158"/>
      <c r="B678" s="149"/>
      <c r="C678" s="152"/>
      <c r="D678" s="152"/>
      <c r="E678" s="152"/>
      <c r="F678" s="152"/>
      <c r="G678" s="152"/>
      <c r="H678" s="152"/>
      <c r="I678" s="152"/>
      <c r="J678" s="152"/>
      <c r="K678" s="153"/>
      <c r="L678" s="154"/>
      <c r="M678" s="155"/>
      <c r="N678" s="154"/>
      <c r="O678" s="155"/>
      <c r="R678" s="131"/>
      <c r="U678" s="150"/>
      <c r="V678" s="150"/>
      <c r="W678" s="151"/>
    </row>
    <row r="679" spans="1:23" s="139" customFormat="1" x14ac:dyDescent="0.2">
      <c r="A679" s="158"/>
      <c r="B679" s="149"/>
      <c r="C679" s="152"/>
      <c r="D679" s="152"/>
      <c r="E679" s="152"/>
      <c r="F679" s="152"/>
      <c r="G679" s="152"/>
      <c r="H679" s="152"/>
      <c r="I679" s="152"/>
      <c r="J679" s="152"/>
      <c r="K679" s="153"/>
      <c r="L679" s="154"/>
      <c r="M679" s="155"/>
      <c r="N679" s="154"/>
      <c r="O679" s="155"/>
      <c r="R679" s="131"/>
      <c r="U679" s="150"/>
      <c r="V679" s="150"/>
      <c r="W679" s="151"/>
    </row>
    <row r="680" spans="1:23" s="139" customFormat="1" x14ac:dyDescent="0.2">
      <c r="A680" s="158"/>
      <c r="B680" s="149"/>
      <c r="C680" s="152"/>
      <c r="D680" s="152"/>
      <c r="E680" s="152"/>
      <c r="F680" s="152"/>
      <c r="G680" s="152"/>
      <c r="H680" s="152"/>
      <c r="I680" s="152"/>
      <c r="J680" s="152"/>
      <c r="K680" s="153"/>
      <c r="L680" s="154"/>
      <c r="M680" s="155"/>
      <c r="N680" s="154"/>
      <c r="O680" s="155"/>
      <c r="R680" s="131"/>
      <c r="U680" s="150"/>
      <c r="V680" s="150"/>
      <c r="W680" s="151"/>
    </row>
    <row r="681" spans="1:23" s="139" customFormat="1" x14ac:dyDescent="0.2">
      <c r="A681" s="158"/>
      <c r="B681" s="149"/>
      <c r="C681" s="152"/>
      <c r="D681" s="152"/>
      <c r="E681" s="152"/>
      <c r="F681" s="152"/>
      <c r="G681" s="152"/>
      <c r="H681" s="152"/>
      <c r="I681" s="152"/>
      <c r="J681" s="152"/>
      <c r="K681" s="153"/>
      <c r="L681" s="154"/>
      <c r="M681" s="155"/>
      <c r="N681" s="154"/>
      <c r="O681" s="155"/>
      <c r="R681" s="131"/>
      <c r="U681" s="150"/>
      <c r="V681" s="150"/>
      <c r="W681" s="151"/>
    </row>
    <row r="682" spans="1:23" s="139" customFormat="1" x14ac:dyDescent="0.2">
      <c r="A682" s="158"/>
      <c r="B682" s="149"/>
      <c r="C682" s="152"/>
      <c r="D682" s="152"/>
      <c r="E682" s="152"/>
      <c r="F682" s="152"/>
      <c r="G682" s="152"/>
      <c r="H682" s="152"/>
      <c r="I682" s="152"/>
      <c r="J682" s="152"/>
      <c r="K682" s="153"/>
      <c r="L682" s="154"/>
      <c r="M682" s="155"/>
      <c r="N682" s="154"/>
      <c r="O682" s="155"/>
      <c r="R682" s="131"/>
      <c r="U682" s="150"/>
      <c r="V682" s="150"/>
      <c r="W682" s="151"/>
    </row>
    <row r="683" spans="1:23" s="139" customFormat="1" x14ac:dyDescent="0.2">
      <c r="A683" s="158"/>
      <c r="B683" s="149"/>
      <c r="C683" s="152"/>
      <c r="D683" s="152"/>
      <c r="E683" s="152"/>
      <c r="F683" s="152"/>
      <c r="G683" s="152"/>
      <c r="H683" s="152"/>
      <c r="I683" s="152"/>
      <c r="J683" s="152"/>
      <c r="K683" s="153"/>
      <c r="L683" s="154"/>
      <c r="M683" s="155"/>
      <c r="N683" s="154"/>
      <c r="O683" s="155"/>
      <c r="R683" s="131"/>
      <c r="U683" s="150"/>
      <c r="V683" s="150"/>
      <c r="W683" s="151"/>
    </row>
    <row r="684" spans="1:23" s="139" customFormat="1" x14ac:dyDescent="0.2">
      <c r="A684" s="158"/>
      <c r="B684" s="149"/>
      <c r="C684" s="152"/>
      <c r="D684" s="152"/>
      <c r="E684" s="152"/>
      <c r="F684" s="152"/>
      <c r="G684" s="152"/>
      <c r="H684" s="152"/>
      <c r="I684" s="152"/>
      <c r="J684" s="152"/>
      <c r="K684" s="153"/>
      <c r="L684" s="154"/>
      <c r="M684" s="155"/>
      <c r="N684" s="154"/>
      <c r="O684" s="155"/>
      <c r="R684" s="131"/>
      <c r="U684" s="150"/>
      <c r="V684" s="150"/>
      <c r="W684" s="151"/>
    </row>
    <row r="685" spans="1:23" s="139" customFormat="1" x14ac:dyDescent="0.2">
      <c r="A685" s="158"/>
      <c r="B685" s="149"/>
      <c r="C685" s="152"/>
      <c r="D685" s="152"/>
      <c r="E685" s="152"/>
      <c r="F685" s="152"/>
      <c r="G685" s="152"/>
      <c r="H685" s="152"/>
      <c r="I685" s="152"/>
      <c r="J685" s="152"/>
      <c r="K685" s="153"/>
      <c r="L685" s="154"/>
      <c r="M685" s="155"/>
      <c r="N685" s="154"/>
      <c r="O685" s="155"/>
      <c r="R685" s="131"/>
      <c r="U685" s="150"/>
      <c r="V685" s="150"/>
      <c r="W685" s="151"/>
    </row>
    <row r="686" spans="1:23" s="139" customFormat="1" x14ac:dyDescent="0.2">
      <c r="A686" s="158"/>
      <c r="B686" s="149"/>
      <c r="C686" s="152"/>
      <c r="D686" s="152"/>
      <c r="E686" s="152"/>
      <c r="F686" s="152"/>
      <c r="G686" s="152"/>
      <c r="H686" s="152"/>
      <c r="I686" s="152"/>
      <c r="J686" s="152"/>
      <c r="K686" s="153"/>
      <c r="L686" s="154"/>
      <c r="M686" s="155"/>
      <c r="N686" s="154"/>
      <c r="O686" s="155"/>
      <c r="R686" s="131"/>
      <c r="U686" s="150"/>
      <c r="V686" s="150"/>
      <c r="W686" s="151"/>
    </row>
    <row r="687" spans="1:23" s="139" customFormat="1" x14ac:dyDescent="0.2">
      <c r="A687" s="158"/>
      <c r="B687" s="149"/>
      <c r="C687" s="152"/>
      <c r="D687" s="152"/>
      <c r="E687" s="152"/>
      <c r="F687" s="152"/>
      <c r="G687" s="152"/>
      <c r="H687" s="152"/>
      <c r="I687" s="152"/>
      <c r="J687" s="152"/>
      <c r="K687" s="153"/>
      <c r="L687" s="154"/>
      <c r="M687" s="155"/>
      <c r="N687" s="154"/>
      <c r="O687" s="155"/>
      <c r="R687" s="131"/>
      <c r="U687" s="150"/>
      <c r="V687" s="150"/>
      <c r="W687" s="151"/>
    </row>
    <row r="688" spans="1:23" s="139" customFormat="1" x14ac:dyDescent="0.2">
      <c r="A688" s="158"/>
      <c r="B688" s="149"/>
      <c r="C688" s="152"/>
      <c r="D688" s="152"/>
      <c r="E688" s="152"/>
      <c r="F688" s="152"/>
      <c r="G688" s="152"/>
      <c r="H688" s="152"/>
      <c r="I688" s="152"/>
      <c r="J688" s="152"/>
      <c r="K688" s="153"/>
      <c r="L688" s="154"/>
      <c r="M688" s="155"/>
      <c r="N688" s="154"/>
      <c r="O688" s="155"/>
      <c r="R688" s="131"/>
      <c r="U688" s="150"/>
      <c r="V688" s="150"/>
      <c r="W688" s="151"/>
    </row>
    <row r="689" spans="1:23" s="139" customFormat="1" x14ac:dyDescent="0.2">
      <c r="A689" s="158"/>
      <c r="B689" s="149"/>
      <c r="C689" s="152"/>
      <c r="D689" s="152"/>
      <c r="E689" s="152"/>
      <c r="F689" s="152"/>
      <c r="G689" s="152"/>
      <c r="H689" s="152"/>
      <c r="I689" s="152"/>
      <c r="J689" s="152"/>
      <c r="K689" s="153"/>
      <c r="L689" s="154"/>
      <c r="M689" s="155"/>
      <c r="N689" s="154"/>
      <c r="O689" s="155"/>
      <c r="R689" s="131"/>
      <c r="U689" s="150"/>
      <c r="V689" s="150"/>
      <c r="W689" s="151"/>
    </row>
    <row r="690" spans="1:23" s="139" customFormat="1" x14ac:dyDescent="0.2">
      <c r="A690" s="158"/>
      <c r="B690" s="149"/>
      <c r="C690" s="152"/>
      <c r="D690" s="152"/>
      <c r="E690" s="152"/>
      <c r="F690" s="152"/>
      <c r="G690" s="152"/>
      <c r="H690" s="152"/>
      <c r="I690" s="152"/>
      <c r="J690" s="152"/>
      <c r="K690" s="153"/>
      <c r="L690" s="154"/>
      <c r="M690" s="155"/>
      <c r="N690" s="154"/>
      <c r="O690" s="155"/>
      <c r="R690" s="131"/>
      <c r="U690" s="150"/>
      <c r="V690" s="150"/>
      <c r="W690" s="151"/>
    </row>
    <row r="691" spans="1:23" s="139" customFormat="1" x14ac:dyDescent="0.2">
      <c r="A691" s="158"/>
      <c r="B691" s="149"/>
      <c r="C691" s="152"/>
      <c r="D691" s="152"/>
      <c r="E691" s="152"/>
      <c r="F691" s="152"/>
      <c r="G691" s="152"/>
      <c r="H691" s="152"/>
      <c r="I691" s="152"/>
      <c r="J691" s="152"/>
      <c r="K691" s="153"/>
      <c r="L691" s="154"/>
      <c r="M691" s="155"/>
      <c r="N691" s="154"/>
      <c r="O691" s="155"/>
      <c r="R691" s="131"/>
      <c r="U691" s="150"/>
      <c r="V691" s="150"/>
      <c r="W691" s="151"/>
    </row>
    <row r="692" spans="1:23" s="139" customFormat="1" x14ac:dyDescent="0.2">
      <c r="A692" s="158"/>
      <c r="B692" s="149"/>
      <c r="C692" s="152"/>
      <c r="D692" s="152"/>
      <c r="E692" s="152"/>
      <c r="F692" s="152"/>
      <c r="G692" s="152"/>
      <c r="H692" s="152"/>
      <c r="I692" s="152"/>
      <c r="J692" s="152"/>
      <c r="K692" s="153"/>
      <c r="L692" s="154"/>
      <c r="M692" s="155"/>
      <c r="N692" s="154"/>
      <c r="O692" s="155"/>
      <c r="R692" s="131"/>
      <c r="U692" s="150"/>
      <c r="V692" s="150"/>
      <c r="W692" s="151"/>
    </row>
    <row r="693" spans="1:23" s="139" customFormat="1" x14ac:dyDescent="0.2">
      <c r="A693" s="158"/>
      <c r="B693" s="149"/>
      <c r="C693" s="152"/>
      <c r="D693" s="152"/>
      <c r="E693" s="152"/>
      <c r="F693" s="152"/>
      <c r="G693" s="152"/>
      <c r="H693" s="152"/>
      <c r="I693" s="152"/>
      <c r="J693" s="152"/>
      <c r="K693" s="153"/>
      <c r="L693" s="154"/>
      <c r="M693" s="155"/>
      <c r="N693" s="154"/>
      <c r="O693" s="155"/>
      <c r="R693" s="131"/>
      <c r="U693" s="150"/>
      <c r="V693" s="150"/>
      <c r="W693" s="151"/>
    </row>
    <row r="694" spans="1:23" s="139" customFormat="1" x14ac:dyDescent="0.2">
      <c r="A694" s="158"/>
      <c r="B694" s="149"/>
      <c r="C694" s="152"/>
      <c r="D694" s="152"/>
      <c r="E694" s="152"/>
      <c r="F694" s="152"/>
      <c r="G694" s="152"/>
      <c r="H694" s="152"/>
      <c r="I694" s="152"/>
      <c r="J694" s="152"/>
      <c r="K694" s="153"/>
      <c r="L694" s="154"/>
      <c r="M694" s="155"/>
      <c r="N694" s="154"/>
      <c r="O694" s="155"/>
      <c r="R694" s="131"/>
      <c r="U694" s="150"/>
      <c r="V694" s="150"/>
      <c r="W694" s="151"/>
    </row>
    <row r="695" spans="1:23" s="139" customFormat="1" x14ac:dyDescent="0.2">
      <c r="A695" s="158"/>
      <c r="B695" s="149"/>
      <c r="C695" s="152"/>
      <c r="D695" s="152"/>
      <c r="E695" s="152"/>
      <c r="F695" s="152"/>
      <c r="G695" s="152"/>
      <c r="H695" s="152"/>
      <c r="I695" s="152"/>
      <c r="J695" s="152"/>
      <c r="K695" s="153"/>
      <c r="L695" s="154"/>
      <c r="M695" s="155"/>
      <c r="N695" s="154"/>
      <c r="O695" s="155"/>
      <c r="R695" s="131"/>
      <c r="U695" s="150"/>
      <c r="V695" s="150"/>
      <c r="W695" s="151"/>
    </row>
    <row r="696" spans="1:23" s="139" customFormat="1" x14ac:dyDescent="0.2">
      <c r="A696" s="158"/>
      <c r="B696" s="149"/>
      <c r="C696" s="152"/>
      <c r="D696" s="152"/>
      <c r="E696" s="152"/>
      <c r="F696" s="152"/>
      <c r="G696" s="152"/>
      <c r="H696" s="152"/>
      <c r="I696" s="152"/>
      <c r="J696" s="152"/>
      <c r="K696" s="153"/>
      <c r="L696" s="154"/>
      <c r="M696" s="155"/>
      <c r="N696" s="154"/>
      <c r="O696" s="155"/>
      <c r="R696" s="131"/>
      <c r="U696" s="150"/>
      <c r="V696" s="150"/>
      <c r="W696" s="151"/>
    </row>
    <row r="697" spans="1:23" s="139" customFormat="1" x14ac:dyDescent="0.2">
      <c r="A697" s="158"/>
      <c r="B697" s="149"/>
      <c r="C697" s="152"/>
      <c r="D697" s="152"/>
      <c r="E697" s="152"/>
      <c r="F697" s="152"/>
      <c r="G697" s="152"/>
      <c r="H697" s="152"/>
      <c r="I697" s="152"/>
      <c r="J697" s="152"/>
      <c r="K697" s="153"/>
      <c r="L697" s="154"/>
      <c r="M697" s="155"/>
      <c r="N697" s="154"/>
      <c r="O697" s="155"/>
      <c r="R697" s="131"/>
      <c r="U697" s="150"/>
      <c r="V697" s="150"/>
      <c r="W697" s="151"/>
    </row>
    <row r="698" spans="1:23" s="139" customFormat="1" x14ac:dyDescent="0.2">
      <c r="A698" s="158"/>
      <c r="B698" s="149"/>
      <c r="C698" s="152"/>
      <c r="D698" s="152"/>
      <c r="E698" s="152"/>
      <c r="F698" s="152"/>
      <c r="G698" s="152"/>
      <c r="H698" s="152"/>
      <c r="I698" s="152"/>
      <c r="J698" s="152"/>
      <c r="K698" s="153"/>
      <c r="L698" s="154"/>
      <c r="M698" s="155"/>
      <c r="N698" s="154"/>
      <c r="O698" s="155"/>
      <c r="R698" s="131"/>
      <c r="U698" s="150"/>
      <c r="V698" s="150"/>
      <c r="W698" s="151"/>
    </row>
    <row r="699" spans="1:23" s="139" customFormat="1" x14ac:dyDescent="0.2">
      <c r="A699" s="158"/>
      <c r="B699" s="149"/>
      <c r="C699" s="152"/>
      <c r="D699" s="152"/>
      <c r="E699" s="152"/>
      <c r="F699" s="152"/>
      <c r="G699" s="152"/>
      <c r="H699" s="152"/>
      <c r="I699" s="152"/>
      <c r="J699" s="152"/>
      <c r="K699" s="153"/>
      <c r="L699" s="154"/>
      <c r="M699" s="155"/>
      <c r="N699" s="154"/>
      <c r="O699" s="155"/>
      <c r="R699" s="131"/>
      <c r="U699" s="150"/>
      <c r="V699" s="150"/>
      <c r="W699" s="151"/>
    </row>
    <row r="700" spans="1:23" s="139" customFormat="1" x14ac:dyDescent="0.2">
      <c r="A700" s="158"/>
      <c r="B700" s="149"/>
      <c r="C700" s="152"/>
      <c r="D700" s="152"/>
      <c r="E700" s="152"/>
      <c r="F700" s="152"/>
      <c r="G700" s="152"/>
      <c r="H700" s="152"/>
      <c r="I700" s="152"/>
      <c r="J700" s="152"/>
      <c r="K700" s="153"/>
      <c r="L700" s="154"/>
      <c r="M700" s="155"/>
      <c r="N700" s="154"/>
      <c r="O700" s="155"/>
      <c r="R700" s="131"/>
      <c r="U700" s="150"/>
      <c r="V700" s="150"/>
      <c r="W700" s="151"/>
    </row>
    <row r="701" spans="1:23" s="139" customFormat="1" x14ac:dyDescent="0.2">
      <c r="A701" s="158"/>
      <c r="B701" s="149"/>
      <c r="C701" s="152"/>
      <c r="D701" s="152"/>
      <c r="E701" s="152"/>
      <c r="F701" s="152"/>
      <c r="G701" s="152"/>
      <c r="H701" s="152"/>
      <c r="I701" s="152"/>
      <c r="J701" s="152"/>
      <c r="K701" s="153"/>
      <c r="L701" s="154"/>
      <c r="M701" s="155"/>
      <c r="N701" s="154"/>
      <c r="O701" s="155"/>
      <c r="R701" s="131"/>
      <c r="U701" s="150"/>
      <c r="V701" s="150"/>
      <c r="W701" s="151"/>
    </row>
    <row r="702" spans="1:23" s="139" customFormat="1" x14ac:dyDescent="0.2">
      <c r="A702" s="158"/>
      <c r="B702" s="149"/>
      <c r="C702" s="152"/>
      <c r="D702" s="152"/>
      <c r="E702" s="152"/>
      <c r="F702" s="152"/>
      <c r="G702" s="152"/>
      <c r="H702" s="152"/>
      <c r="I702" s="152"/>
      <c r="J702" s="152"/>
      <c r="K702" s="153"/>
      <c r="L702" s="154"/>
      <c r="M702" s="155"/>
      <c r="N702" s="154"/>
      <c r="O702" s="155"/>
      <c r="R702" s="131"/>
      <c r="U702" s="150"/>
      <c r="V702" s="150"/>
      <c r="W702" s="151"/>
    </row>
    <row r="703" spans="1:23" s="139" customFormat="1" x14ac:dyDescent="0.2">
      <c r="A703" s="158"/>
      <c r="B703" s="149"/>
      <c r="C703" s="152"/>
      <c r="D703" s="152"/>
      <c r="E703" s="152"/>
      <c r="F703" s="152"/>
      <c r="G703" s="152"/>
      <c r="H703" s="152"/>
      <c r="I703" s="152"/>
      <c r="J703" s="152"/>
      <c r="K703" s="153"/>
      <c r="L703" s="154"/>
      <c r="M703" s="155"/>
      <c r="N703" s="154"/>
      <c r="O703" s="155"/>
      <c r="R703" s="131"/>
      <c r="U703" s="150"/>
      <c r="V703" s="150"/>
      <c r="W703" s="151"/>
    </row>
    <row r="704" spans="1:23" s="139" customFormat="1" x14ac:dyDescent="0.2">
      <c r="A704" s="158"/>
      <c r="B704" s="149"/>
      <c r="C704" s="152"/>
      <c r="D704" s="152"/>
      <c r="E704" s="152"/>
      <c r="F704" s="152"/>
      <c r="G704" s="152"/>
      <c r="H704" s="152"/>
      <c r="I704" s="152"/>
      <c r="J704" s="152"/>
      <c r="K704" s="153"/>
      <c r="L704" s="154"/>
      <c r="M704" s="155"/>
      <c r="N704" s="154"/>
      <c r="O704" s="155"/>
      <c r="R704" s="131"/>
      <c r="U704" s="150"/>
      <c r="V704" s="150"/>
      <c r="W704" s="151"/>
    </row>
    <row r="705" spans="1:23" s="139" customFormat="1" x14ac:dyDescent="0.2">
      <c r="A705" s="158"/>
      <c r="B705" s="149"/>
      <c r="C705" s="152"/>
      <c r="D705" s="152"/>
      <c r="E705" s="152"/>
      <c r="F705" s="152"/>
      <c r="G705" s="152"/>
      <c r="H705" s="152"/>
      <c r="I705" s="152"/>
      <c r="J705" s="152"/>
      <c r="K705" s="153"/>
      <c r="L705" s="154"/>
      <c r="M705" s="155"/>
      <c r="N705" s="154"/>
      <c r="O705" s="155"/>
      <c r="R705" s="131"/>
      <c r="U705" s="150"/>
      <c r="V705" s="150"/>
      <c r="W705" s="151"/>
    </row>
    <row r="706" spans="1:23" s="139" customFormat="1" x14ac:dyDescent="0.2">
      <c r="A706" s="158"/>
      <c r="B706" s="149"/>
      <c r="C706" s="152"/>
      <c r="D706" s="152"/>
      <c r="E706" s="152"/>
      <c r="F706" s="152"/>
      <c r="G706" s="152"/>
      <c r="H706" s="152"/>
      <c r="I706" s="152"/>
      <c r="J706" s="152"/>
      <c r="K706" s="153"/>
      <c r="L706" s="154"/>
      <c r="M706" s="155"/>
      <c r="N706" s="154"/>
      <c r="O706" s="155"/>
      <c r="R706" s="131"/>
      <c r="U706" s="150"/>
      <c r="V706" s="150"/>
      <c r="W706" s="151"/>
    </row>
    <row r="707" spans="1:23" s="139" customFormat="1" x14ac:dyDescent="0.2">
      <c r="A707" s="158"/>
      <c r="B707" s="149"/>
      <c r="C707" s="152"/>
      <c r="D707" s="152"/>
      <c r="E707" s="152"/>
      <c r="F707" s="152"/>
      <c r="G707" s="152"/>
      <c r="H707" s="152"/>
      <c r="I707" s="152"/>
      <c r="J707" s="152"/>
      <c r="K707" s="153"/>
      <c r="L707" s="154"/>
      <c r="M707" s="155"/>
      <c r="N707" s="154"/>
      <c r="O707" s="155"/>
      <c r="R707" s="131"/>
      <c r="U707" s="150"/>
      <c r="V707" s="150"/>
      <c r="W707" s="151"/>
    </row>
    <row r="708" spans="1:23" s="139" customFormat="1" x14ac:dyDescent="0.2">
      <c r="A708" s="158"/>
      <c r="B708" s="149"/>
      <c r="C708" s="152"/>
      <c r="D708" s="152"/>
      <c r="E708" s="152"/>
      <c r="F708" s="152"/>
      <c r="G708" s="152"/>
      <c r="H708" s="152"/>
      <c r="I708" s="152"/>
      <c r="J708" s="152"/>
      <c r="K708" s="153"/>
      <c r="L708" s="154"/>
      <c r="M708" s="155"/>
      <c r="N708" s="154"/>
      <c r="O708" s="155"/>
      <c r="R708" s="131"/>
      <c r="U708" s="150"/>
      <c r="V708" s="150"/>
      <c r="W708" s="151"/>
    </row>
    <row r="709" spans="1:23" s="139" customFormat="1" x14ac:dyDescent="0.2">
      <c r="A709" s="158"/>
      <c r="B709" s="149"/>
      <c r="C709" s="152"/>
      <c r="D709" s="152"/>
      <c r="E709" s="152"/>
      <c r="F709" s="152"/>
      <c r="G709" s="152"/>
      <c r="H709" s="152"/>
      <c r="I709" s="152"/>
      <c r="J709" s="152"/>
      <c r="K709" s="153"/>
      <c r="L709" s="154"/>
      <c r="M709" s="155"/>
      <c r="N709" s="154"/>
      <c r="O709" s="155"/>
      <c r="R709" s="131"/>
      <c r="U709" s="150"/>
      <c r="V709" s="150"/>
      <c r="W709" s="151"/>
    </row>
    <row r="710" spans="1:23" s="139" customFormat="1" x14ac:dyDescent="0.2">
      <c r="A710" s="158"/>
      <c r="B710" s="149"/>
      <c r="C710" s="152"/>
      <c r="D710" s="152"/>
      <c r="E710" s="152"/>
      <c r="F710" s="152"/>
      <c r="G710" s="152"/>
      <c r="H710" s="152"/>
      <c r="I710" s="152"/>
      <c r="J710" s="152"/>
      <c r="K710" s="153"/>
      <c r="L710" s="154"/>
      <c r="M710" s="155"/>
      <c r="N710" s="154"/>
      <c r="O710" s="155"/>
      <c r="R710" s="131"/>
      <c r="U710" s="150"/>
      <c r="V710" s="150"/>
      <c r="W710" s="151"/>
    </row>
    <row r="711" spans="1:23" s="139" customFormat="1" x14ac:dyDescent="0.2">
      <c r="A711" s="158"/>
      <c r="B711" s="149"/>
      <c r="C711" s="152"/>
      <c r="D711" s="152"/>
      <c r="E711" s="152"/>
      <c r="F711" s="152"/>
      <c r="G711" s="152"/>
      <c r="H711" s="152"/>
      <c r="I711" s="152"/>
      <c r="J711" s="152"/>
      <c r="K711" s="153"/>
      <c r="L711" s="154"/>
      <c r="M711" s="155"/>
      <c r="N711" s="154"/>
      <c r="O711" s="155"/>
      <c r="R711" s="131"/>
      <c r="U711" s="150"/>
      <c r="V711" s="150"/>
      <c r="W711" s="151"/>
    </row>
    <row r="712" spans="1:23" s="139" customFormat="1" x14ac:dyDescent="0.2">
      <c r="A712" s="158"/>
      <c r="B712" s="149"/>
      <c r="C712" s="152"/>
      <c r="D712" s="152"/>
      <c r="E712" s="152"/>
      <c r="F712" s="152"/>
      <c r="G712" s="152"/>
      <c r="H712" s="152"/>
      <c r="I712" s="152"/>
      <c r="J712" s="152"/>
      <c r="K712" s="153"/>
      <c r="L712" s="154"/>
      <c r="M712" s="155"/>
      <c r="N712" s="154"/>
      <c r="O712" s="155"/>
      <c r="R712" s="131"/>
      <c r="U712" s="150"/>
      <c r="V712" s="150"/>
      <c r="W712" s="151"/>
    </row>
    <row r="713" spans="1:23" s="139" customFormat="1" x14ac:dyDescent="0.2">
      <c r="A713" s="158"/>
      <c r="B713" s="149"/>
      <c r="C713" s="152"/>
      <c r="D713" s="152"/>
      <c r="E713" s="152"/>
      <c r="F713" s="152"/>
      <c r="G713" s="152"/>
      <c r="H713" s="152"/>
      <c r="I713" s="152"/>
      <c r="J713" s="152"/>
      <c r="K713" s="153"/>
      <c r="L713" s="154"/>
      <c r="M713" s="155"/>
      <c r="N713" s="154"/>
      <c r="O713" s="155"/>
      <c r="R713" s="131"/>
      <c r="U713" s="150"/>
      <c r="V713" s="150"/>
      <c r="W713" s="151"/>
    </row>
    <row r="714" spans="1:23" s="139" customFormat="1" x14ac:dyDescent="0.2">
      <c r="A714" s="158"/>
      <c r="B714" s="149"/>
      <c r="C714" s="152"/>
      <c r="D714" s="152"/>
      <c r="E714" s="152"/>
      <c r="F714" s="152"/>
      <c r="G714" s="152"/>
      <c r="H714" s="152"/>
      <c r="I714" s="152"/>
      <c r="J714" s="152"/>
      <c r="K714" s="153"/>
      <c r="L714" s="154"/>
      <c r="M714" s="155"/>
      <c r="N714" s="154"/>
      <c r="O714" s="155"/>
      <c r="R714" s="131"/>
      <c r="U714" s="150"/>
      <c r="V714" s="150"/>
      <c r="W714" s="151"/>
    </row>
    <row r="715" spans="1:23" s="139" customFormat="1" x14ac:dyDescent="0.2">
      <c r="A715" s="158"/>
      <c r="B715" s="149"/>
      <c r="C715" s="152"/>
      <c r="D715" s="152"/>
      <c r="E715" s="152"/>
      <c r="F715" s="152"/>
      <c r="G715" s="152"/>
      <c r="H715" s="152"/>
      <c r="I715" s="152"/>
      <c r="J715" s="152"/>
      <c r="K715" s="153"/>
      <c r="L715" s="154"/>
      <c r="M715" s="155"/>
      <c r="N715" s="154"/>
      <c r="O715" s="155"/>
      <c r="R715" s="131"/>
      <c r="U715" s="150"/>
      <c r="V715" s="150"/>
      <c r="W715" s="151"/>
    </row>
    <row r="716" spans="1:23" s="139" customFormat="1" x14ac:dyDescent="0.2">
      <c r="A716" s="158"/>
      <c r="B716" s="149"/>
      <c r="C716" s="152"/>
      <c r="D716" s="152"/>
      <c r="E716" s="152"/>
      <c r="F716" s="152"/>
      <c r="G716" s="152"/>
      <c r="H716" s="152"/>
      <c r="I716" s="152"/>
      <c r="J716" s="152"/>
      <c r="K716" s="153"/>
      <c r="L716" s="154"/>
      <c r="M716" s="155"/>
      <c r="N716" s="154"/>
      <c r="O716" s="155"/>
      <c r="R716" s="131"/>
      <c r="U716" s="150"/>
      <c r="V716" s="150"/>
      <c r="W716" s="151"/>
    </row>
    <row r="717" spans="1:23" s="139" customFormat="1" x14ac:dyDescent="0.2">
      <c r="A717" s="158"/>
      <c r="B717" s="149"/>
      <c r="C717" s="152"/>
      <c r="D717" s="152"/>
      <c r="E717" s="152"/>
      <c r="F717" s="152"/>
      <c r="G717" s="152"/>
      <c r="H717" s="152"/>
      <c r="I717" s="152"/>
      <c r="J717" s="152"/>
      <c r="K717" s="153"/>
      <c r="L717" s="154"/>
      <c r="M717" s="155"/>
      <c r="N717" s="154"/>
      <c r="O717" s="155"/>
      <c r="R717" s="131"/>
      <c r="U717" s="150"/>
      <c r="V717" s="150"/>
      <c r="W717" s="151"/>
    </row>
    <row r="718" spans="1:23" s="139" customFormat="1" x14ac:dyDescent="0.2">
      <c r="A718" s="158"/>
      <c r="B718" s="149"/>
      <c r="C718" s="152"/>
      <c r="D718" s="152"/>
      <c r="E718" s="152"/>
      <c r="F718" s="152"/>
      <c r="G718" s="152"/>
      <c r="H718" s="152"/>
      <c r="I718" s="152"/>
      <c r="J718" s="152"/>
      <c r="K718" s="153"/>
      <c r="L718" s="154"/>
      <c r="M718" s="155"/>
      <c r="N718" s="154"/>
      <c r="O718" s="155"/>
      <c r="R718" s="131"/>
      <c r="U718" s="150"/>
      <c r="V718" s="150"/>
      <c r="W718" s="151"/>
    </row>
    <row r="719" spans="1:23" s="139" customFormat="1" x14ac:dyDescent="0.2">
      <c r="A719" s="158"/>
      <c r="B719" s="149"/>
      <c r="C719" s="152"/>
      <c r="D719" s="152"/>
      <c r="E719" s="152"/>
      <c r="F719" s="152"/>
      <c r="G719" s="152"/>
      <c r="H719" s="152"/>
      <c r="I719" s="152"/>
      <c r="J719" s="152"/>
      <c r="K719" s="153"/>
      <c r="L719" s="154"/>
      <c r="M719" s="155"/>
      <c r="N719" s="154"/>
      <c r="O719" s="155"/>
      <c r="R719" s="131"/>
      <c r="U719" s="150"/>
      <c r="V719" s="150"/>
      <c r="W719" s="151"/>
    </row>
    <row r="720" spans="1:23" s="139" customFormat="1" x14ac:dyDescent="0.2">
      <c r="A720" s="158"/>
      <c r="B720" s="149"/>
      <c r="C720" s="152"/>
      <c r="D720" s="152"/>
      <c r="E720" s="152"/>
      <c r="F720" s="152"/>
      <c r="G720" s="152"/>
      <c r="H720" s="152"/>
      <c r="I720" s="152"/>
      <c r="J720" s="152"/>
      <c r="K720" s="153"/>
      <c r="L720" s="154"/>
      <c r="M720" s="155"/>
      <c r="N720" s="154"/>
      <c r="O720" s="155"/>
      <c r="R720" s="131"/>
      <c r="U720" s="150"/>
      <c r="V720" s="150"/>
      <c r="W720" s="151"/>
    </row>
    <row r="721" spans="1:23" s="139" customFormat="1" x14ac:dyDescent="0.2">
      <c r="A721" s="158"/>
      <c r="B721" s="149"/>
      <c r="C721" s="152"/>
      <c r="D721" s="152"/>
      <c r="E721" s="152"/>
      <c r="F721" s="152"/>
      <c r="G721" s="152"/>
      <c r="H721" s="152"/>
      <c r="I721" s="152"/>
      <c r="J721" s="152"/>
      <c r="K721" s="153"/>
      <c r="L721" s="154"/>
      <c r="M721" s="155"/>
      <c r="N721" s="154"/>
      <c r="O721" s="155"/>
      <c r="R721" s="131"/>
      <c r="U721" s="150"/>
      <c r="V721" s="150"/>
      <c r="W721" s="151"/>
    </row>
    <row r="722" spans="1:23" s="139" customFormat="1" x14ac:dyDescent="0.2">
      <c r="A722" s="158"/>
      <c r="B722" s="149"/>
      <c r="C722" s="152"/>
      <c r="D722" s="152"/>
      <c r="E722" s="152"/>
      <c r="F722" s="152"/>
      <c r="G722" s="152"/>
      <c r="H722" s="152"/>
      <c r="I722" s="152"/>
      <c r="J722" s="152"/>
      <c r="K722" s="153"/>
      <c r="L722" s="154"/>
      <c r="M722" s="155"/>
      <c r="N722" s="154"/>
      <c r="O722" s="155"/>
      <c r="R722" s="131"/>
      <c r="U722" s="150"/>
      <c r="V722" s="150"/>
      <c r="W722" s="151"/>
    </row>
    <row r="723" spans="1:23" s="139" customFormat="1" x14ac:dyDescent="0.2">
      <c r="A723" s="158"/>
      <c r="B723" s="149"/>
      <c r="C723" s="152"/>
      <c r="D723" s="152"/>
      <c r="E723" s="152"/>
      <c r="F723" s="152"/>
      <c r="G723" s="152"/>
      <c r="H723" s="152"/>
      <c r="I723" s="152"/>
      <c r="J723" s="152"/>
      <c r="K723" s="153"/>
      <c r="L723" s="154"/>
      <c r="M723" s="155"/>
      <c r="N723" s="154"/>
      <c r="O723" s="155"/>
      <c r="R723" s="131"/>
      <c r="U723" s="150"/>
      <c r="V723" s="150"/>
      <c r="W723" s="151"/>
    </row>
    <row r="724" spans="1:23" s="139" customFormat="1" x14ac:dyDescent="0.2">
      <c r="A724" s="158"/>
      <c r="B724" s="149"/>
      <c r="C724" s="152"/>
      <c r="D724" s="152"/>
      <c r="E724" s="152"/>
      <c r="F724" s="152"/>
      <c r="G724" s="152"/>
      <c r="H724" s="152"/>
      <c r="I724" s="152"/>
      <c r="J724" s="152"/>
      <c r="K724" s="153"/>
      <c r="L724" s="154"/>
      <c r="M724" s="155"/>
      <c r="N724" s="154"/>
      <c r="O724" s="155"/>
      <c r="R724" s="131"/>
      <c r="U724" s="150"/>
      <c r="V724" s="150"/>
      <c r="W724" s="151"/>
    </row>
    <row r="725" spans="1:23" s="139" customFormat="1" x14ac:dyDescent="0.2">
      <c r="A725" s="158"/>
      <c r="B725" s="149"/>
      <c r="C725" s="152"/>
      <c r="D725" s="152"/>
      <c r="E725" s="152"/>
      <c r="F725" s="152"/>
      <c r="G725" s="152"/>
      <c r="H725" s="152"/>
      <c r="I725" s="152"/>
      <c r="J725" s="152"/>
      <c r="K725" s="153"/>
      <c r="L725" s="154"/>
      <c r="M725" s="155"/>
      <c r="N725" s="154"/>
      <c r="O725" s="155"/>
      <c r="R725" s="131"/>
      <c r="U725" s="150"/>
      <c r="V725" s="150"/>
      <c r="W725" s="151"/>
    </row>
    <row r="726" spans="1:23" s="139" customFormat="1" x14ac:dyDescent="0.2">
      <c r="A726" s="158"/>
      <c r="B726" s="149"/>
      <c r="C726" s="152"/>
      <c r="D726" s="152"/>
      <c r="E726" s="152"/>
      <c r="F726" s="152"/>
      <c r="G726" s="152"/>
      <c r="H726" s="152"/>
      <c r="I726" s="152"/>
      <c r="J726" s="152"/>
      <c r="K726" s="153"/>
      <c r="L726" s="154"/>
      <c r="M726" s="155"/>
      <c r="N726" s="154"/>
      <c r="O726" s="155"/>
      <c r="R726" s="131"/>
      <c r="U726" s="150"/>
      <c r="V726" s="150"/>
      <c r="W726" s="151"/>
    </row>
    <row r="727" spans="1:23" s="139" customFormat="1" x14ac:dyDescent="0.2">
      <c r="A727" s="158"/>
      <c r="B727" s="149"/>
      <c r="C727" s="152"/>
      <c r="D727" s="152"/>
      <c r="E727" s="152"/>
      <c r="F727" s="152"/>
      <c r="G727" s="152"/>
      <c r="H727" s="152"/>
      <c r="I727" s="152"/>
      <c r="J727" s="152"/>
      <c r="K727" s="153"/>
      <c r="L727" s="154"/>
      <c r="M727" s="155"/>
      <c r="N727" s="154"/>
      <c r="O727" s="155"/>
      <c r="R727" s="131"/>
      <c r="U727" s="150"/>
      <c r="V727" s="150"/>
      <c r="W727" s="151"/>
    </row>
    <row r="728" spans="1:23" s="139" customFormat="1" x14ac:dyDescent="0.2">
      <c r="A728" s="158"/>
      <c r="B728" s="149"/>
      <c r="C728" s="152"/>
      <c r="D728" s="152"/>
      <c r="E728" s="152"/>
      <c r="F728" s="152"/>
      <c r="G728" s="152"/>
      <c r="H728" s="152"/>
      <c r="I728" s="152"/>
      <c r="J728" s="152"/>
      <c r="K728" s="153"/>
      <c r="L728" s="154"/>
      <c r="M728" s="155"/>
      <c r="N728" s="154"/>
      <c r="O728" s="155"/>
      <c r="R728" s="131"/>
      <c r="U728" s="150"/>
      <c r="V728" s="150"/>
      <c r="W728" s="151"/>
    </row>
    <row r="729" spans="1:23" s="139" customFormat="1" x14ac:dyDescent="0.2">
      <c r="A729" s="158"/>
      <c r="B729" s="149"/>
      <c r="C729" s="152"/>
      <c r="D729" s="152"/>
      <c r="E729" s="152"/>
      <c r="F729" s="152"/>
      <c r="G729" s="152"/>
      <c r="H729" s="152"/>
      <c r="I729" s="152"/>
      <c r="J729" s="152"/>
      <c r="K729" s="153"/>
      <c r="L729" s="154"/>
      <c r="M729" s="155"/>
      <c r="N729" s="154"/>
      <c r="O729" s="155"/>
      <c r="R729" s="131"/>
      <c r="U729" s="150"/>
      <c r="V729" s="150"/>
      <c r="W729" s="151"/>
    </row>
    <row r="730" spans="1:23" s="139" customFormat="1" x14ac:dyDescent="0.2">
      <c r="A730" s="158"/>
      <c r="B730" s="149"/>
      <c r="C730" s="152"/>
      <c r="D730" s="152"/>
      <c r="E730" s="152"/>
      <c r="F730" s="152"/>
      <c r="G730" s="152"/>
      <c r="H730" s="152"/>
      <c r="I730" s="152"/>
      <c r="J730" s="152"/>
      <c r="K730" s="153"/>
      <c r="L730" s="154"/>
      <c r="M730" s="155"/>
      <c r="N730" s="154"/>
      <c r="O730" s="155"/>
      <c r="R730" s="131"/>
      <c r="U730" s="150"/>
      <c r="V730" s="150"/>
      <c r="W730" s="151"/>
    </row>
    <row r="731" spans="1:23" s="139" customFormat="1" x14ac:dyDescent="0.2">
      <c r="A731" s="158"/>
      <c r="B731" s="149"/>
      <c r="C731" s="152"/>
      <c r="D731" s="152"/>
      <c r="E731" s="152"/>
      <c r="F731" s="152"/>
      <c r="G731" s="152"/>
      <c r="H731" s="152"/>
      <c r="I731" s="152"/>
      <c r="J731" s="152"/>
      <c r="K731" s="153"/>
      <c r="L731" s="154"/>
      <c r="M731" s="155"/>
      <c r="N731" s="154"/>
      <c r="O731" s="155"/>
      <c r="R731" s="131"/>
      <c r="U731" s="150"/>
      <c r="V731" s="150"/>
      <c r="W731" s="151"/>
    </row>
    <row r="732" spans="1:23" s="139" customFormat="1" x14ac:dyDescent="0.2">
      <c r="A732" s="158"/>
      <c r="B732" s="149"/>
      <c r="C732" s="152"/>
      <c r="D732" s="152"/>
      <c r="E732" s="152"/>
      <c r="F732" s="152"/>
      <c r="G732" s="152"/>
      <c r="H732" s="152"/>
      <c r="I732" s="152"/>
      <c r="J732" s="152"/>
      <c r="K732" s="153"/>
      <c r="L732" s="154"/>
      <c r="M732" s="155"/>
      <c r="N732" s="154"/>
      <c r="O732" s="155"/>
      <c r="R732" s="131"/>
      <c r="U732" s="150"/>
      <c r="V732" s="150"/>
      <c r="W732" s="151"/>
    </row>
    <row r="733" spans="1:23" s="139" customFormat="1" x14ac:dyDescent="0.2">
      <c r="A733" s="158"/>
      <c r="B733" s="149"/>
      <c r="C733" s="152"/>
      <c r="D733" s="152"/>
      <c r="E733" s="152"/>
      <c r="F733" s="152"/>
      <c r="G733" s="152"/>
      <c r="H733" s="152"/>
      <c r="I733" s="152"/>
      <c r="J733" s="152"/>
      <c r="K733" s="153"/>
      <c r="L733" s="154"/>
      <c r="M733" s="155"/>
      <c r="N733" s="154"/>
      <c r="O733" s="155"/>
      <c r="R733" s="131"/>
      <c r="U733" s="150"/>
      <c r="V733" s="150"/>
      <c r="W733" s="151"/>
    </row>
    <row r="734" spans="1:23" s="139" customFormat="1" x14ac:dyDescent="0.2">
      <c r="A734" s="158"/>
      <c r="B734" s="149"/>
      <c r="C734" s="152"/>
      <c r="D734" s="152"/>
      <c r="E734" s="152"/>
      <c r="F734" s="152"/>
      <c r="G734" s="152"/>
      <c r="H734" s="152"/>
      <c r="I734" s="152"/>
      <c r="J734" s="152"/>
      <c r="K734" s="153"/>
      <c r="L734" s="154"/>
      <c r="M734" s="155"/>
      <c r="N734" s="154"/>
      <c r="O734" s="155"/>
      <c r="R734" s="131"/>
      <c r="U734" s="150"/>
      <c r="V734" s="150"/>
      <c r="W734" s="151"/>
    </row>
    <row r="735" spans="1:23" s="139" customFormat="1" x14ac:dyDescent="0.2">
      <c r="A735" s="158"/>
      <c r="B735" s="149"/>
      <c r="C735" s="152"/>
      <c r="D735" s="152"/>
      <c r="E735" s="152"/>
      <c r="F735" s="152"/>
      <c r="G735" s="152"/>
      <c r="H735" s="152"/>
      <c r="I735" s="152"/>
      <c r="J735" s="152"/>
      <c r="K735" s="153"/>
      <c r="L735" s="154"/>
      <c r="M735" s="155"/>
      <c r="N735" s="154"/>
      <c r="O735" s="155"/>
      <c r="R735" s="131"/>
      <c r="U735" s="150"/>
      <c r="V735" s="150"/>
      <c r="W735" s="151"/>
    </row>
    <row r="736" spans="1:23" s="139" customFormat="1" x14ac:dyDescent="0.2">
      <c r="A736" s="158"/>
      <c r="B736" s="149"/>
      <c r="C736" s="152"/>
      <c r="D736" s="152"/>
      <c r="E736" s="152"/>
      <c r="F736" s="152"/>
      <c r="G736" s="152"/>
      <c r="H736" s="152"/>
      <c r="I736" s="152"/>
      <c r="J736" s="152"/>
      <c r="K736" s="153"/>
      <c r="L736" s="154"/>
      <c r="M736" s="155"/>
      <c r="N736" s="154"/>
      <c r="O736" s="155"/>
      <c r="R736" s="131"/>
      <c r="U736" s="150"/>
      <c r="V736" s="150"/>
      <c r="W736" s="151"/>
    </row>
    <row r="737" spans="1:23" s="139" customFormat="1" x14ac:dyDescent="0.2">
      <c r="A737" s="158"/>
      <c r="B737" s="149"/>
      <c r="C737" s="152"/>
      <c r="D737" s="152"/>
      <c r="E737" s="152"/>
      <c r="F737" s="152"/>
      <c r="G737" s="152"/>
      <c r="H737" s="152"/>
      <c r="I737" s="152"/>
      <c r="J737" s="152"/>
      <c r="K737" s="153"/>
      <c r="L737" s="154"/>
      <c r="M737" s="155"/>
      <c r="N737" s="154"/>
      <c r="O737" s="155"/>
      <c r="R737" s="131"/>
      <c r="U737" s="150"/>
      <c r="V737" s="150"/>
      <c r="W737" s="151"/>
    </row>
    <row r="738" spans="1:23" s="139" customFormat="1" x14ac:dyDescent="0.2">
      <c r="A738" s="158"/>
      <c r="B738" s="149"/>
      <c r="C738" s="152"/>
      <c r="D738" s="152"/>
      <c r="E738" s="152"/>
      <c r="F738" s="152"/>
      <c r="G738" s="152"/>
      <c r="H738" s="152"/>
      <c r="I738" s="152"/>
      <c r="J738" s="152"/>
      <c r="K738" s="153"/>
      <c r="L738" s="154"/>
      <c r="M738" s="155"/>
      <c r="N738" s="154"/>
      <c r="O738" s="155"/>
      <c r="R738" s="131"/>
      <c r="U738" s="150"/>
      <c r="V738" s="150"/>
      <c r="W738" s="151"/>
    </row>
    <row r="739" spans="1:23" s="139" customFormat="1" x14ac:dyDescent="0.2">
      <c r="A739" s="158"/>
      <c r="B739" s="149"/>
      <c r="C739" s="152"/>
      <c r="D739" s="152"/>
      <c r="E739" s="152"/>
      <c r="F739" s="152"/>
      <c r="G739" s="152"/>
      <c r="H739" s="152"/>
      <c r="I739" s="152"/>
      <c r="J739" s="152"/>
      <c r="K739" s="153"/>
      <c r="L739" s="154"/>
      <c r="M739" s="155"/>
      <c r="N739" s="154"/>
      <c r="O739" s="155"/>
      <c r="R739" s="131"/>
      <c r="U739" s="150"/>
      <c r="V739" s="150"/>
      <c r="W739" s="151"/>
    </row>
    <row r="740" spans="1:23" s="139" customFormat="1" x14ac:dyDescent="0.2">
      <c r="A740" s="158"/>
      <c r="B740" s="149"/>
      <c r="C740" s="152"/>
      <c r="D740" s="152"/>
      <c r="E740" s="152"/>
      <c r="F740" s="152"/>
      <c r="G740" s="152"/>
      <c r="H740" s="152"/>
      <c r="I740" s="152"/>
      <c r="J740" s="152"/>
      <c r="K740" s="153"/>
      <c r="L740" s="154"/>
      <c r="M740" s="155"/>
      <c r="N740" s="154"/>
      <c r="O740" s="155"/>
      <c r="R740" s="131"/>
      <c r="U740" s="150"/>
      <c r="V740" s="150"/>
      <c r="W740" s="151"/>
    </row>
    <row r="741" spans="1:23" s="139" customFormat="1" x14ac:dyDescent="0.2">
      <c r="A741" s="158"/>
      <c r="B741" s="149"/>
      <c r="C741" s="152"/>
      <c r="D741" s="152"/>
      <c r="E741" s="152"/>
      <c r="F741" s="152"/>
      <c r="G741" s="152"/>
      <c r="H741" s="152"/>
      <c r="I741" s="152"/>
      <c r="J741" s="152"/>
      <c r="K741" s="153"/>
      <c r="L741" s="154"/>
      <c r="M741" s="155"/>
      <c r="N741" s="154"/>
      <c r="O741" s="155"/>
      <c r="R741" s="131"/>
      <c r="U741" s="150"/>
      <c r="V741" s="150"/>
      <c r="W741" s="151"/>
    </row>
    <row r="742" spans="1:23" s="139" customFormat="1" x14ac:dyDescent="0.2">
      <c r="A742" s="158"/>
      <c r="B742" s="149"/>
      <c r="C742" s="152"/>
      <c r="D742" s="152"/>
      <c r="E742" s="152"/>
      <c r="F742" s="152"/>
      <c r="G742" s="152"/>
      <c r="H742" s="152"/>
      <c r="I742" s="152"/>
      <c r="J742" s="152"/>
      <c r="K742" s="153"/>
      <c r="L742" s="154"/>
      <c r="M742" s="155"/>
      <c r="N742" s="154"/>
      <c r="O742" s="155"/>
      <c r="R742" s="131"/>
      <c r="U742" s="150"/>
      <c r="V742" s="150"/>
      <c r="W742" s="151"/>
    </row>
    <row r="743" spans="1:23" s="139" customFormat="1" x14ac:dyDescent="0.2">
      <c r="A743" s="158"/>
      <c r="B743" s="149"/>
      <c r="C743" s="152"/>
      <c r="D743" s="152"/>
      <c r="E743" s="152"/>
      <c r="F743" s="152"/>
      <c r="G743" s="152"/>
      <c r="H743" s="152"/>
      <c r="I743" s="152"/>
      <c r="J743" s="152"/>
      <c r="K743" s="153"/>
      <c r="L743" s="154"/>
      <c r="M743" s="155"/>
      <c r="N743" s="154"/>
      <c r="O743" s="155"/>
      <c r="R743" s="131"/>
      <c r="U743" s="150"/>
      <c r="V743" s="150"/>
      <c r="W743" s="151"/>
    </row>
    <row r="744" spans="1:23" s="139" customFormat="1" x14ac:dyDescent="0.2">
      <c r="A744" s="158"/>
      <c r="B744" s="149"/>
      <c r="C744" s="152"/>
      <c r="D744" s="152"/>
      <c r="E744" s="152"/>
      <c r="F744" s="152"/>
      <c r="G744" s="152"/>
      <c r="H744" s="152"/>
      <c r="I744" s="152"/>
      <c r="J744" s="152"/>
      <c r="K744" s="153"/>
      <c r="L744" s="154"/>
      <c r="M744" s="155"/>
      <c r="N744" s="154"/>
      <c r="O744" s="155"/>
      <c r="R744" s="131"/>
      <c r="U744" s="150"/>
      <c r="V744" s="150"/>
      <c r="W744" s="151"/>
    </row>
    <row r="745" spans="1:23" s="139" customFormat="1" x14ac:dyDescent="0.2">
      <c r="A745" s="158"/>
      <c r="B745" s="149"/>
      <c r="C745" s="152"/>
      <c r="D745" s="152"/>
      <c r="E745" s="152"/>
      <c r="F745" s="152"/>
      <c r="G745" s="152"/>
      <c r="H745" s="152"/>
      <c r="I745" s="152"/>
      <c r="J745" s="152"/>
      <c r="K745" s="153"/>
      <c r="L745" s="154"/>
      <c r="M745" s="155"/>
      <c r="N745" s="154"/>
      <c r="O745" s="155"/>
      <c r="R745" s="131"/>
      <c r="U745" s="150"/>
      <c r="V745" s="150"/>
      <c r="W745" s="151"/>
    </row>
    <row r="746" spans="1:23" s="139" customFormat="1" x14ac:dyDescent="0.2">
      <c r="A746" s="158"/>
      <c r="B746" s="149"/>
      <c r="C746" s="152"/>
      <c r="D746" s="152"/>
      <c r="E746" s="152"/>
      <c r="F746" s="152"/>
      <c r="G746" s="152"/>
      <c r="H746" s="152"/>
      <c r="I746" s="152"/>
      <c r="J746" s="152"/>
      <c r="K746" s="153"/>
      <c r="L746" s="154"/>
      <c r="M746" s="155"/>
      <c r="N746" s="154"/>
      <c r="O746" s="155"/>
      <c r="R746" s="131"/>
      <c r="U746" s="150"/>
      <c r="V746" s="150"/>
      <c r="W746" s="151"/>
    </row>
    <row r="747" spans="1:23" s="139" customFormat="1" x14ac:dyDescent="0.2">
      <c r="A747" s="158"/>
      <c r="B747" s="149"/>
      <c r="C747" s="152"/>
      <c r="D747" s="152"/>
      <c r="E747" s="152"/>
      <c r="F747" s="152"/>
      <c r="G747" s="152"/>
      <c r="H747" s="152"/>
      <c r="I747" s="152"/>
      <c r="J747" s="152"/>
      <c r="K747" s="153"/>
      <c r="L747" s="154"/>
      <c r="M747" s="155"/>
      <c r="N747" s="154"/>
      <c r="O747" s="155"/>
      <c r="R747" s="131"/>
      <c r="U747" s="150"/>
      <c r="V747" s="150"/>
      <c r="W747" s="151"/>
    </row>
    <row r="748" spans="1:23" s="139" customFormat="1" x14ac:dyDescent="0.2">
      <c r="A748" s="158"/>
      <c r="B748" s="149"/>
      <c r="C748" s="152"/>
      <c r="D748" s="152"/>
      <c r="E748" s="152"/>
      <c r="F748" s="152"/>
      <c r="G748" s="152"/>
      <c r="H748" s="152"/>
      <c r="I748" s="152"/>
      <c r="J748" s="152"/>
      <c r="K748" s="153"/>
      <c r="L748" s="154"/>
      <c r="M748" s="155"/>
      <c r="N748" s="154"/>
      <c r="O748" s="155"/>
      <c r="R748" s="131"/>
      <c r="U748" s="150"/>
      <c r="V748" s="150"/>
      <c r="W748" s="151"/>
    </row>
    <row r="749" spans="1:23" s="139" customFormat="1" x14ac:dyDescent="0.2">
      <c r="A749" s="158"/>
      <c r="B749" s="149"/>
      <c r="C749" s="152"/>
      <c r="D749" s="152"/>
      <c r="E749" s="152"/>
      <c r="F749" s="152"/>
      <c r="G749" s="152"/>
      <c r="H749" s="152"/>
      <c r="I749" s="152"/>
      <c r="J749" s="152"/>
      <c r="K749" s="153"/>
      <c r="L749" s="154"/>
      <c r="M749" s="155"/>
      <c r="N749" s="154"/>
      <c r="O749" s="155"/>
      <c r="R749" s="131"/>
      <c r="U749" s="150"/>
      <c r="V749" s="150"/>
      <c r="W749" s="151"/>
    </row>
    <row r="750" spans="1:23" s="139" customFormat="1" x14ac:dyDescent="0.2">
      <c r="A750" s="158"/>
      <c r="B750" s="149"/>
      <c r="C750" s="152"/>
      <c r="D750" s="152"/>
      <c r="E750" s="152"/>
      <c r="F750" s="152"/>
      <c r="G750" s="152"/>
      <c r="H750" s="152"/>
      <c r="I750" s="152"/>
      <c r="J750" s="152"/>
      <c r="K750" s="153"/>
      <c r="L750" s="154"/>
      <c r="M750" s="155"/>
      <c r="N750" s="154"/>
      <c r="O750" s="155"/>
      <c r="R750" s="131"/>
      <c r="U750" s="150"/>
      <c r="V750" s="150"/>
      <c r="W750" s="151"/>
    </row>
    <row r="751" spans="1:23" s="139" customFormat="1" x14ac:dyDescent="0.2">
      <c r="A751" s="158"/>
      <c r="B751" s="149"/>
      <c r="C751" s="152"/>
      <c r="D751" s="152"/>
      <c r="E751" s="152"/>
      <c r="F751" s="152"/>
      <c r="G751" s="152"/>
      <c r="H751" s="152"/>
      <c r="I751" s="152"/>
      <c r="J751" s="152"/>
      <c r="K751" s="153"/>
      <c r="L751" s="154"/>
      <c r="M751" s="155"/>
      <c r="N751" s="154"/>
      <c r="O751" s="155"/>
      <c r="R751" s="131"/>
      <c r="U751" s="150"/>
      <c r="V751" s="150"/>
      <c r="W751" s="151"/>
    </row>
    <row r="752" spans="1:23" s="139" customFormat="1" x14ac:dyDescent="0.2">
      <c r="A752" s="158"/>
      <c r="B752" s="149"/>
      <c r="C752" s="152"/>
      <c r="D752" s="152"/>
      <c r="E752" s="152"/>
      <c r="F752" s="152"/>
      <c r="G752" s="152"/>
      <c r="H752" s="152"/>
      <c r="I752" s="152"/>
      <c r="J752" s="152"/>
      <c r="K752" s="153"/>
      <c r="L752" s="154"/>
      <c r="M752" s="155"/>
      <c r="N752" s="154"/>
      <c r="O752" s="155"/>
      <c r="R752" s="131"/>
      <c r="U752" s="150"/>
      <c r="V752" s="150"/>
      <c r="W752" s="151"/>
    </row>
    <row r="753" spans="1:23" s="139" customFormat="1" x14ac:dyDescent="0.2">
      <c r="A753" s="158"/>
      <c r="B753" s="149"/>
      <c r="C753" s="152"/>
      <c r="D753" s="152"/>
      <c r="E753" s="152"/>
      <c r="F753" s="152"/>
      <c r="G753" s="152"/>
      <c r="H753" s="152"/>
      <c r="I753" s="152"/>
      <c r="J753" s="152"/>
      <c r="K753" s="153"/>
      <c r="L753" s="154"/>
      <c r="M753" s="155"/>
      <c r="N753" s="154"/>
      <c r="O753" s="155"/>
      <c r="R753" s="131"/>
      <c r="U753" s="150"/>
      <c r="V753" s="150"/>
      <c r="W753" s="151"/>
    </row>
    <row r="754" spans="1:23" s="139" customFormat="1" x14ac:dyDescent="0.2">
      <c r="A754" s="158"/>
      <c r="B754" s="149"/>
      <c r="C754" s="152"/>
      <c r="D754" s="152"/>
      <c r="E754" s="152"/>
      <c r="F754" s="152"/>
      <c r="G754" s="152"/>
      <c r="H754" s="152"/>
      <c r="I754" s="152"/>
      <c r="J754" s="152"/>
      <c r="K754" s="153"/>
      <c r="L754" s="154"/>
      <c r="M754" s="155"/>
      <c r="N754" s="154"/>
      <c r="O754" s="155"/>
      <c r="R754" s="131"/>
      <c r="U754" s="150"/>
      <c r="V754" s="150"/>
      <c r="W754" s="151"/>
    </row>
    <row r="755" spans="1:23" s="139" customFormat="1" x14ac:dyDescent="0.2">
      <c r="A755" s="158"/>
      <c r="B755" s="149"/>
      <c r="C755" s="152"/>
      <c r="D755" s="152"/>
      <c r="E755" s="152"/>
      <c r="F755" s="152"/>
      <c r="G755" s="152"/>
      <c r="H755" s="152"/>
      <c r="I755" s="152"/>
      <c r="J755" s="152"/>
      <c r="K755" s="153"/>
      <c r="L755" s="154"/>
      <c r="M755" s="155"/>
      <c r="N755" s="154"/>
      <c r="O755" s="155"/>
      <c r="R755" s="131"/>
      <c r="U755" s="150"/>
      <c r="V755" s="150"/>
      <c r="W755" s="151"/>
    </row>
    <row r="756" spans="1:23" s="139" customFormat="1" x14ac:dyDescent="0.2">
      <c r="A756" s="158"/>
      <c r="B756" s="149"/>
      <c r="C756" s="152"/>
      <c r="D756" s="152"/>
      <c r="E756" s="152"/>
      <c r="F756" s="152"/>
      <c r="G756" s="152"/>
      <c r="H756" s="152"/>
      <c r="I756" s="152"/>
      <c r="J756" s="152"/>
      <c r="K756" s="153"/>
      <c r="L756" s="154"/>
      <c r="M756" s="155"/>
      <c r="N756" s="154"/>
      <c r="O756" s="155"/>
      <c r="R756" s="131"/>
      <c r="U756" s="150"/>
      <c r="V756" s="150"/>
      <c r="W756" s="151"/>
    </row>
    <row r="757" spans="1:23" s="139" customFormat="1" x14ac:dyDescent="0.2">
      <c r="A757" s="158"/>
      <c r="B757" s="149"/>
      <c r="C757" s="152"/>
      <c r="D757" s="152"/>
      <c r="E757" s="152"/>
      <c r="F757" s="152"/>
      <c r="G757" s="152"/>
      <c r="H757" s="152"/>
      <c r="I757" s="152"/>
      <c r="J757" s="152"/>
      <c r="K757" s="153"/>
      <c r="L757" s="154"/>
      <c r="M757" s="155"/>
      <c r="N757" s="154"/>
      <c r="O757" s="155"/>
      <c r="R757" s="131"/>
      <c r="U757" s="150"/>
      <c r="V757" s="150"/>
      <c r="W757" s="151"/>
    </row>
    <row r="758" spans="1:23" s="139" customFormat="1" x14ac:dyDescent="0.2">
      <c r="A758" s="158"/>
      <c r="B758" s="149"/>
      <c r="C758" s="152"/>
      <c r="D758" s="152"/>
      <c r="E758" s="152"/>
      <c r="F758" s="152"/>
      <c r="G758" s="152"/>
      <c r="H758" s="152"/>
      <c r="I758" s="152"/>
      <c r="J758" s="152"/>
      <c r="K758" s="153"/>
      <c r="L758" s="154"/>
      <c r="M758" s="155"/>
      <c r="N758" s="154"/>
      <c r="O758" s="155"/>
      <c r="R758" s="131"/>
      <c r="U758" s="150"/>
      <c r="V758" s="150"/>
      <c r="W758" s="151"/>
    </row>
    <row r="759" spans="1:23" s="139" customFormat="1" x14ac:dyDescent="0.2">
      <c r="A759" s="158"/>
      <c r="B759" s="149"/>
      <c r="C759" s="152"/>
      <c r="D759" s="152"/>
      <c r="E759" s="152"/>
      <c r="F759" s="152"/>
      <c r="G759" s="152"/>
      <c r="H759" s="152"/>
      <c r="I759" s="152"/>
      <c r="J759" s="152"/>
      <c r="K759" s="153"/>
      <c r="L759" s="154"/>
      <c r="M759" s="155"/>
      <c r="N759" s="154"/>
      <c r="O759" s="155"/>
      <c r="R759" s="131"/>
      <c r="U759" s="150"/>
      <c r="V759" s="150"/>
      <c r="W759" s="151"/>
    </row>
    <row r="760" spans="1:23" s="139" customFormat="1" x14ac:dyDescent="0.2">
      <c r="A760" s="158"/>
      <c r="B760" s="149"/>
      <c r="C760" s="152"/>
      <c r="D760" s="152"/>
      <c r="E760" s="152"/>
      <c r="F760" s="152"/>
      <c r="G760" s="152"/>
      <c r="H760" s="152"/>
      <c r="I760" s="152"/>
      <c r="J760" s="152"/>
      <c r="K760" s="153"/>
      <c r="L760" s="154"/>
      <c r="M760" s="155"/>
      <c r="N760" s="154"/>
      <c r="O760" s="155"/>
      <c r="R760" s="131"/>
      <c r="U760" s="150"/>
      <c r="V760" s="150"/>
      <c r="W760" s="151"/>
    </row>
    <row r="761" spans="1:23" s="139" customFormat="1" x14ac:dyDescent="0.2">
      <c r="A761" s="158"/>
      <c r="B761" s="149"/>
      <c r="C761" s="152"/>
      <c r="D761" s="152"/>
      <c r="E761" s="152"/>
      <c r="F761" s="152"/>
      <c r="G761" s="152"/>
      <c r="H761" s="152"/>
      <c r="I761" s="152"/>
      <c r="J761" s="152"/>
      <c r="K761" s="153"/>
      <c r="L761" s="154"/>
      <c r="M761" s="155"/>
      <c r="N761" s="154"/>
      <c r="O761" s="155"/>
      <c r="R761" s="131"/>
      <c r="U761" s="150"/>
      <c r="V761" s="150"/>
      <c r="W761" s="151"/>
    </row>
    <row r="762" spans="1:23" s="139" customFormat="1" x14ac:dyDescent="0.2">
      <c r="A762" s="158"/>
      <c r="B762" s="149"/>
      <c r="C762" s="152"/>
      <c r="D762" s="152"/>
      <c r="E762" s="152"/>
      <c r="F762" s="152"/>
      <c r="G762" s="152"/>
      <c r="H762" s="152"/>
      <c r="I762" s="152"/>
      <c r="J762" s="152"/>
      <c r="K762" s="153"/>
      <c r="L762" s="154"/>
      <c r="M762" s="155"/>
      <c r="N762" s="154"/>
      <c r="O762" s="155"/>
      <c r="R762" s="131"/>
      <c r="U762" s="150"/>
      <c r="V762" s="150"/>
      <c r="W762" s="151"/>
    </row>
    <row r="763" spans="1:23" s="139" customFormat="1" x14ac:dyDescent="0.2">
      <c r="A763" s="158"/>
      <c r="B763" s="149"/>
      <c r="C763" s="152"/>
      <c r="D763" s="152"/>
      <c r="E763" s="152"/>
      <c r="F763" s="152"/>
      <c r="G763" s="152"/>
      <c r="H763" s="152"/>
      <c r="I763" s="152"/>
      <c r="J763" s="152"/>
      <c r="K763" s="153"/>
      <c r="L763" s="154"/>
      <c r="M763" s="155"/>
      <c r="N763" s="154"/>
      <c r="O763" s="155"/>
      <c r="R763" s="131"/>
      <c r="U763" s="150"/>
      <c r="V763" s="150"/>
      <c r="W763" s="151"/>
    </row>
    <row r="764" spans="1:23" s="139" customFormat="1" x14ac:dyDescent="0.2">
      <c r="A764" s="158"/>
      <c r="B764" s="149"/>
      <c r="C764" s="152"/>
      <c r="D764" s="152"/>
      <c r="E764" s="152"/>
      <c r="F764" s="152"/>
      <c r="G764" s="152"/>
      <c r="H764" s="152"/>
      <c r="I764" s="152"/>
      <c r="J764" s="152"/>
      <c r="K764" s="153"/>
      <c r="L764" s="154"/>
      <c r="M764" s="155"/>
      <c r="N764" s="154"/>
      <c r="O764" s="155"/>
      <c r="R764" s="131"/>
      <c r="U764" s="150"/>
      <c r="V764" s="150"/>
      <c r="W764" s="151"/>
    </row>
    <row r="765" spans="1:23" s="139" customFormat="1" x14ac:dyDescent="0.2">
      <c r="A765" s="158"/>
      <c r="B765" s="149"/>
      <c r="C765" s="152"/>
      <c r="D765" s="152"/>
      <c r="E765" s="152"/>
      <c r="F765" s="152"/>
      <c r="G765" s="152"/>
      <c r="H765" s="152"/>
      <c r="I765" s="152"/>
      <c r="J765" s="152"/>
      <c r="K765" s="153"/>
      <c r="L765" s="154"/>
      <c r="M765" s="155"/>
      <c r="N765" s="154"/>
      <c r="O765" s="155"/>
      <c r="R765" s="131"/>
      <c r="U765" s="150"/>
      <c r="V765" s="150"/>
      <c r="W765" s="151"/>
    </row>
    <row r="766" spans="1:23" s="139" customFormat="1" x14ac:dyDescent="0.2">
      <c r="A766" s="158"/>
      <c r="B766" s="149"/>
      <c r="C766" s="152"/>
      <c r="D766" s="152"/>
      <c r="E766" s="152"/>
      <c r="F766" s="152"/>
      <c r="G766" s="152"/>
      <c r="H766" s="152"/>
      <c r="I766" s="152"/>
      <c r="J766" s="152"/>
      <c r="K766" s="153"/>
      <c r="L766" s="154"/>
      <c r="M766" s="155"/>
      <c r="N766" s="154"/>
      <c r="O766" s="155"/>
      <c r="R766" s="131"/>
      <c r="U766" s="150"/>
      <c r="V766" s="150"/>
      <c r="W766" s="151"/>
    </row>
    <row r="767" spans="1:23" s="139" customFormat="1" x14ac:dyDescent="0.2">
      <c r="A767" s="158"/>
      <c r="B767" s="149"/>
      <c r="C767" s="152"/>
      <c r="D767" s="152"/>
      <c r="E767" s="152"/>
      <c r="F767" s="152"/>
      <c r="G767" s="152"/>
      <c r="H767" s="152"/>
      <c r="I767" s="152"/>
      <c r="J767" s="152"/>
      <c r="K767" s="153"/>
      <c r="L767" s="154"/>
      <c r="M767" s="155"/>
      <c r="N767" s="154"/>
      <c r="O767" s="155"/>
      <c r="R767" s="131"/>
      <c r="U767" s="150"/>
      <c r="V767" s="150"/>
      <c r="W767" s="151"/>
    </row>
    <row r="768" spans="1:23" s="139" customFormat="1" x14ac:dyDescent="0.2">
      <c r="A768" s="158"/>
      <c r="B768" s="149"/>
      <c r="C768" s="152"/>
      <c r="D768" s="152"/>
      <c r="E768" s="152"/>
      <c r="F768" s="152"/>
      <c r="G768" s="152"/>
      <c r="H768" s="152"/>
      <c r="I768" s="152"/>
      <c r="J768" s="152"/>
      <c r="K768" s="153"/>
      <c r="L768" s="154"/>
      <c r="M768" s="155"/>
      <c r="N768" s="154"/>
      <c r="O768" s="155"/>
      <c r="R768" s="131"/>
      <c r="U768" s="150"/>
      <c r="V768" s="150"/>
      <c r="W768" s="151"/>
    </row>
    <row r="769" spans="1:23" s="139" customFormat="1" x14ac:dyDescent="0.2">
      <c r="A769" s="158"/>
      <c r="B769" s="149"/>
      <c r="C769" s="152"/>
      <c r="D769" s="152"/>
      <c r="E769" s="152"/>
      <c r="F769" s="152"/>
      <c r="G769" s="152"/>
      <c r="H769" s="152"/>
      <c r="I769" s="152"/>
      <c r="J769" s="152"/>
      <c r="K769" s="153"/>
      <c r="L769" s="154"/>
      <c r="M769" s="155"/>
      <c r="N769" s="154"/>
      <c r="O769" s="155"/>
      <c r="R769" s="131"/>
      <c r="U769" s="150"/>
      <c r="V769" s="150"/>
      <c r="W769" s="151"/>
    </row>
    <row r="770" spans="1:23" s="139" customFormat="1" x14ac:dyDescent="0.2">
      <c r="A770" s="158"/>
      <c r="B770" s="149"/>
      <c r="C770" s="152"/>
      <c r="D770" s="152"/>
      <c r="E770" s="152"/>
      <c r="F770" s="152"/>
      <c r="G770" s="152"/>
      <c r="H770" s="152"/>
      <c r="I770" s="152"/>
      <c r="J770" s="152"/>
      <c r="K770" s="153"/>
      <c r="L770" s="154"/>
      <c r="M770" s="155"/>
      <c r="N770" s="154"/>
      <c r="O770" s="155"/>
      <c r="R770" s="131"/>
      <c r="U770" s="150"/>
      <c r="V770" s="150"/>
      <c r="W770" s="151"/>
    </row>
    <row r="771" spans="1:23" s="139" customFormat="1" x14ac:dyDescent="0.2">
      <c r="A771" s="158"/>
      <c r="B771" s="149"/>
      <c r="C771" s="152"/>
      <c r="D771" s="152"/>
      <c r="E771" s="152"/>
      <c r="F771" s="152"/>
      <c r="G771" s="152"/>
      <c r="H771" s="152"/>
      <c r="I771" s="152"/>
      <c r="J771" s="152"/>
      <c r="K771" s="153"/>
      <c r="L771" s="154"/>
      <c r="M771" s="155"/>
      <c r="N771" s="154"/>
      <c r="O771" s="155"/>
      <c r="R771" s="131"/>
      <c r="U771" s="150"/>
      <c r="V771" s="150"/>
      <c r="W771" s="151"/>
    </row>
    <row r="772" spans="1:23" s="139" customFormat="1" x14ac:dyDescent="0.2">
      <c r="A772" s="158"/>
      <c r="B772" s="149"/>
      <c r="C772" s="152"/>
      <c r="D772" s="152"/>
      <c r="E772" s="152"/>
      <c r="F772" s="152"/>
      <c r="G772" s="152"/>
      <c r="H772" s="152"/>
      <c r="I772" s="152"/>
      <c r="J772" s="152"/>
      <c r="K772" s="153"/>
      <c r="L772" s="154"/>
      <c r="M772" s="155"/>
      <c r="N772" s="154"/>
      <c r="O772" s="155"/>
      <c r="R772" s="131"/>
      <c r="U772" s="150"/>
      <c r="V772" s="150"/>
      <c r="W772" s="151"/>
    </row>
    <row r="773" spans="1:23" s="139" customFormat="1" x14ac:dyDescent="0.2">
      <c r="A773" s="158"/>
      <c r="B773" s="149"/>
      <c r="C773" s="152"/>
      <c r="D773" s="152"/>
      <c r="E773" s="152"/>
      <c r="F773" s="152"/>
      <c r="G773" s="152"/>
      <c r="H773" s="152"/>
      <c r="I773" s="152"/>
      <c r="J773" s="152"/>
      <c r="K773" s="153"/>
      <c r="L773" s="154"/>
      <c r="M773" s="155"/>
      <c r="N773" s="154"/>
      <c r="O773" s="155"/>
      <c r="R773" s="131"/>
      <c r="U773" s="150"/>
      <c r="V773" s="150"/>
      <c r="W773" s="151"/>
    </row>
    <row r="774" spans="1:23" s="139" customFormat="1" x14ac:dyDescent="0.2">
      <c r="A774" s="158"/>
      <c r="B774" s="149"/>
      <c r="C774" s="152"/>
      <c r="D774" s="152"/>
      <c r="E774" s="152"/>
      <c r="F774" s="152"/>
      <c r="G774" s="152"/>
      <c r="H774" s="152"/>
      <c r="I774" s="152"/>
      <c r="J774" s="152"/>
      <c r="K774" s="153"/>
      <c r="L774" s="154"/>
      <c r="M774" s="155"/>
      <c r="N774" s="154"/>
      <c r="O774" s="155"/>
      <c r="R774" s="131"/>
      <c r="U774" s="150"/>
      <c r="V774" s="150"/>
      <c r="W774" s="151"/>
    </row>
    <row r="775" spans="1:23" s="139" customFormat="1" x14ac:dyDescent="0.2">
      <c r="A775" s="158"/>
      <c r="B775" s="149"/>
      <c r="C775" s="152"/>
      <c r="D775" s="152"/>
      <c r="E775" s="152"/>
      <c r="F775" s="152"/>
      <c r="G775" s="152"/>
      <c r="H775" s="152"/>
      <c r="I775" s="152"/>
      <c r="J775" s="152"/>
      <c r="K775" s="153"/>
      <c r="L775" s="154"/>
      <c r="M775" s="155"/>
      <c r="N775" s="154"/>
      <c r="O775" s="155"/>
      <c r="R775" s="131"/>
      <c r="U775" s="150"/>
      <c r="V775" s="150"/>
      <c r="W775" s="151"/>
    </row>
    <row r="776" spans="1:23" s="139" customFormat="1" x14ac:dyDescent="0.2">
      <c r="A776" s="158"/>
      <c r="B776" s="149"/>
      <c r="C776" s="152"/>
      <c r="D776" s="152"/>
      <c r="E776" s="152"/>
      <c r="F776" s="152"/>
      <c r="G776" s="152"/>
      <c r="H776" s="152"/>
      <c r="I776" s="152"/>
      <c r="J776" s="152"/>
      <c r="K776" s="153"/>
      <c r="L776" s="154"/>
      <c r="M776" s="155"/>
      <c r="N776" s="154"/>
      <c r="O776" s="155"/>
      <c r="R776" s="131"/>
      <c r="U776" s="150"/>
      <c r="V776" s="150"/>
      <c r="W776" s="151"/>
    </row>
    <row r="777" spans="1:23" s="139" customFormat="1" x14ac:dyDescent="0.2">
      <c r="A777" s="158"/>
      <c r="B777" s="149"/>
      <c r="C777" s="152"/>
      <c r="D777" s="152"/>
      <c r="E777" s="152"/>
      <c r="F777" s="152"/>
      <c r="G777" s="152"/>
      <c r="H777" s="152"/>
      <c r="I777" s="152"/>
      <c r="J777" s="152"/>
      <c r="K777" s="153"/>
      <c r="L777" s="154"/>
      <c r="M777" s="155"/>
      <c r="N777" s="154"/>
      <c r="O777" s="155"/>
      <c r="R777" s="131"/>
      <c r="U777" s="150"/>
      <c r="V777" s="150"/>
      <c r="W777" s="151"/>
    </row>
    <row r="778" spans="1:23" s="139" customFormat="1" x14ac:dyDescent="0.2">
      <c r="A778" s="158"/>
      <c r="B778" s="149"/>
      <c r="C778" s="152"/>
      <c r="D778" s="152"/>
      <c r="E778" s="152"/>
      <c r="F778" s="152"/>
      <c r="G778" s="152"/>
      <c r="H778" s="152"/>
      <c r="I778" s="152"/>
      <c r="J778" s="152"/>
      <c r="K778" s="153"/>
      <c r="L778" s="154"/>
      <c r="M778" s="155"/>
      <c r="N778" s="154"/>
      <c r="O778" s="155"/>
      <c r="R778" s="131"/>
      <c r="U778" s="150"/>
      <c r="V778" s="150"/>
      <c r="W778" s="151"/>
    </row>
    <row r="779" spans="1:23" s="139" customFormat="1" x14ac:dyDescent="0.2">
      <c r="A779" s="158"/>
      <c r="B779" s="149"/>
      <c r="C779" s="152"/>
      <c r="D779" s="152"/>
      <c r="E779" s="152"/>
      <c r="F779" s="152"/>
      <c r="G779" s="152"/>
      <c r="H779" s="152"/>
      <c r="I779" s="152"/>
      <c r="J779" s="152"/>
      <c r="K779" s="153"/>
      <c r="L779" s="154"/>
      <c r="M779" s="155"/>
      <c r="N779" s="154"/>
      <c r="O779" s="155"/>
      <c r="R779" s="131"/>
      <c r="U779" s="150"/>
      <c r="V779" s="150"/>
      <c r="W779" s="151"/>
    </row>
    <row r="780" spans="1:23" s="139" customFormat="1" x14ac:dyDescent="0.2">
      <c r="A780" s="158"/>
      <c r="B780" s="149"/>
      <c r="C780" s="152"/>
      <c r="D780" s="152"/>
      <c r="E780" s="152"/>
      <c r="F780" s="152"/>
      <c r="G780" s="152"/>
      <c r="H780" s="152"/>
      <c r="I780" s="152"/>
      <c r="J780" s="152"/>
      <c r="K780" s="153"/>
      <c r="L780" s="154"/>
      <c r="M780" s="155"/>
      <c r="N780" s="154"/>
      <c r="O780" s="155"/>
      <c r="R780" s="131"/>
      <c r="U780" s="150"/>
      <c r="V780" s="150"/>
      <c r="W780" s="151"/>
    </row>
    <row r="781" spans="1:23" s="139" customFormat="1" x14ac:dyDescent="0.2">
      <c r="A781" s="158"/>
      <c r="B781" s="149"/>
      <c r="C781" s="152"/>
      <c r="D781" s="152"/>
      <c r="E781" s="152"/>
      <c r="F781" s="152"/>
      <c r="G781" s="152"/>
      <c r="H781" s="152"/>
      <c r="I781" s="152"/>
      <c r="J781" s="152"/>
      <c r="K781" s="153"/>
      <c r="L781" s="154"/>
      <c r="M781" s="155"/>
      <c r="N781" s="154"/>
      <c r="O781" s="155"/>
      <c r="R781" s="131"/>
      <c r="U781" s="150"/>
      <c r="V781" s="150"/>
      <c r="W781" s="151"/>
    </row>
    <row r="782" spans="1:23" s="139" customFormat="1" x14ac:dyDescent="0.2">
      <c r="A782" s="158"/>
      <c r="B782" s="149"/>
      <c r="C782" s="152"/>
      <c r="D782" s="152"/>
      <c r="E782" s="152"/>
      <c r="F782" s="152"/>
      <c r="G782" s="152"/>
      <c r="H782" s="152"/>
      <c r="I782" s="152"/>
      <c r="J782" s="152"/>
      <c r="K782" s="153"/>
      <c r="L782" s="154"/>
      <c r="M782" s="155"/>
      <c r="N782" s="154"/>
      <c r="O782" s="155"/>
      <c r="R782" s="131"/>
      <c r="U782" s="150"/>
      <c r="V782" s="150"/>
      <c r="W782" s="151"/>
    </row>
    <row r="783" spans="1:23" s="139" customFormat="1" x14ac:dyDescent="0.2">
      <c r="A783" s="158"/>
      <c r="B783" s="149"/>
      <c r="C783" s="152"/>
      <c r="D783" s="152"/>
      <c r="E783" s="152"/>
      <c r="F783" s="152"/>
      <c r="G783" s="152"/>
      <c r="H783" s="152"/>
      <c r="I783" s="152"/>
      <c r="J783" s="152"/>
      <c r="K783" s="153"/>
      <c r="L783" s="154"/>
      <c r="M783" s="155"/>
      <c r="N783" s="154"/>
      <c r="O783" s="155"/>
      <c r="R783" s="131"/>
      <c r="U783" s="150"/>
      <c r="V783" s="150"/>
      <c r="W783" s="151"/>
    </row>
    <row r="784" spans="1:23" s="139" customFormat="1" x14ac:dyDescent="0.2">
      <c r="A784" s="158"/>
      <c r="B784" s="149"/>
      <c r="C784" s="152"/>
      <c r="D784" s="152"/>
      <c r="E784" s="152"/>
      <c r="F784" s="152"/>
      <c r="G784" s="152"/>
      <c r="H784" s="152"/>
      <c r="I784" s="152"/>
      <c r="J784" s="152"/>
      <c r="K784" s="153"/>
      <c r="L784" s="154"/>
      <c r="M784" s="155"/>
      <c r="N784" s="154"/>
      <c r="O784" s="155"/>
      <c r="R784" s="131"/>
      <c r="U784" s="150"/>
      <c r="V784" s="150"/>
      <c r="W784" s="151"/>
    </row>
    <row r="785" spans="1:23" s="139" customFormat="1" x14ac:dyDescent="0.2">
      <c r="A785" s="158"/>
      <c r="B785" s="149"/>
      <c r="C785" s="152"/>
      <c r="D785" s="152"/>
      <c r="E785" s="152"/>
      <c r="F785" s="152"/>
      <c r="G785" s="152"/>
      <c r="H785" s="152"/>
      <c r="I785" s="152"/>
      <c r="J785" s="152"/>
      <c r="K785" s="153"/>
      <c r="L785" s="154"/>
      <c r="M785" s="155"/>
      <c r="N785" s="154"/>
      <c r="O785" s="155"/>
      <c r="R785" s="131"/>
      <c r="U785" s="150"/>
      <c r="V785" s="150"/>
      <c r="W785" s="151"/>
    </row>
    <row r="786" spans="1:23" s="139" customFormat="1" x14ac:dyDescent="0.2">
      <c r="A786" s="158"/>
      <c r="B786" s="149"/>
      <c r="C786" s="152"/>
      <c r="D786" s="152"/>
      <c r="E786" s="152"/>
      <c r="F786" s="152"/>
      <c r="G786" s="152"/>
      <c r="H786" s="152"/>
      <c r="I786" s="152"/>
      <c r="J786" s="152"/>
      <c r="K786" s="153"/>
      <c r="L786" s="154"/>
      <c r="M786" s="155"/>
      <c r="N786" s="154"/>
      <c r="O786" s="155"/>
      <c r="R786" s="131"/>
      <c r="U786" s="150"/>
      <c r="V786" s="150"/>
      <c r="W786" s="151"/>
    </row>
    <row r="787" spans="1:23" s="139" customFormat="1" x14ac:dyDescent="0.2">
      <c r="A787" s="158"/>
      <c r="B787" s="149"/>
      <c r="C787" s="152"/>
      <c r="D787" s="152"/>
      <c r="E787" s="152"/>
      <c r="F787" s="152"/>
      <c r="G787" s="152"/>
      <c r="H787" s="152"/>
      <c r="I787" s="152"/>
      <c r="J787" s="152"/>
      <c r="K787" s="153"/>
      <c r="L787" s="154"/>
      <c r="M787" s="155"/>
      <c r="N787" s="154"/>
      <c r="O787" s="155"/>
      <c r="R787" s="131"/>
      <c r="U787" s="150"/>
      <c r="V787" s="150"/>
      <c r="W787" s="151"/>
    </row>
    <row r="788" spans="1:23" s="139" customFormat="1" x14ac:dyDescent="0.2">
      <c r="A788" s="158"/>
      <c r="B788" s="149"/>
      <c r="C788" s="152"/>
      <c r="D788" s="152"/>
      <c r="E788" s="152"/>
      <c r="F788" s="152"/>
      <c r="G788" s="152"/>
      <c r="H788" s="152"/>
      <c r="I788" s="152"/>
      <c r="J788" s="152"/>
      <c r="K788" s="153"/>
      <c r="L788" s="154"/>
      <c r="M788" s="155"/>
      <c r="N788" s="154"/>
      <c r="O788" s="155"/>
      <c r="R788" s="131"/>
      <c r="U788" s="150"/>
      <c r="V788" s="150"/>
      <c r="W788" s="151"/>
    </row>
    <row r="789" spans="1:23" s="139" customFormat="1" x14ac:dyDescent="0.2">
      <c r="A789" s="158"/>
      <c r="B789" s="149"/>
      <c r="C789" s="152"/>
      <c r="D789" s="152"/>
      <c r="E789" s="152"/>
      <c r="F789" s="152"/>
      <c r="G789" s="152"/>
      <c r="H789" s="152"/>
      <c r="I789" s="152"/>
      <c r="J789" s="152"/>
      <c r="K789" s="153"/>
      <c r="L789" s="154"/>
      <c r="M789" s="155"/>
      <c r="N789" s="154"/>
      <c r="O789" s="155"/>
      <c r="R789" s="131"/>
      <c r="U789" s="150"/>
      <c r="V789" s="150"/>
      <c r="W789" s="151"/>
    </row>
    <row r="790" spans="1:23" s="139" customFormat="1" x14ac:dyDescent="0.2">
      <c r="A790" s="158"/>
      <c r="B790" s="149"/>
      <c r="C790" s="152"/>
      <c r="D790" s="152"/>
      <c r="E790" s="152"/>
      <c r="F790" s="152"/>
      <c r="G790" s="152"/>
      <c r="H790" s="152"/>
      <c r="I790" s="152"/>
      <c r="J790" s="152"/>
      <c r="K790" s="153"/>
      <c r="L790" s="154"/>
      <c r="M790" s="155"/>
      <c r="N790" s="154"/>
      <c r="O790" s="155"/>
      <c r="R790" s="131"/>
      <c r="U790" s="150"/>
      <c r="V790" s="150"/>
      <c r="W790" s="151"/>
    </row>
    <row r="791" spans="1:23" s="139" customFormat="1" x14ac:dyDescent="0.2">
      <c r="A791" s="158"/>
      <c r="B791" s="149"/>
      <c r="C791" s="152"/>
      <c r="D791" s="152"/>
      <c r="E791" s="152"/>
      <c r="F791" s="152"/>
      <c r="G791" s="152"/>
      <c r="H791" s="152"/>
      <c r="I791" s="152"/>
      <c r="J791" s="152"/>
      <c r="K791" s="153"/>
      <c r="L791" s="154"/>
      <c r="M791" s="155"/>
      <c r="N791" s="154"/>
      <c r="O791" s="155"/>
      <c r="R791" s="131"/>
      <c r="U791" s="150"/>
      <c r="V791" s="150"/>
      <c r="W791" s="151"/>
    </row>
    <row r="792" spans="1:23" s="139" customFormat="1" x14ac:dyDescent="0.2">
      <c r="A792" s="158"/>
      <c r="B792" s="149"/>
      <c r="C792" s="152"/>
      <c r="D792" s="152"/>
      <c r="E792" s="152"/>
      <c r="F792" s="152"/>
      <c r="G792" s="152"/>
      <c r="H792" s="152"/>
      <c r="I792" s="152"/>
      <c r="J792" s="152"/>
      <c r="K792" s="153"/>
      <c r="L792" s="154"/>
      <c r="M792" s="155"/>
      <c r="N792" s="154"/>
      <c r="O792" s="155"/>
      <c r="R792" s="131"/>
      <c r="U792" s="150"/>
      <c r="V792" s="150"/>
      <c r="W792" s="151"/>
    </row>
    <row r="793" spans="1:23" s="139" customFormat="1" x14ac:dyDescent="0.2">
      <c r="A793" s="158"/>
      <c r="B793" s="149"/>
      <c r="C793" s="152"/>
      <c r="D793" s="152"/>
      <c r="E793" s="152"/>
      <c r="F793" s="152"/>
      <c r="G793" s="152"/>
      <c r="H793" s="152"/>
      <c r="I793" s="152"/>
      <c r="J793" s="152"/>
      <c r="K793" s="153"/>
      <c r="L793" s="154"/>
      <c r="M793" s="155"/>
      <c r="N793" s="154"/>
      <c r="O793" s="155"/>
      <c r="R793" s="131"/>
      <c r="U793" s="150"/>
      <c r="V793" s="150"/>
      <c r="W793" s="151"/>
    </row>
    <row r="794" spans="1:23" s="139" customFormat="1" x14ac:dyDescent="0.2">
      <c r="A794" s="158"/>
      <c r="B794" s="149"/>
      <c r="C794" s="152"/>
      <c r="D794" s="152"/>
      <c r="E794" s="152"/>
      <c r="F794" s="152"/>
      <c r="G794" s="152"/>
      <c r="H794" s="152"/>
      <c r="I794" s="152"/>
      <c r="J794" s="152"/>
      <c r="K794" s="153"/>
      <c r="L794" s="154"/>
      <c r="M794" s="155"/>
      <c r="N794" s="154"/>
      <c r="O794" s="155"/>
      <c r="R794" s="131"/>
      <c r="U794" s="150"/>
      <c r="V794" s="150"/>
      <c r="W794" s="151"/>
    </row>
    <row r="795" spans="1:23" s="139" customFormat="1" x14ac:dyDescent="0.2">
      <c r="A795" s="158"/>
      <c r="B795" s="149"/>
      <c r="C795" s="152"/>
      <c r="D795" s="152"/>
      <c r="E795" s="152"/>
      <c r="F795" s="152"/>
      <c r="G795" s="152"/>
      <c r="H795" s="152"/>
      <c r="I795" s="152"/>
      <c r="J795" s="152"/>
      <c r="K795" s="153"/>
      <c r="L795" s="154"/>
      <c r="M795" s="155"/>
      <c r="N795" s="154"/>
      <c r="O795" s="155"/>
      <c r="R795" s="131"/>
      <c r="U795" s="150"/>
      <c r="V795" s="150"/>
      <c r="W795" s="151"/>
    </row>
    <row r="796" spans="1:23" s="139" customFormat="1" x14ac:dyDescent="0.2">
      <c r="A796" s="158"/>
      <c r="B796" s="149"/>
      <c r="C796" s="152"/>
      <c r="D796" s="152"/>
      <c r="E796" s="152"/>
      <c r="F796" s="152"/>
      <c r="G796" s="152"/>
      <c r="H796" s="152"/>
      <c r="I796" s="152"/>
      <c r="J796" s="152"/>
      <c r="K796" s="153"/>
      <c r="L796" s="154"/>
      <c r="M796" s="155"/>
      <c r="N796" s="154"/>
      <c r="O796" s="155"/>
      <c r="R796" s="131"/>
      <c r="U796" s="150"/>
      <c r="V796" s="150"/>
      <c r="W796" s="151"/>
    </row>
    <row r="797" spans="1:23" s="139" customFormat="1" x14ac:dyDescent="0.2">
      <c r="A797" s="158"/>
      <c r="B797" s="149"/>
      <c r="C797" s="152"/>
      <c r="D797" s="152"/>
      <c r="E797" s="152"/>
      <c r="F797" s="152"/>
      <c r="G797" s="152"/>
      <c r="H797" s="152"/>
      <c r="I797" s="152"/>
      <c r="J797" s="152"/>
      <c r="K797" s="153"/>
      <c r="L797" s="154"/>
      <c r="M797" s="155"/>
      <c r="N797" s="154"/>
      <c r="O797" s="155"/>
      <c r="R797" s="131"/>
      <c r="U797" s="150"/>
      <c r="V797" s="150"/>
      <c r="W797" s="151"/>
    </row>
    <row r="798" spans="1:23" s="139" customFormat="1" x14ac:dyDescent="0.2">
      <c r="A798" s="158"/>
      <c r="B798" s="149"/>
      <c r="C798" s="152"/>
      <c r="D798" s="152"/>
      <c r="E798" s="152"/>
      <c r="F798" s="152"/>
      <c r="G798" s="152"/>
      <c r="H798" s="152"/>
      <c r="I798" s="152"/>
      <c r="J798" s="152"/>
      <c r="K798" s="153"/>
      <c r="L798" s="154"/>
      <c r="M798" s="155"/>
      <c r="N798" s="154"/>
      <c r="O798" s="155"/>
      <c r="R798" s="131"/>
      <c r="U798" s="150"/>
      <c r="V798" s="150"/>
      <c r="W798" s="151"/>
    </row>
    <row r="799" spans="1:23" s="139" customFormat="1" x14ac:dyDescent="0.2">
      <c r="A799" s="158"/>
      <c r="B799" s="149"/>
      <c r="C799" s="152"/>
      <c r="D799" s="152"/>
      <c r="E799" s="152"/>
      <c r="F799" s="152"/>
      <c r="G799" s="152"/>
      <c r="H799" s="152"/>
      <c r="I799" s="152"/>
      <c r="J799" s="152"/>
      <c r="K799" s="153"/>
      <c r="L799" s="154"/>
      <c r="M799" s="155"/>
      <c r="N799" s="154"/>
      <c r="O799" s="155"/>
      <c r="R799" s="131"/>
      <c r="U799" s="150"/>
      <c r="V799" s="150"/>
      <c r="W799" s="151"/>
    </row>
    <row r="800" spans="1:23" s="139" customFormat="1" x14ac:dyDescent="0.2">
      <c r="A800" s="158"/>
      <c r="B800" s="149"/>
      <c r="C800" s="152"/>
      <c r="D800" s="152"/>
      <c r="E800" s="152"/>
      <c r="F800" s="152"/>
      <c r="G800" s="152"/>
      <c r="H800" s="152"/>
      <c r="I800" s="152"/>
      <c r="J800" s="152"/>
      <c r="K800" s="153"/>
      <c r="L800" s="154"/>
      <c r="M800" s="155"/>
      <c r="N800" s="154"/>
      <c r="O800" s="155"/>
      <c r="R800" s="131"/>
      <c r="U800" s="150"/>
      <c r="V800" s="150"/>
      <c r="W800" s="151"/>
    </row>
    <row r="801" spans="1:23" s="139" customFormat="1" x14ac:dyDescent="0.2">
      <c r="A801" s="158"/>
      <c r="B801" s="149"/>
      <c r="C801" s="152"/>
      <c r="D801" s="152"/>
      <c r="E801" s="152"/>
      <c r="F801" s="152"/>
      <c r="G801" s="152"/>
      <c r="H801" s="152"/>
      <c r="I801" s="152"/>
      <c r="J801" s="152"/>
      <c r="K801" s="153"/>
      <c r="L801" s="154"/>
      <c r="M801" s="155"/>
      <c r="N801" s="154"/>
      <c r="O801" s="155"/>
      <c r="R801" s="131"/>
      <c r="U801" s="150"/>
      <c r="V801" s="150"/>
      <c r="W801" s="151"/>
    </row>
    <row r="802" spans="1:23" s="139" customFormat="1" x14ac:dyDescent="0.2">
      <c r="A802" s="158"/>
      <c r="B802" s="149"/>
      <c r="C802" s="152"/>
      <c r="D802" s="152"/>
      <c r="E802" s="152"/>
      <c r="F802" s="152"/>
      <c r="G802" s="152"/>
      <c r="H802" s="152"/>
      <c r="I802" s="152"/>
      <c r="J802" s="152"/>
      <c r="K802" s="153"/>
      <c r="L802" s="154"/>
      <c r="M802" s="155"/>
      <c r="N802" s="154"/>
      <c r="O802" s="155"/>
      <c r="R802" s="131"/>
      <c r="U802" s="150"/>
      <c r="V802" s="150"/>
      <c r="W802" s="151"/>
    </row>
    <row r="803" spans="1:23" s="139" customFormat="1" x14ac:dyDescent="0.2">
      <c r="A803" s="158"/>
      <c r="B803" s="149"/>
      <c r="C803" s="152"/>
      <c r="D803" s="152"/>
      <c r="E803" s="152"/>
      <c r="F803" s="152"/>
      <c r="G803" s="152"/>
      <c r="H803" s="152"/>
      <c r="I803" s="152"/>
      <c r="J803" s="152"/>
      <c r="K803" s="153"/>
      <c r="L803" s="154"/>
      <c r="M803" s="155"/>
      <c r="N803" s="154"/>
      <c r="O803" s="155"/>
      <c r="R803" s="131"/>
      <c r="U803" s="150"/>
      <c r="V803" s="150"/>
      <c r="W803" s="151"/>
    </row>
    <row r="804" spans="1:23" s="139" customFormat="1" x14ac:dyDescent="0.2">
      <c r="A804" s="158"/>
      <c r="B804" s="149"/>
      <c r="C804" s="152"/>
      <c r="D804" s="152"/>
      <c r="E804" s="152"/>
      <c r="F804" s="152"/>
      <c r="G804" s="152"/>
      <c r="H804" s="152"/>
      <c r="I804" s="152"/>
      <c r="J804" s="152"/>
      <c r="K804" s="153"/>
      <c r="L804" s="154"/>
      <c r="M804" s="155"/>
      <c r="N804" s="154"/>
      <c r="O804" s="155"/>
      <c r="R804" s="131"/>
      <c r="U804" s="150"/>
      <c r="V804" s="150"/>
      <c r="W804" s="151"/>
    </row>
    <row r="805" spans="1:23" s="139" customFormat="1" x14ac:dyDescent="0.2">
      <c r="A805" s="158"/>
      <c r="B805" s="149"/>
      <c r="C805" s="152"/>
      <c r="D805" s="152"/>
      <c r="E805" s="152"/>
      <c r="F805" s="152"/>
      <c r="G805" s="152"/>
      <c r="H805" s="152"/>
      <c r="I805" s="152"/>
      <c r="J805" s="152"/>
      <c r="K805" s="153"/>
      <c r="L805" s="154"/>
      <c r="M805" s="155"/>
      <c r="N805" s="154"/>
      <c r="O805" s="155"/>
      <c r="R805" s="131"/>
      <c r="U805" s="150"/>
      <c r="V805" s="150"/>
      <c r="W805" s="151"/>
    </row>
    <row r="806" spans="1:23" s="139" customFormat="1" x14ac:dyDescent="0.2">
      <c r="A806" s="158"/>
      <c r="B806" s="149"/>
      <c r="C806" s="152"/>
      <c r="D806" s="152"/>
      <c r="E806" s="152"/>
      <c r="F806" s="152"/>
      <c r="G806" s="152"/>
      <c r="H806" s="152"/>
      <c r="I806" s="152"/>
      <c r="J806" s="152"/>
      <c r="K806" s="153"/>
      <c r="L806" s="154"/>
      <c r="M806" s="155"/>
      <c r="N806" s="154"/>
      <c r="O806" s="155"/>
      <c r="R806" s="131"/>
      <c r="U806" s="150"/>
      <c r="V806" s="150"/>
      <c r="W806" s="151"/>
    </row>
    <row r="807" spans="1:23" s="139" customFormat="1" x14ac:dyDescent="0.2">
      <c r="A807" s="158"/>
      <c r="B807" s="149"/>
      <c r="C807" s="152"/>
      <c r="D807" s="152"/>
      <c r="E807" s="152"/>
      <c r="F807" s="152"/>
      <c r="G807" s="152"/>
      <c r="H807" s="152"/>
      <c r="I807" s="152"/>
      <c r="J807" s="152"/>
      <c r="K807" s="153"/>
      <c r="L807" s="154"/>
      <c r="M807" s="155"/>
      <c r="N807" s="154"/>
      <c r="O807" s="155"/>
      <c r="R807" s="131"/>
      <c r="U807" s="150"/>
      <c r="V807" s="150"/>
      <c r="W807" s="151"/>
    </row>
    <row r="808" spans="1:23" s="139" customFormat="1" x14ac:dyDescent="0.2">
      <c r="A808" s="158"/>
      <c r="B808" s="149"/>
      <c r="C808" s="152"/>
      <c r="D808" s="152"/>
      <c r="E808" s="152"/>
      <c r="F808" s="152"/>
      <c r="G808" s="152"/>
      <c r="H808" s="152"/>
      <c r="I808" s="152"/>
      <c r="J808" s="152"/>
      <c r="K808" s="153"/>
      <c r="L808" s="154"/>
      <c r="M808" s="155"/>
      <c r="N808" s="154"/>
      <c r="O808" s="155"/>
      <c r="R808" s="131"/>
      <c r="U808" s="150"/>
      <c r="V808" s="150"/>
      <c r="W808" s="151"/>
    </row>
    <row r="809" spans="1:23" s="139" customFormat="1" x14ac:dyDescent="0.2">
      <c r="A809" s="158"/>
      <c r="B809" s="149"/>
      <c r="C809" s="152"/>
      <c r="D809" s="152"/>
      <c r="E809" s="152"/>
      <c r="F809" s="152"/>
      <c r="G809" s="152"/>
      <c r="H809" s="152"/>
      <c r="I809" s="152"/>
      <c r="J809" s="152"/>
      <c r="K809" s="153"/>
      <c r="L809" s="154"/>
      <c r="M809" s="155"/>
      <c r="N809" s="154"/>
      <c r="O809" s="155"/>
      <c r="R809" s="131"/>
      <c r="U809" s="150"/>
      <c r="V809" s="150"/>
      <c r="W809" s="151"/>
    </row>
    <row r="810" spans="1:23" s="139" customFormat="1" x14ac:dyDescent="0.2">
      <c r="A810" s="158"/>
      <c r="B810" s="149"/>
      <c r="C810" s="152"/>
      <c r="D810" s="152"/>
      <c r="E810" s="152"/>
      <c r="F810" s="152"/>
      <c r="G810" s="152"/>
      <c r="H810" s="152"/>
      <c r="I810" s="152"/>
      <c r="J810" s="152"/>
      <c r="K810" s="153"/>
      <c r="L810" s="154"/>
      <c r="M810" s="155"/>
      <c r="N810" s="154"/>
      <c r="O810" s="155"/>
      <c r="R810" s="131"/>
      <c r="U810" s="150"/>
      <c r="V810" s="150"/>
      <c r="W810" s="151"/>
    </row>
    <row r="811" spans="1:23" s="139" customFormat="1" x14ac:dyDescent="0.2">
      <c r="A811" s="158"/>
      <c r="B811" s="149"/>
      <c r="C811" s="152"/>
      <c r="D811" s="152"/>
      <c r="E811" s="152"/>
      <c r="F811" s="152"/>
      <c r="G811" s="152"/>
      <c r="H811" s="152"/>
      <c r="I811" s="152"/>
      <c r="J811" s="152"/>
      <c r="K811" s="153"/>
      <c r="L811" s="154"/>
      <c r="M811" s="155"/>
      <c r="N811" s="154"/>
      <c r="O811" s="155"/>
      <c r="R811" s="131"/>
      <c r="U811" s="150"/>
      <c r="V811" s="150"/>
      <c r="W811" s="151"/>
    </row>
    <row r="812" spans="1:23" s="139" customFormat="1" x14ac:dyDescent="0.2">
      <c r="A812" s="158"/>
      <c r="B812" s="149"/>
      <c r="C812" s="152"/>
      <c r="D812" s="152"/>
      <c r="E812" s="152"/>
      <c r="F812" s="152"/>
      <c r="G812" s="152"/>
      <c r="H812" s="152"/>
      <c r="I812" s="152"/>
      <c r="J812" s="152"/>
      <c r="K812" s="153"/>
      <c r="L812" s="154"/>
      <c r="M812" s="155"/>
      <c r="N812" s="154"/>
      <c r="O812" s="155"/>
      <c r="R812" s="131"/>
      <c r="U812" s="150"/>
      <c r="V812" s="150"/>
      <c r="W812" s="151"/>
    </row>
    <row r="813" spans="1:23" s="139" customFormat="1" x14ac:dyDescent="0.2">
      <c r="A813" s="158"/>
      <c r="B813" s="149"/>
      <c r="C813" s="152"/>
      <c r="D813" s="152"/>
      <c r="E813" s="152"/>
      <c r="F813" s="152"/>
      <c r="G813" s="152"/>
      <c r="H813" s="152"/>
      <c r="I813" s="152"/>
      <c r="J813" s="152"/>
      <c r="K813" s="153"/>
      <c r="L813" s="154"/>
      <c r="M813" s="155"/>
      <c r="N813" s="154"/>
      <c r="O813" s="155"/>
      <c r="R813" s="131"/>
      <c r="U813" s="150"/>
      <c r="V813" s="150"/>
      <c r="W813" s="151"/>
    </row>
    <row r="814" spans="1:23" s="139" customFormat="1" x14ac:dyDescent="0.2">
      <c r="A814" s="158"/>
      <c r="B814" s="149"/>
      <c r="C814" s="152"/>
      <c r="D814" s="152"/>
      <c r="E814" s="152"/>
      <c r="F814" s="152"/>
      <c r="G814" s="152"/>
      <c r="H814" s="152"/>
      <c r="I814" s="152"/>
      <c r="J814" s="152"/>
      <c r="K814" s="153"/>
      <c r="L814" s="154"/>
      <c r="M814" s="155"/>
      <c r="N814" s="154"/>
      <c r="O814" s="155"/>
      <c r="R814" s="131"/>
      <c r="U814" s="150"/>
      <c r="V814" s="150"/>
      <c r="W814" s="151"/>
    </row>
    <row r="815" spans="1:23" s="139" customFormat="1" x14ac:dyDescent="0.2">
      <c r="A815" s="158"/>
      <c r="B815" s="149"/>
      <c r="C815" s="152"/>
      <c r="D815" s="152"/>
      <c r="E815" s="152"/>
      <c r="F815" s="152"/>
      <c r="G815" s="152"/>
      <c r="H815" s="152"/>
      <c r="I815" s="152"/>
      <c r="J815" s="152"/>
      <c r="K815" s="153"/>
      <c r="L815" s="154"/>
      <c r="M815" s="155"/>
      <c r="N815" s="154"/>
      <c r="O815" s="155"/>
      <c r="R815" s="131"/>
      <c r="U815" s="150"/>
      <c r="V815" s="150"/>
      <c r="W815" s="151"/>
    </row>
    <row r="816" spans="1:23" s="139" customFormat="1" x14ac:dyDescent="0.2">
      <c r="A816" s="158"/>
      <c r="B816" s="149"/>
      <c r="C816" s="152"/>
      <c r="D816" s="152"/>
      <c r="E816" s="152"/>
      <c r="F816" s="152"/>
      <c r="G816" s="152"/>
      <c r="H816" s="152"/>
      <c r="I816" s="152"/>
      <c r="J816" s="152"/>
      <c r="K816" s="153"/>
      <c r="L816" s="154"/>
      <c r="M816" s="155"/>
      <c r="N816" s="154"/>
      <c r="O816" s="155"/>
      <c r="R816" s="131"/>
      <c r="U816" s="150"/>
      <c r="V816" s="150"/>
      <c r="W816" s="151"/>
    </row>
    <row r="817" spans="1:23" s="139" customFormat="1" x14ac:dyDescent="0.2">
      <c r="A817" s="158"/>
      <c r="B817" s="149"/>
      <c r="C817" s="152"/>
      <c r="D817" s="152"/>
      <c r="E817" s="152"/>
      <c r="F817" s="152"/>
      <c r="G817" s="152"/>
      <c r="H817" s="152"/>
      <c r="I817" s="152"/>
      <c r="J817" s="152"/>
      <c r="K817" s="153"/>
      <c r="L817" s="154"/>
      <c r="M817" s="155"/>
      <c r="N817" s="154"/>
      <c r="O817" s="155"/>
      <c r="R817" s="131"/>
      <c r="U817" s="150"/>
      <c r="V817" s="150"/>
      <c r="W817" s="151"/>
    </row>
    <row r="818" spans="1:23" s="139" customFormat="1" x14ac:dyDescent="0.2">
      <c r="A818" s="158"/>
      <c r="B818" s="149"/>
      <c r="C818" s="152"/>
      <c r="D818" s="152"/>
      <c r="E818" s="152"/>
      <c r="F818" s="152"/>
      <c r="G818" s="152"/>
      <c r="H818" s="152"/>
      <c r="I818" s="152"/>
      <c r="J818" s="152"/>
      <c r="K818" s="153"/>
      <c r="L818" s="154"/>
      <c r="M818" s="155"/>
      <c r="N818" s="154"/>
      <c r="O818" s="155"/>
      <c r="R818" s="131"/>
      <c r="U818" s="150"/>
      <c r="V818" s="150"/>
      <c r="W818" s="151"/>
    </row>
    <row r="819" spans="1:23" s="139" customFormat="1" x14ac:dyDescent="0.2">
      <c r="A819" s="158"/>
      <c r="B819" s="149"/>
      <c r="C819" s="152"/>
      <c r="D819" s="152"/>
      <c r="E819" s="152"/>
      <c r="F819" s="152"/>
      <c r="G819" s="152"/>
      <c r="H819" s="152"/>
      <c r="I819" s="152"/>
      <c r="J819" s="152"/>
      <c r="K819" s="153"/>
      <c r="L819" s="154"/>
      <c r="M819" s="155"/>
      <c r="N819" s="154"/>
      <c r="O819" s="155"/>
      <c r="R819" s="131"/>
      <c r="U819" s="150"/>
      <c r="V819" s="150"/>
      <c r="W819" s="151"/>
    </row>
    <row r="820" spans="1:23" s="139" customFormat="1" x14ac:dyDescent="0.2">
      <c r="A820" s="158"/>
      <c r="B820" s="149"/>
      <c r="C820" s="152"/>
      <c r="D820" s="152"/>
      <c r="E820" s="152"/>
      <c r="F820" s="152"/>
      <c r="G820" s="152"/>
      <c r="H820" s="152"/>
      <c r="I820" s="152"/>
      <c r="J820" s="152"/>
      <c r="K820" s="153"/>
      <c r="L820" s="154"/>
      <c r="M820" s="155"/>
      <c r="N820" s="154"/>
      <c r="O820" s="155"/>
      <c r="R820" s="131"/>
      <c r="U820" s="150"/>
      <c r="V820" s="150"/>
      <c r="W820" s="151"/>
    </row>
    <row r="821" spans="1:23" s="139" customFormat="1" x14ac:dyDescent="0.2">
      <c r="A821" s="158"/>
      <c r="B821" s="149"/>
      <c r="C821" s="152"/>
      <c r="D821" s="152"/>
      <c r="E821" s="152"/>
      <c r="F821" s="152"/>
      <c r="G821" s="152"/>
      <c r="H821" s="152"/>
      <c r="I821" s="152"/>
      <c r="J821" s="152"/>
      <c r="K821" s="153"/>
      <c r="L821" s="154"/>
      <c r="M821" s="155"/>
      <c r="N821" s="154"/>
      <c r="O821" s="155"/>
      <c r="R821" s="131"/>
      <c r="U821" s="150"/>
      <c r="V821" s="150"/>
      <c r="W821" s="151"/>
    </row>
    <row r="822" spans="1:23" s="139" customFormat="1" x14ac:dyDescent="0.2">
      <c r="A822" s="158"/>
      <c r="B822" s="149"/>
      <c r="C822" s="152"/>
      <c r="D822" s="152"/>
      <c r="E822" s="152"/>
      <c r="F822" s="152"/>
      <c r="G822" s="152"/>
      <c r="H822" s="152"/>
      <c r="I822" s="152"/>
      <c r="J822" s="152"/>
      <c r="K822" s="153"/>
      <c r="L822" s="154"/>
      <c r="M822" s="155"/>
      <c r="N822" s="154"/>
      <c r="O822" s="155"/>
      <c r="R822" s="131"/>
      <c r="U822" s="150"/>
      <c r="V822" s="150"/>
      <c r="W822" s="151"/>
    </row>
    <row r="823" spans="1:23" s="139" customFormat="1" x14ac:dyDescent="0.2">
      <c r="A823" s="158"/>
      <c r="B823" s="149"/>
      <c r="C823" s="152"/>
      <c r="D823" s="152"/>
      <c r="E823" s="152"/>
      <c r="F823" s="152"/>
      <c r="G823" s="152"/>
      <c r="H823" s="152"/>
      <c r="I823" s="152"/>
      <c r="J823" s="152"/>
      <c r="K823" s="153"/>
      <c r="L823" s="154"/>
      <c r="M823" s="155"/>
      <c r="N823" s="154"/>
      <c r="O823" s="155"/>
      <c r="R823" s="131"/>
      <c r="U823" s="150"/>
      <c r="V823" s="150"/>
      <c r="W823" s="151"/>
    </row>
    <row r="824" spans="1:23" s="139" customFormat="1" x14ac:dyDescent="0.2">
      <c r="A824" s="158"/>
      <c r="B824" s="149"/>
      <c r="C824" s="152"/>
      <c r="D824" s="152"/>
      <c r="E824" s="152"/>
      <c r="F824" s="152"/>
      <c r="G824" s="152"/>
      <c r="H824" s="152"/>
      <c r="I824" s="152"/>
      <c r="J824" s="152"/>
      <c r="K824" s="153"/>
      <c r="L824" s="154"/>
      <c r="M824" s="155"/>
      <c r="N824" s="154"/>
      <c r="O824" s="155"/>
      <c r="R824" s="131"/>
      <c r="U824" s="150"/>
      <c r="V824" s="150"/>
      <c r="W824" s="151"/>
    </row>
    <row r="825" spans="1:23" s="139" customFormat="1" x14ac:dyDescent="0.2">
      <c r="A825" s="158"/>
      <c r="B825" s="149"/>
      <c r="C825" s="152"/>
      <c r="D825" s="152"/>
      <c r="E825" s="152"/>
      <c r="F825" s="152"/>
      <c r="G825" s="152"/>
      <c r="H825" s="152"/>
      <c r="I825" s="152"/>
      <c r="J825" s="152"/>
      <c r="K825" s="153"/>
      <c r="L825" s="154"/>
      <c r="M825" s="155"/>
      <c r="N825" s="154"/>
      <c r="O825" s="155"/>
      <c r="R825" s="131"/>
      <c r="U825" s="150"/>
      <c r="V825" s="150"/>
      <c r="W825" s="151"/>
    </row>
    <row r="826" spans="1:23" s="139" customFormat="1" x14ac:dyDescent="0.2">
      <c r="A826" s="158"/>
      <c r="B826" s="149"/>
      <c r="C826" s="152"/>
      <c r="D826" s="152"/>
      <c r="E826" s="152"/>
      <c r="F826" s="152"/>
      <c r="G826" s="152"/>
      <c r="H826" s="152"/>
      <c r="I826" s="152"/>
      <c r="J826" s="152"/>
      <c r="K826" s="153"/>
      <c r="L826" s="154"/>
      <c r="M826" s="155"/>
      <c r="N826" s="154"/>
      <c r="O826" s="155"/>
      <c r="R826" s="131"/>
      <c r="U826" s="150"/>
      <c r="V826" s="150"/>
      <c r="W826" s="151"/>
    </row>
    <row r="827" spans="1:23" s="139" customFormat="1" x14ac:dyDescent="0.2">
      <c r="A827" s="158"/>
      <c r="B827" s="149"/>
      <c r="C827" s="152"/>
      <c r="D827" s="152"/>
      <c r="E827" s="152"/>
      <c r="F827" s="152"/>
      <c r="G827" s="152"/>
      <c r="H827" s="152"/>
      <c r="I827" s="152"/>
      <c r="J827" s="152"/>
      <c r="K827" s="153"/>
      <c r="L827" s="154"/>
      <c r="M827" s="155"/>
      <c r="N827" s="154"/>
      <c r="O827" s="155"/>
      <c r="R827" s="131"/>
      <c r="U827" s="150"/>
      <c r="V827" s="150"/>
      <c r="W827" s="151"/>
    </row>
    <row r="828" spans="1:23" s="139" customFormat="1" x14ac:dyDescent="0.2">
      <c r="A828" s="158"/>
      <c r="B828" s="149"/>
      <c r="C828" s="152"/>
      <c r="D828" s="152"/>
      <c r="E828" s="152"/>
      <c r="F828" s="152"/>
      <c r="G828" s="152"/>
      <c r="H828" s="152"/>
      <c r="I828" s="152"/>
      <c r="J828" s="152"/>
      <c r="K828" s="153"/>
      <c r="L828" s="154"/>
      <c r="M828" s="155"/>
      <c r="N828" s="154"/>
      <c r="O828" s="155"/>
      <c r="R828" s="131"/>
      <c r="U828" s="150"/>
      <c r="V828" s="150"/>
      <c r="W828" s="151"/>
    </row>
    <row r="829" spans="1:23" s="139" customFormat="1" x14ac:dyDescent="0.2">
      <c r="A829" s="158"/>
      <c r="B829" s="149"/>
      <c r="C829" s="152"/>
      <c r="D829" s="152"/>
      <c r="E829" s="152"/>
      <c r="F829" s="152"/>
      <c r="G829" s="152"/>
      <c r="H829" s="152"/>
      <c r="I829" s="152"/>
      <c r="J829" s="152"/>
      <c r="K829" s="153"/>
      <c r="L829" s="154"/>
      <c r="M829" s="155"/>
      <c r="N829" s="154"/>
      <c r="O829" s="155"/>
      <c r="R829" s="131"/>
      <c r="U829" s="150"/>
      <c r="V829" s="150"/>
      <c r="W829" s="151"/>
    </row>
    <row r="830" spans="1:23" s="139" customFormat="1" x14ac:dyDescent="0.2">
      <c r="A830" s="158"/>
      <c r="B830" s="149"/>
      <c r="C830" s="152"/>
      <c r="D830" s="152"/>
      <c r="E830" s="152"/>
      <c r="F830" s="152"/>
      <c r="G830" s="152"/>
      <c r="H830" s="152"/>
      <c r="I830" s="152"/>
      <c r="J830" s="152"/>
      <c r="K830" s="153"/>
      <c r="L830" s="154"/>
      <c r="M830" s="155"/>
      <c r="N830" s="154"/>
      <c r="O830" s="155"/>
      <c r="R830" s="131"/>
      <c r="U830" s="150"/>
      <c r="V830" s="150"/>
      <c r="W830" s="151"/>
    </row>
    <row r="831" spans="1:23" s="139" customFormat="1" x14ac:dyDescent="0.2">
      <c r="A831" s="158"/>
      <c r="B831" s="149"/>
      <c r="C831" s="152"/>
      <c r="D831" s="152"/>
      <c r="E831" s="152"/>
      <c r="F831" s="152"/>
      <c r="G831" s="152"/>
      <c r="H831" s="152"/>
      <c r="I831" s="152"/>
      <c r="J831" s="152"/>
      <c r="K831" s="153"/>
      <c r="L831" s="154"/>
      <c r="M831" s="155"/>
      <c r="N831" s="154"/>
      <c r="O831" s="155"/>
      <c r="R831" s="131"/>
      <c r="U831" s="150"/>
      <c r="V831" s="150"/>
      <c r="W831" s="151"/>
    </row>
    <row r="832" spans="1:23" s="139" customFormat="1" x14ac:dyDescent="0.2">
      <c r="A832" s="158"/>
      <c r="B832" s="149"/>
      <c r="C832" s="152"/>
      <c r="D832" s="152"/>
      <c r="E832" s="152"/>
      <c r="F832" s="152"/>
      <c r="G832" s="152"/>
      <c r="H832" s="152"/>
      <c r="I832" s="152"/>
      <c r="J832" s="152"/>
      <c r="K832" s="153"/>
      <c r="L832" s="154"/>
      <c r="M832" s="155"/>
      <c r="N832" s="154"/>
      <c r="O832" s="155"/>
      <c r="R832" s="131"/>
      <c r="U832" s="150"/>
      <c r="V832" s="150"/>
      <c r="W832" s="151"/>
    </row>
    <row r="833" spans="1:23" s="139" customFormat="1" x14ac:dyDescent="0.2">
      <c r="A833" s="158"/>
      <c r="B833" s="149"/>
      <c r="C833" s="152"/>
      <c r="D833" s="152"/>
      <c r="E833" s="152"/>
      <c r="F833" s="152"/>
      <c r="G833" s="152"/>
      <c r="H833" s="152"/>
      <c r="I833" s="152"/>
      <c r="J833" s="152"/>
      <c r="K833" s="153"/>
      <c r="L833" s="154"/>
      <c r="M833" s="155"/>
      <c r="N833" s="154"/>
      <c r="O833" s="155"/>
      <c r="R833" s="131"/>
      <c r="U833" s="150"/>
      <c r="V833" s="150"/>
      <c r="W833" s="151"/>
    </row>
    <row r="834" spans="1:23" s="139" customFormat="1" x14ac:dyDescent="0.2">
      <c r="A834" s="158"/>
      <c r="B834" s="149"/>
      <c r="C834" s="152"/>
      <c r="D834" s="152"/>
      <c r="E834" s="152"/>
      <c r="F834" s="152"/>
      <c r="G834" s="152"/>
      <c r="H834" s="152"/>
      <c r="I834" s="152"/>
      <c r="J834" s="152"/>
      <c r="K834" s="153"/>
      <c r="L834" s="154"/>
      <c r="M834" s="155"/>
      <c r="N834" s="154"/>
      <c r="O834" s="155"/>
      <c r="R834" s="131"/>
      <c r="U834" s="150"/>
      <c r="V834" s="150"/>
      <c r="W834" s="151"/>
    </row>
    <row r="835" spans="1:23" s="139" customFormat="1" x14ac:dyDescent="0.2">
      <c r="A835" s="158"/>
      <c r="B835" s="149"/>
      <c r="C835" s="152"/>
      <c r="D835" s="152"/>
      <c r="E835" s="152"/>
      <c r="F835" s="152"/>
      <c r="G835" s="152"/>
      <c r="H835" s="152"/>
      <c r="I835" s="152"/>
      <c r="J835" s="152"/>
      <c r="K835" s="153"/>
      <c r="L835" s="154"/>
      <c r="M835" s="155"/>
      <c r="N835" s="154"/>
      <c r="O835" s="155"/>
      <c r="R835" s="131"/>
      <c r="U835" s="150"/>
      <c r="V835" s="150"/>
      <c r="W835" s="151"/>
    </row>
    <row r="836" spans="1:23" s="139" customFormat="1" x14ac:dyDescent="0.2">
      <c r="A836" s="158"/>
      <c r="B836" s="149"/>
      <c r="C836" s="152"/>
      <c r="D836" s="152"/>
      <c r="E836" s="152"/>
      <c r="F836" s="152"/>
      <c r="G836" s="152"/>
      <c r="H836" s="152"/>
      <c r="I836" s="152"/>
      <c r="J836" s="152"/>
      <c r="K836" s="153"/>
      <c r="L836" s="154"/>
      <c r="M836" s="155"/>
      <c r="N836" s="154"/>
      <c r="O836" s="155"/>
      <c r="R836" s="131"/>
      <c r="U836" s="150"/>
      <c r="V836" s="150"/>
      <c r="W836" s="151"/>
    </row>
    <row r="837" spans="1:23" s="139" customFormat="1" x14ac:dyDescent="0.2">
      <c r="A837" s="158"/>
      <c r="B837" s="149"/>
      <c r="C837" s="152"/>
      <c r="D837" s="152"/>
      <c r="E837" s="152"/>
      <c r="F837" s="152"/>
      <c r="G837" s="152"/>
      <c r="H837" s="152"/>
      <c r="I837" s="152"/>
      <c r="J837" s="152"/>
      <c r="K837" s="153"/>
      <c r="L837" s="154"/>
      <c r="M837" s="155"/>
      <c r="N837" s="154"/>
      <c r="O837" s="155"/>
      <c r="R837" s="131"/>
      <c r="U837" s="150"/>
      <c r="V837" s="150"/>
      <c r="W837" s="151"/>
    </row>
    <row r="838" spans="1:23" s="139" customFormat="1" x14ac:dyDescent="0.2">
      <c r="A838" s="158"/>
      <c r="B838" s="149"/>
      <c r="C838" s="152"/>
      <c r="D838" s="152"/>
      <c r="E838" s="152"/>
      <c r="F838" s="152"/>
      <c r="G838" s="152"/>
      <c r="H838" s="152"/>
      <c r="I838" s="152"/>
      <c r="J838" s="152"/>
      <c r="K838" s="153"/>
      <c r="L838" s="154"/>
      <c r="M838" s="155"/>
      <c r="N838" s="154"/>
      <c r="O838" s="155"/>
      <c r="R838" s="131"/>
      <c r="U838" s="150"/>
      <c r="V838" s="150"/>
      <c r="W838" s="151"/>
    </row>
    <row r="839" spans="1:23" s="139" customFormat="1" x14ac:dyDescent="0.2">
      <c r="A839" s="158"/>
      <c r="B839" s="149"/>
      <c r="C839" s="152"/>
      <c r="D839" s="152"/>
      <c r="E839" s="152"/>
      <c r="F839" s="152"/>
      <c r="G839" s="152"/>
      <c r="H839" s="152"/>
      <c r="I839" s="152"/>
      <c r="J839" s="152"/>
      <c r="K839" s="153"/>
      <c r="L839" s="154"/>
      <c r="M839" s="155"/>
      <c r="N839" s="154"/>
      <c r="O839" s="155"/>
      <c r="R839" s="131"/>
      <c r="U839" s="150"/>
      <c r="V839" s="150"/>
      <c r="W839" s="151"/>
    </row>
    <row r="840" spans="1:23" s="139" customFormat="1" x14ac:dyDescent="0.2">
      <c r="A840" s="158"/>
      <c r="B840" s="149"/>
      <c r="C840" s="152"/>
      <c r="D840" s="152"/>
      <c r="E840" s="152"/>
      <c r="F840" s="152"/>
      <c r="G840" s="152"/>
      <c r="H840" s="152"/>
      <c r="I840" s="152"/>
      <c r="J840" s="152"/>
      <c r="K840" s="153"/>
      <c r="L840" s="154"/>
      <c r="M840" s="155"/>
      <c r="N840" s="154"/>
      <c r="O840" s="155"/>
      <c r="R840" s="131"/>
      <c r="U840" s="150"/>
      <c r="V840" s="150"/>
      <c r="W840" s="151"/>
    </row>
    <row r="841" spans="1:23" s="139" customFormat="1" x14ac:dyDescent="0.2">
      <c r="A841" s="158"/>
      <c r="B841" s="149"/>
      <c r="C841" s="152"/>
      <c r="D841" s="152"/>
      <c r="E841" s="152"/>
      <c r="F841" s="152"/>
      <c r="G841" s="152"/>
      <c r="H841" s="152"/>
      <c r="I841" s="152"/>
      <c r="J841" s="152"/>
      <c r="K841" s="153"/>
      <c r="L841" s="154"/>
      <c r="M841" s="155"/>
      <c r="N841" s="154"/>
      <c r="O841" s="155"/>
      <c r="R841" s="131"/>
      <c r="U841" s="150"/>
      <c r="V841" s="150"/>
      <c r="W841" s="151"/>
    </row>
    <row r="842" spans="1:23" s="139" customFormat="1" x14ac:dyDescent="0.2">
      <c r="A842" s="145"/>
      <c r="B842" s="159"/>
      <c r="C842" s="152"/>
      <c r="D842" s="152"/>
      <c r="E842" s="152"/>
      <c r="F842" s="152"/>
      <c r="G842" s="152"/>
      <c r="H842" s="152"/>
      <c r="I842" s="152"/>
      <c r="J842" s="160"/>
      <c r="K842" s="153"/>
      <c r="L842" s="154"/>
      <c r="M842" s="155"/>
      <c r="N842" s="154"/>
      <c r="O842" s="155"/>
      <c r="R842" s="131"/>
      <c r="U842" s="150"/>
      <c r="V842" s="150"/>
      <c r="W842" s="151"/>
    </row>
    <row r="843" spans="1:23" s="139" customFormat="1" x14ac:dyDescent="0.2">
      <c r="A843" s="145"/>
      <c r="B843" s="159"/>
      <c r="C843" s="152"/>
      <c r="D843" s="152"/>
      <c r="E843" s="152"/>
      <c r="F843" s="152"/>
      <c r="G843" s="152"/>
      <c r="H843" s="152"/>
      <c r="I843" s="152"/>
      <c r="J843" s="160"/>
      <c r="K843" s="153"/>
      <c r="L843" s="154"/>
      <c r="M843" s="155"/>
      <c r="N843" s="154"/>
      <c r="O843" s="155"/>
      <c r="R843" s="131"/>
      <c r="U843" s="150"/>
      <c r="V843" s="150"/>
      <c r="W843" s="151"/>
    </row>
    <row r="844" spans="1:23" s="139" customFormat="1" x14ac:dyDescent="0.2">
      <c r="A844" s="145"/>
      <c r="B844" s="160"/>
      <c r="C844" s="152"/>
      <c r="D844" s="152"/>
      <c r="E844" s="152"/>
      <c r="F844" s="152"/>
      <c r="G844" s="152"/>
      <c r="H844" s="152"/>
      <c r="I844" s="152"/>
      <c r="J844" s="160"/>
      <c r="K844" s="153"/>
      <c r="L844" s="154"/>
      <c r="M844" s="155"/>
      <c r="N844" s="154"/>
      <c r="O844" s="155"/>
      <c r="R844" s="131"/>
      <c r="U844" s="150"/>
      <c r="V844" s="150"/>
      <c r="W844" s="151"/>
    </row>
    <row r="845" spans="1:23" s="139" customFormat="1" x14ac:dyDescent="0.2">
      <c r="A845" s="145"/>
      <c r="B845" s="160"/>
      <c r="C845" s="152"/>
      <c r="D845" s="152"/>
      <c r="E845" s="152"/>
      <c r="F845" s="152"/>
      <c r="G845" s="152"/>
      <c r="H845" s="152"/>
      <c r="I845" s="152"/>
      <c r="J845" s="160"/>
      <c r="K845" s="153"/>
      <c r="L845" s="154"/>
      <c r="M845" s="155"/>
      <c r="N845" s="154"/>
      <c r="O845" s="155"/>
      <c r="R845" s="131"/>
      <c r="U845" s="150"/>
      <c r="V845" s="150"/>
      <c r="W845" s="151"/>
    </row>
    <row r="846" spans="1:23" s="139" customFormat="1" x14ac:dyDescent="0.2">
      <c r="A846" s="145"/>
      <c r="B846" s="160"/>
      <c r="C846" s="152"/>
      <c r="D846" s="152"/>
      <c r="E846" s="152"/>
      <c r="F846" s="152"/>
      <c r="G846" s="152"/>
      <c r="H846" s="152"/>
      <c r="I846" s="152"/>
      <c r="J846" s="160"/>
      <c r="K846" s="153"/>
      <c r="L846" s="154"/>
      <c r="M846" s="155"/>
      <c r="N846" s="154"/>
      <c r="O846" s="155"/>
      <c r="R846" s="131"/>
      <c r="U846" s="150"/>
      <c r="V846" s="150"/>
      <c r="W846" s="151"/>
    </row>
    <row r="847" spans="1:23" s="139" customFormat="1" x14ac:dyDescent="0.2">
      <c r="A847" s="145"/>
      <c r="B847" s="160"/>
      <c r="C847" s="152"/>
      <c r="D847" s="152"/>
      <c r="E847" s="152"/>
      <c r="F847" s="152"/>
      <c r="G847" s="152"/>
      <c r="H847" s="152"/>
      <c r="I847" s="152"/>
      <c r="J847" s="160"/>
      <c r="K847" s="153"/>
      <c r="L847" s="154"/>
      <c r="M847" s="155"/>
      <c r="N847" s="154"/>
      <c r="O847" s="155"/>
      <c r="R847" s="131"/>
      <c r="U847" s="150"/>
      <c r="V847" s="150"/>
      <c r="W847" s="151"/>
    </row>
    <row r="848" spans="1:23" s="139" customFormat="1" x14ac:dyDescent="0.2">
      <c r="A848" s="145"/>
      <c r="B848" s="160"/>
      <c r="C848" s="152"/>
      <c r="D848" s="152"/>
      <c r="E848" s="152"/>
      <c r="F848" s="152"/>
      <c r="G848" s="152"/>
      <c r="H848" s="152"/>
      <c r="I848" s="152"/>
      <c r="J848" s="160"/>
      <c r="K848" s="153"/>
      <c r="L848" s="154"/>
      <c r="M848" s="155"/>
      <c r="N848" s="154"/>
      <c r="O848" s="155"/>
      <c r="R848" s="131"/>
      <c r="U848" s="150"/>
      <c r="V848" s="150"/>
      <c r="W848" s="151"/>
    </row>
    <row r="849" spans="1:23" s="139" customFormat="1" x14ac:dyDescent="0.2">
      <c r="A849" s="145"/>
      <c r="B849" s="160"/>
      <c r="C849" s="152"/>
      <c r="D849" s="152"/>
      <c r="E849" s="152"/>
      <c r="F849" s="152"/>
      <c r="G849" s="152"/>
      <c r="H849" s="152"/>
      <c r="I849" s="152"/>
      <c r="J849" s="160"/>
      <c r="K849" s="153"/>
      <c r="L849" s="154"/>
      <c r="M849" s="155"/>
      <c r="N849" s="154"/>
      <c r="O849" s="155"/>
      <c r="R849" s="131"/>
      <c r="U849" s="150"/>
      <c r="V849" s="150"/>
      <c r="W849" s="151"/>
    </row>
    <row r="850" spans="1:23" s="139" customFormat="1" x14ac:dyDescent="0.2">
      <c r="A850" s="145"/>
      <c r="B850" s="160"/>
      <c r="C850" s="152"/>
      <c r="D850" s="152"/>
      <c r="E850" s="152"/>
      <c r="F850" s="152"/>
      <c r="G850" s="152"/>
      <c r="H850" s="152"/>
      <c r="I850" s="152"/>
      <c r="J850" s="160"/>
      <c r="K850" s="153"/>
      <c r="L850" s="154"/>
      <c r="M850" s="155"/>
      <c r="N850" s="154"/>
      <c r="O850" s="155"/>
      <c r="R850" s="131"/>
      <c r="U850" s="150"/>
      <c r="V850" s="150"/>
      <c r="W850" s="151"/>
    </row>
    <row r="851" spans="1:23" s="139" customFormat="1" x14ac:dyDescent="0.2">
      <c r="A851" s="145"/>
      <c r="B851" s="160"/>
      <c r="C851" s="152"/>
      <c r="D851" s="152"/>
      <c r="E851" s="152"/>
      <c r="F851" s="152"/>
      <c r="G851" s="152"/>
      <c r="H851" s="152"/>
      <c r="I851" s="152"/>
      <c r="J851" s="160"/>
      <c r="K851" s="153"/>
      <c r="L851" s="154"/>
      <c r="M851" s="155"/>
      <c r="N851" s="154"/>
      <c r="O851" s="155"/>
      <c r="R851" s="131"/>
      <c r="U851" s="150"/>
      <c r="V851" s="150"/>
      <c r="W851" s="151"/>
    </row>
    <row r="852" spans="1:23" s="139" customFormat="1" x14ac:dyDescent="0.2">
      <c r="A852" s="145"/>
      <c r="B852" s="160"/>
      <c r="C852" s="152"/>
      <c r="D852" s="152"/>
      <c r="E852" s="152"/>
      <c r="F852" s="152"/>
      <c r="G852" s="152"/>
      <c r="H852" s="152"/>
      <c r="I852" s="152"/>
      <c r="J852" s="160"/>
      <c r="K852" s="153"/>
      <c r="L852" s="154"/>
      <c r="M852" s="155"/>
      <c r="N852" s="154"/>
      <c r="O852" s="155"/>
      <c r="R852" s="131"/>
      <c r="U852" s="150"/>
      <c r="V852" s="150"/>
      <c r="W852" s="151"/>
    </row>
    <row r="853" spans="1:23" s="139" customFormat="1" x14ac:dyDescent="0.2">
      <c r="A853" s="145"/>
      <c r="B853" s="160"/>
      <c r="C853" s="152"/>
      <c r="D853" s="152"/>
      <c r="E853" s="152"/>
      <c r="F853" s="152"/>
      <c r="G853" s="152"/>
      <c r="H853" s="152"/>
      <c r="I853" s="152"/>
      <c r="J853" s="160"/>
      <c r="K853" s="153"/>
      <c r="L853" s="154"/>
      <c r="M853" s="155"/>
      <c r="N853" s="154"/>
      <c r="O853" s="155"/>
      <c r="R853" s="131"/>
      <c r="U853" s="150"/>
      <c r="V853" s="150"/>
      <c r="W853" s="151"/>
    </row>
    <row r="854" spans="1:23" s="139" customFormat="1" x14ac:dyDescent="0.2">
      <c r="A854" s="145"/>
      <c r="B854" s="160"/>
      <c r="C854" s="152"/>
      <c r="D854" s="152"/>
      <c r="E854" s="152"/>
      <c r="F854" s="152"/>
      <c r="G854" s="152"/>
      <c r="H854" s="152"/>
      <c r="I854" s="152"/>
      <c r="J854" s="160"/>
      <c r="K854" s="153"/>
      <c r="L854" s="154"/>
      <c r="M854" s="155"/>
      <c r="N854" s="154"/>
      <c r="O854" s="155"/>
      <c r="R854" s="131"/>
      <c r="U854" s="150"/>
      <c r="V854" s="150"/>
      <c r="W854" s="151"/>
    </row>
    <row r="855" spans="1:23" s="139" customFormat="1" x14ac:dyDescent="0.2">
      <c r="A855" s="145"/>
      <c r="B855" s="160"/>
      <c r="C855" s="152"/>
      <c r="D855" s="152"/>
      <c r="E855" s="152"/>
      <c r="F855" s="152"/>
      <c r="G855" s="152"/>
      <c r="H855" s="152"/>
      <c r="I855" s="152"/>
      <c r="J855" s="160"/>
      <c r="K855" s="153"/>
      <c r="L855" s="154"/>
      <c r="M855" s="155"/>
      <c r="N855" s="154"/>
      <c r="O855" s="155"/>
      <c r="R855" s="131"/>
      <c r="U855" s="150"/>
      <c r="V855" s="150"/>
      <c r="W855" s="151"/>
    </row>
    <row r="856" spans="1:23" s="139" customFormat="1" x14ac:dyDescent="0.2">
      <c r="A856" s="145"/>
      <c r="B856" s="160"/>
      <c r="C856" s="152"/>
      <c r="D856" s="152"/>
      <c r="E856" s="152"/>
      <c r="F856" s="152"/>
      <c r="G856" s="152"/>
      <c r="H856" s="152"/>
      <c r="I856" s="152"/>
      <c r="J856" s="160"/>
      <c r="K856" s="153"/>
      <c r="L856" s="154"/>
      <c r="M856" s="155"/>
      <c r="N856" s="154"/>
      <c r="O856" s="155"/>
      <c r="R856" s="131"/>
      <c r="U856" s="150"/>
      <c r="V856" s="150"/>
      <c r="W856" s="151"/>
    </row>
    <row r="857" spans="1:23" s="139" customFormat="1" x14ac:dyDescent="0.2">
      <c r="A857" s="145"/>
      <c r="B857" s="160"/>
      <c r="C857" s="152"/>
      <c r="D857" s="152"/>
      <c r="E857" s="152"/>
      <c r="F857" s="152"/>
      <c r="G857" s="152"/>
      <c r="H857" s="152"/>
      <c r="I857" s="152"/>
      <c r="J857" s="160"/>
      <c r="K857" s="153"/>
      <c r="L857" s="154"/>
      <c r="M857" s="155"/>
      <c r="N857" s="154"/>
      <c r="O857" s="155"/>
      <c r="R857" s="131"/>
      <c r="U857" s="150"/>
      <c r="V857" s="150"/>
      <c r="W857" s="151"/>
    </row>
    <row r="858" spans="1:23" s="139" customFormat="1" x14ac:dyDescent="0.2">
      <c r="A858" s="145"/>
      <c r="B858" s="160"/>
      <c r="C858" s="152"/>
      <c r="D858" s="152"/>
      <c r="E858" s="152"/>
      <c r="F858" s="152"/>
      <c r="G858" s="152"/>
      <c r="H858" s="152"/>
      <c r="I858" s="152"/>
      <c r="J858" s="160"/>
      <c r="K858" s="153"/>
      <c r="L858" s="154"/>
      <c r="M858" s="155"/>
      <c r="N858" s="154"/>
      <c r="O858" s="155"/>
      <c r="R858" s="131"/>
      <c r="U858" s="150"/>
      <c r="V858" s="150"/>
      <c r="W858" s="151"/>
    </row>
    <row r="859" spans="1:23" s="139" customFormat="1" x14ac:dyDescent="0.2">
      <c r="A859" s="145"/>
      <c r="B859" s="160"/>
      <c r="C859" s="152"/>
      <c r="D859" s="152"/>
      <c r="E859" s="152"/>
      <c r="F859" s="152"/>
      <c r="G859" s="152"/>
      <c r="H859" s="152"/>
      <c r="I859" s="152"/>
      <c r="J859" s="160"/>
      <c r="K859" s="153"/>
      <c r="L859" s="154"/>
      <c r="M859" s="155"/>
      <c r="N859" s="154"/>
      <c r="O859" s="155"/>
      <c r="R859" s="131"/>
      <c r="U859" s="150"/>
      <c r="V859" s="150"/>
      <c r="W859" s="151"/>
    </row>
    <row r="860" spans="1:23" s="139" customFormat="1" x14ac:dyDescent="0.2">
      <c r="A860" s="145"/>
      <c r="B860" s="160"/>
      <c r="C860" s="152"/>
      <c r="D860" s="152"/>
      <c r="E860" s="152"/>
      <c r="F860" s="152"/>
      <c r="G860" s="152"/>
      <c r="H860" s="152"/>
      <c r="I860" s="152"/>
      <c r="J860" s="160"/>
      <c r="K860" s="153"/>
      <c r="L860" s="154"/>
      <c r="M860" s="155"/>
      <c r="N860" s="154"/>
      <c r="O860" s="155"/>
      <c r="R860" s="131"/>
      <c r="U860" s="150"/>
      <c r="V860" s="150"/>
      <c r="W860" s="151"/>
    </row>
    <row r="861" spans="1:23" s="139" customFormat="1" x14ac:dyDescent="0.2">
      <c r="A861" s="145"/>
      <c r="B861" s="160"/>
      <c r="C861" s="152"/>
      <c r="D861" s="152"/>
      <c r="E861" s="152"/>
      <c r="F861" s="152"/>
      <c r="G861" s="152"/>
      <c r="H861" s="152"/>
      <c r="I861" s="152"/>
      <c r="J861" s="160"/>
      <c r="K861" s="153"/>
      <c r="L861" s="154"/>
      <c r="M861" s="155"/>
      <c r="N861" s="154"/>
      <c r="O861" s="155"/>
      <c r="R861" s="131"/>
      <c r="U861" s="150"/>
      <c r="V861" s="150"/>
      <c r="W861" s="151"/>
    </row>
    <row r="862" spans="1:23" s="139" customFormat="1" x14ac:dyDescent="0.2">
      <c r="A862" s="145"/>
      <c r="B862" s="160"/>
      <c r="C862" s="152"/>
      <c r="D862" s="152"/>
      <c r="E862" s="152"/>
      <c r="F862" s="152"/>
      <c r="G862" s="152"/>
      <c r="H862" s="152"/>
      <c r="I862" s="152"/>
      <c r="J862" s="160"/>
      <c r="K862" s="153"/>
      <c r="L862" s="154"/>
      <c r="M862" s="155"/>
      <c r="N862" s="154"/>
      <c r="O862" s="155"/>
      <c r="R862" s="131"/>
      <c r="U862" s="150"/>
      <c r="V862" s="150"/>
      <c r="W862" s="151"/>
    </row>
    <row r="863" spans="1:23" s="139" customFormat="1" x14ac:dyDescent="0.2">
      <c r="A863" s="145"/>
      <c r="B863" s="160"/>
      <c r="C863" s="152"/>
      <c r="D863" s="152"/>
      <c r="E863" s="152"/>
      <c r="F863" s="152"/>
      <c r="G863" s="152"/>
      <c r="H863" s="152"/>
      <c r="I863" s="152"/>
      <c r="J863" s="160"/>
      <c r="K863" s="153"/>
      <c r="L863" s="154"/>
      <c r="M863" s="155"/>
      <c r="N863" s="154"/>
      <c r="O863" s="155"/>
      <c r="R863" s="131"/>
      <c r="U863" s="150"/>
      <c r="V863" s="150"/>
      <c r="W863" s="151"/>
    </row>
    <row r="864" spans="1:23" s="139" customFormat="1" x14ac:dyDescent="0.2">
      <c r="A864" s="145"/>
      <c r="B864" s="160"/>
      <c r="C864" s="152"/>
      <c r="D864" s="152"/>
      <c r="E864" s="152"/>
      <c r="F864" s="152"/>
      <c r="G864" s="152"/>
      <c r="H864" s="152"/>
      <c r="I864" s="152"/>
      <c r="J864" s="160"/>
      <c r="K864" s="153"/>
      <c r="L864" s="154"/>
      <c r="M864" s="155"/>
      <c r="N864" s="154"/>
      <c r="O864" s="155"/>
      <c r="R864" s="131"/>
      <c r="U864" s="150"/>
      <c r="V864" s="150"/>
      <c r="W864" s="151"/>
    </row>
    <row r="865" spans="1:23" s="139" customFormat="1" x14ac:dyDescent="0.2">
      <c r="A865" s="145"/>
      <c r="B865" s="160"/>
      <c r="C865" s="152"/>
      <c r="D865" s="152"/>
      <c r="E865" s="152"/>
      <c r="F865" s="152"/>
      <c r="G865" s="152"/>
      <c r="H865" s="152"/>
      <c r="I865" s="152"/>
      <c r="J865" s="160"/>
      <c r="K865" s="153"/>
      <c r="L865" s="154"/>
      <c r="M865" s="155"/>
      <c r="N865" s="154"/>
      <c r="O865" s="155"/>
      <c r="R865" s="131"/>
      <c r="U865" s="150"/>
      <c r="V865" s="150"/>
      <c r="W865" s="151"/>
    </row>
    <row r="866" spans="1:23" s="139" customFormat="1" x14ac:dyDescent="0.2">
      <c r="A866" s="145"/>
      <c r="B866" s="160"/>
      <c r="C866" s="152"/>
      <c r="D866" s="152"/>
      <c r="E866" s="152"/>
      <c r="F866" s="152"/>
      <c r="G866" s="152"/>
      <c r="H866" s="152"/>
      <c r="I866" s="152"/>
      <c r="J866" s="160"/>
      <c r="K866" s="153"/>
      <c r="L866" s="154"/>
      <c r="M866" s="155"/>
      <c r="N866" s="154"/>
      <c r="O866" s="155"/>
      <c r="R866" s="131"/>
      <c r="U866" s="150"/>
      <c r="V866" s="150"/>
      <c r="W866" s="151"/>
    </row>
    <row r="867" spans="1:23" s="139" customFormat="1" x14ac:dyDescent="0.2">
      <c r="A867" s="145"/>
      <c r="B867" s="160"/>
      <c r="C867" s="152"/>
      <c r="D867" s="152"/>
      <c r="E867" s="152"/>
      <c r="F867" s="152"/>
      <c r="G867" s="152"/>
      <c r="H867" s="152"/>
      <c r="I867" s="152"/>
      <c r="J867" s="160"/>
      <c r="K867" s="153"/>
      <c r="L867" s="154"/>
      <c r="M867" s="155"/>
      <c r="N867" s="154"/>
      <c r="O867" s="155"/>
      <c r="R867" s="131"/>
      <c r="U867" s="150"/>
      <c r="V867" s="150"/>
      <c r="W867" s="151"/>
    </row>
    <row r="868" spans="1:23" s="139" customFormat="1" x14ac:dyDescent="0.2">
      <c r="A868" s="145"/>
      <c r="B868" s="160"/>
      <c r="C868" s="152"/>
      <c r="D868" s="152"/>
      <c r="E868" s="152"/>
      <c r="F868" s="152"/>
      <c r="G868" s="152"/>
      <c r="H868" s="152"/>
      <c r="I868" s="152"/>
      <c r="J868" s="160"/>
      <c r="K868" s="153"/>
      <c r="L868" s="154"/>
      <c r="M868" s="155"/>
      <c r="N868" s="154"/>
      <c r="O868" s="155"/>
      <c r="R868" s="131"/>
      <c r="U868" s="150"/>
      <c r="V868" s="150"/>
      <c r="W868" s="151"/>
    </row>
    <row r="869" spans="1:23" s="139" customFormat="1" x14ac:dyDescent="0.2">
      <c r="A869" s="145"/>
      <c r="B869" s="160"/>
      <c r="C869" s="152"/>
      <c r="D869" s="152"/>
      <c r="E869" s="152"/>
      <c r="F869" s="152"/>
      <c r="G869" s="152"/>
      <c r="H869" s="152"/>
      <c r="I869" s="152"/>
      <c r="J869" s="160"/>
      <c r="K869" s="153"/>
      <c r="L869" s="154"/>
      <c r="M869" s="155"/>
      <c r="N869" s="154"/>
      <c r="O869" s="155"/>
      <c r="R869" s="131"/>
      <c r="U869" s="150"/>
      <c r="V869" s="150"/>
      <c r="W869" s="151"/>
    </row>
    <row r="870" spans="1:23" s="139" customFormat="1" x14ac:dyDescent="0.2">
      <c r="A870" s="145"/>
      <c r="B870" s="160"/>
      <c r="C870" s="152"/>
      <c r="D870" s="152"/>
      <c r="E870" s="152"/>
      <c r="F870" s="152"/>
      <c r="G870" s="152"/>
      <c r="H870" s="152"/>
      <c r="I870" s="152"/>
      <c r="J870" s="160"/>
      <c r="K870" s="153"/>
      <c r="L870" s="154"/>
      <c r="M870" s="155"/>
      <c r="N870" s="154"/>
      <c r="O870" s="155"/>
      <c r="R870" s="131"/>
      <c r="U870" s="150"/>
      <c r="V870" s="150"/>
      <c r="W870" s="151"/>
    </row>
    <row r="871" spans="1:23" s="139" customFormat="1" x14ac:dyDescent="0.2">
      <c r="A871" s="145"/>
      <c r="B871" s="160"/>
      <c r="C871" s="152"/>
      <c r="D871" s="152"/>
      <c r="E871" s="152"/>
      <c r="F871" s="152"/>
      <c r="G871" s="152"/>
      <c r="H871" s="152"/>
      <c r="I871" s="152"/>
      <c r="J871" s="160"/>
      <c r="K871" s="153"/>
      <c r="L871" s="154"/>
      <c r="M871" s="155"/>
      <c r="N871" s="154"/>
      <c r="O871" s="155"/>
      <c r="R871" s="131"/>
      <c r="U871" s="150"/>
      <c r="V871" s="150"/>
      <c r="W871" s="151"/>
    </row>
    <row r="872" spans="1:23" s="139" customFormat="1" x14ac:dyDescent="0.2">
      <c r="A872" s="145"/>
      <c r="B872" s="160"/>
      <c r="C872" s="152"/>
      <c r="D872" s="152"/>
      <c r="E872" s="152"/>
      <c r="F872" s="152"/>
      <c r="G872" s="152"/>
      <c r="H872" s="152"/>
      <c r="I872" s="152"/>
      <c r="J872" s="160"/>
      <c r="K872" s="153"/>
      <c r="L872" s="154"/>
      <c r="M872" s="155"/>
      <c r="N872" s="154"/>
      <c r="O872" s="155"/>
      <c r="R872" s="131"/>
      <c r="U872" s="150"/>
      <c r="V872" s="150"/>
      <c r="W872" s="151"/>
    </row>
    <row r="873" spans="1:23" s="139" customFormat="1" x14ac:dyDescent="0.2">
      <c r="A873" s="145"/>
      <c r="B873" s="160"/>
      <c r="C873" s="152"/>
      <c r="D873" s="152"/>
      <c r="E873" s="152"/>
      <c r="F873" s="152"/>
      <c r="G873" s="152"/>
      <c r="H873" s="152"/>
      <c r="I873" s="152"/>
      <c r="J873" s="160"/>
      <c r="K873" s="153"/>
      <c r="L873" s="154"/>
      <c r="M873" s="155"/>
      <c r="N873" s="154"/>
      <c r="O873" s="155"/>
      <c r="R873" s="131"/>
      <c r="U873" s="150"/>
      <c r="V873" s="150"/>
      <c r="W873" s="151"/>
    </row>
    <row r="874" spans="1:23" s="139" customFormat="1" x14ac:dyDescent="0.2">
      <c r="A874" s="145"/>
      <c r="B874" s="160"/>
      <c r="C874" s="152"/>
      <c r="D874" s="152"/>
      <c r="E874" s="152"/>
      <c r="F874" s="152"/>
      <c r="G874" s="152"/>
      <c r="H874" s="152"/>
      <c r="I874" s="152"/>
      <c r="J874" s="160"/>
      <c r="K874" s="153"/>
      <c r="L874" s="154"/>
      <c r="M874" s="155"/>
      <c r="N874" s="154"/>
      <c r="O874" s="155"/>
      <c r="R874" s="131"/>
      <c r="U874" s="150"/>
      <c r="V874" s="150"/>
      <c r="W874" s="151"/>
    </row>
    <row r="875" spans="1:23" s="139" customFormat="1" x14ac:dyDescent="0.2">
      <c r="A875" s="145"/>
      <c r="B875" s="160"/>
      <c r="C875" s="152"/>
      <c r="D875" s="152"/>
      <c r="E875" s="152"/>
      <c r="F875" s="152"/>
      <c r="G875" s="152"/>
      <c r="H875" s="152"/>
      <c r="I875" s="152"/>
      <c r="J875" s="160"/>
      <c r="K875" s="153"/>
      <c r="L875" s="154"/>
      <c r="M875" s="155"/>
      <c r="N875" s="154"/>
      <c r="O875" s="155"/>
      <c r="R875" s="131"/>
      <c r="U875" s="150"/>
      <c r="V875" s="150"/>
      <c r="W875" s="151"/>
    </row>
    <row r="876" spans="1:23" s="139" customFormat="1" x14ac:dyDescent="0.2">
      <c r="A876" s="145"/>
      <c r="B876" s="160"/>
      <c r="C876" s="152"/>
      <c r="D876" s="152"/>
      <c r="E876" s="152"/>
      <c r="F876" s="152"/>
      <c r="G876" s="152"/>
      <c r="H876" s="152"/>
      <c r="I876" s="152"/>
      <c r="J876" s="160"/>
      <c r="K876" s="153"/>
      <c r="L876" s="154"/>
      <c r="M876" s="155"/>
      <c r="N876" s="154"/>
      <c r="O876" s="155"/>
      <c r="R876" s="131"/>
      <c r="U876" s="150"/>
      <c r="V876" s="150"/>
      <c r="W876" s="151"/>
    </row>
    <row r="877" spans="1:23" s="139" customFormat="1" x14ac:dyDescent="0.2">
      <c r="A877" s="145"/>
      <c r="B877" s="160"/>
      <c r="C877" s="152"/>
      <c r="D877" s="152"/>
      <c r="E877" s="152"/>
      <c r="F877" s="152"/>
      <c r="G877" s="152"/>
      <c r="H877" s="152"/>
      <c r="I877" s="152"/>
      <c r="J877" s="160"/>
      <c r="K877" s="153"/>
      <c r="L877" s="154"/>
      <c r="M877" s="155"/>
      <c r="N877" s="154"/>
      <c r="O877" s="155"/>
      <c r="R877" s="131"/>
      <c r="U877" s="150"/>
      <c r="V877" s="150"/>
      <c r="W877" s="151"/>
    </row>
    <row r="878" spans="1:23" s="139" customFormat="1" x14ac:dyDescent="0.2">
      <c r="A878" s="145"/>
      <c r="B878" s="160"/>
      <c r="C878" s="152"/>
      <c r="D878" s="152"/>
      <c r="E878" s="152"/>
      <c r="F878" s="152"/>
      <c r="G878" s="152"/>
      <c r="H878" s="152"/>
      <c r="I878" s="152"/>
      <c r="J878" s="160"/>
      <c r="K878" s="153"/>
      <c r="L878" s="154"/>
      <c r="M878" s="155"/>
      <c r="N878" s="154"/>
      <c r="O878" s="155"/>
      <c r="R878" s="131"/>
      <c r="U878" s="150"/>
      <c r="V878" s="150"/>
      <c r="W878" s="151"/>
    </row>
    <row r="879" spans="1:23" s="139" customFormat="1" x14ac:dyDescent="0.2">
      <c r="A879" s="145"/>
      <c r="B879" s="160"/>
      <c r="C879" s="152"/>
      <c r="D879" s="152"/>
      <c r="E879" s="152"/>
      <c r="F879" s="152"/>
      <c r="G879" s="152"/>
      <c r="H879" s="152"/>
      <c r="I879" s="152"/>
      <c r="J879" s="160"/>
      <c r="K879" s="153"/>
      <c r="L879" s="154"/>
      <c r="M879" s="155"/>
      <c r="N879" s="154"/>
      <c r="O879" s="155"/>
      <c r="R879" s="131"/>
      <c r="U879" s="150"/>
      <c r="V879" s="150"/>
      <c r="W879" s="151"/>
    </row>
    <row r="880" spans="1:23" s="139" customFormat="1" x14ac:dyDescent="0.2">
      <c r="A880" s="145"/>
      <c r="B880" s="160"/>
      <c r="C880" s="152"/>
      <c r="D880" s="152"/>
      <c r="E880" s="152"/>
      <c r="F880" s="152"/>
      <c r="G880" s="152"/>
      <c r="H880" s="152"/>
      <c r="I880" s="152"/>
      <c r="J880" s="160"/>
      <c r="K880" s="153"/>
      <c r="L880" s="154"/>
      <c r="M880" s="155"/>
      <c r="N880" s="154"/>
      <c r="O880" s="155"/>
      <c r="R880" s="131"/>
      <c r="U880" s="150"/>
      <c r="V880" s="150"/>
      <c r="W880" s="151"/>
    </row>
    <row r="881" spans="1:23" s="139" customFormat="1" x14ac:dyDescent="0.2">
      <c r="A881" s="145"/>
      <c r="B881" s="160"/>
      <c r="C881" s="152"/>
      <c r="D881" s="152"/>
      <c r="E881" s="152"/>
      <c r="F881" s="152"/>
      <c r="G881" s="152"/>
      <c r="H881" s="152"/>
      <c r="I881" s="152"/>
      <c r="J881" s="160"/>
      <c r="K881" s="153"/>
      <c r="L881" s="154"/>
      <c r="M881" s="155"/>
      <c r="N881" s="154"/>
      <c r="O881" s="155"/>
      <c r="R881" s="131"/>
      <c r="U881" s="150"/>
      <c r="V881" s="150"/>
      <c r="W881" s="151"/>
    </row>
    <row r="882" spans="1:23" s="139" customFormat="1" x14ac:dyDescent="0.2">
      <c r="A882" s="145"/>
      <c r="B882" s="160"/>
      <c r="C882" s="152"/>
      <c r="D882" s="152"/>
      <c r="E882" s="152"/>
      <c r="F882" s="152"/>
      <c r="G882" s="152"/>
      <c r="H882" s="152"/>
      <c r="I882" s="152"/>
      <c r="J882" s="160"/>
      <c r="K882" s="153"/>
      <c r="L882" s="154"/>
      <c r="M882" s="155"/>
      <c r="N882" s="154"/>
      <c r="O882" s="155"/>
      <c r="R882" s="131"/>
      <c r="U882" s="150"/>
      <c r="V882" s="150"/>
      <c r="W882" s="151"/>
    </row>
    <row r="883" spans="1:23" s="139" customFormat="1" x14ac:dyDescent="0.2">
      <c r="A883" s="145"/>
      <c r="B883" s="160"/>
      <c r="C883" s="152"/>
      <c r="D883" s="152"/>
      <c r="E883" s="152"/>
      <c r="F883" s="152"/>
      <c r="G883" s="152"/>
      <c r="H883" s="152"/>
      <c r="I883" s="152"/>
      <c r="J883" s="160"/>
      <c r="K883" s="153"/>
      <c r="L883" s="154"/>
      <c r="M883" s="155"/>
      <c r="N883" s="154"/>
      <c r="O883" s="155"/>
      <c r="R883" s="131"/>
      <c r="U883" s="150"/>
      <c r="V883" s="150"/>
      <c r="W883" s="151"/>
    </row>
    <row r="884" spans="1:23" s="139" customFormat="1" x14ac:dyDescent="0.2">
      <c r="A884" s="145"/>
      <c r="B884" s="160"/>
      <c r="C884" s="152"/>
      <c r="D884" s="152"/>
      <c r="E884" s="152"/>
      <c r="F884" s="152"/>
      <c r="G884" s="152"/>
      <c r="H884" s="152"/>
      <c r="I884" s="152"/>
      <c r="J884" s="160"/>
      <c r="K884" s="153"/>
      <c r="L884" s="154"/>
      <c r="M884" s="155"/>
      <c r="N884" s="154"/>
      <c r="O884" s="155"/>
      <c r="R884" s="131"/>
      <c r="U884" s="150"/>
      <c r="V884" s="150"/>
      <c r="W884" s="151"/>
    </row>
    <row r="885" spans="1:23" s="139" customFormat="1" x14ac:dyDescent="0.2">
      <c r="A885" s="145"/>
      <c r="B885" s="160"/>
      <c r="C885" s="152"/>
      <c r="D885" s="152"/>
      <c r="E885" s="152"/>
      <c r="F885" s="152"/>
      <c r="G885" s="152"/>
      <c r="H885" s="152"/>
      <c r="I885" s="152"/>
      <c r="J885" s="160"/>
      <c r="K885" s="153"/>
      <c r="L885" s="154"/>
      <c r="M885" s="155"/>
      <c r="N885" s="154"/>
      <c r="O885" s="155"/>
      <c r="R885" s="131"/>
      <c r="U885" s="150"/>
      <c r="V885" s="150"/>
      <c r="W885" s="151"/>
    </row>
    <row r="886" spans="1:23" s="139" customFormat="1" x14ac:dyDescent="0.2">
      <c r="A886" s="145"/>
      <c r="B886" s="160"/>
      <c r="C886" s="152"/>
      <c r="D886" s="152"/>
      <c r="E886" s="152"/>
      <c r="F886" s="152"/>
      <c r="G886" s="152"/>
      <c r="H886" s="152"/>
      <c r="I886" s="152"/>
      <c r="J886" s="160"/>
      <c r="K886" s="153"/>
      <c r="L886" s="154"/>
      <c r="M886" s="155"/>
      <c r="N886" s="154"/>
      <c r="O886" s="155"/>
      <c r="R886" s="131"/>
      <c r="U886" s="150"/>
      <c r="V886" s="150"/>
      <c r="W886" s="151"/>
    </row>
    <row r="887" spans="1:23" s="139" customFormat="1" x14ac:dyDescent="0.2">
      <c r="A887" s="145"/>
      <c r="B887" s="160"/>
      <c r="C887" s="152"/>
      <c r="D887" s="152"/>
      <c r="E887" s="152"/>
      <c r="F887" s="152"/>
      <c r="G887" s="152"/>
      <c r="H887" s="152"/>
      <c r="I887" s="152"/>
      <c r="J887" s="160"/>
      <c r="K887" s="153"/>
      <c r="L887" s="154"/>
      <c r="M887" s="155"/>
      <c r="N887" s="154"/>
      <c r="O887" s="155"/>
      <c r="R887" s="131"/>
      <c r="U887" s="150"/>
      <c r="V887" s="150"/>
      <c r="W887" s="151"/>
    </row>
    <row r="888" spans="1:23" s="139" customFormat="1" x14ac:dyDescent="0.2">
      <c r="A888" s="145"/>
      <c r="B888" s="160"/>
      <c r="C888" s="152"/>
      <c r="D888" s="152"/>
      <c r="E888" s="152"/>
      <c r="F888" s="152"/>
      <c r="G888" s="152"/>
      <c r="H888" s="152"/>
      <c r="I888" s="152"/>
      <c r="J888" s="160"/>
      <c r="K888" s="153"/>
      <c r="L888" s="154"/>
      <c r="M888" s="155"/>
      <c r="N888" s="154"/>
      <c r="O888" s="155"/>
      <c r="R888" s="131"/>
      <c r="U888" s="150"/>
      <c r="V888" s="150"/>
      <c r="W888" s="151"/>
    </row>
    <row r="889" spans="1:23" s="139" customFormat="1" x14ac:dyDescent="0.2">
      <c r="A889" s="145"/>
      <c r="B889" s="160"/>
      <c r="C889" s="152"/>
      <c r="D889" s="152"/>
      <c r="E889" s="152"/>
      <c r="F889" s="152"/>
      <c r="G889" s="152"/>
      <c r="H889" s="152"/>
      <c r="I889" s="152"/>
      <c r="J889" s="160"/>
      <c r="K889" s="153"/>
      <c r="L889" s="154"/>
      <c r="M889" s="155"/>
      <c r="N889" s="154"/>
      <c r="O889" s="155"/>
      <c r="R889" s="131"/>
      <c r="U889" s="150"/>
      <c r="V889" s="150"/>
      <c r="W889" s="151"/>
    </row>
    <row r="890" spans="1:23" s="139" customFormat="1" x14ac:dyDescent="0.2">
      <c r="A890" s="145"/>
      <c r="B890" s="160"/>
      <c r="C890" s="152"/>
      <c r="D890" s="152"/>
      <c r="E890" s="152"/>
      <c r="F890" s="152"/>
      <c r="G890" s="152"/>
      <c r="H890" s="152"/>
      <c r="I890" s="152"/>
      <c r="J890" s="160"/>
      <c r="K890" s="153"/>
      <c r="L890" s="154"/>
      <c r="M890" s="155"/>
      <c r="N890" s="154"/>
      <c r="O890" s="155"/>
      <c r="R890" s="131"/>
      <c r="U890" s="150"/>
      <c r="V890" s="150"/>
      <c r="W890" s="151"/>
    </row>
    <row r="891" spans="1:23" s="139" customFormat="1" x14ac:dyDescent="0.2">
      <c r="A891" s="145"/>
      <c r="B891" s="160"/>
      <c r="C891" s="152"/>
      <c r="D891" s="152"/>
      <c r="E891" s="152"/>
      <c r="F891" s="152"/>
      <c r="G891" s="152"/>
      <c r="H891" s="152"/>
      <c r="I891" s="152"/>
      <c r="J891" s="160"/>
      <c r="K891" s="153"/>
      <c r="L891" s="154"/>
      <c r="M891" s="155"/>
      <c r="N891" s="154"/>
      <c r="O891" s="155"/>
      <c r="R891" s="131"/>
      <c r="U891" s="150"/>
      <c r="V891" s="150"/>
      <c r="W891" s="151"/>
    </row>
    <row r="892" spans="1:23" s="139" customFormat="1" x14ac:dyDescent="0.2">
      <c r="A892" s="145"/>
      <c r="B892" s="160"/>
      <c r="C892" s="152"/>
      <c r="D892" s="152"/>
      <c r="E892" s="152"/>
      <c r="F892" s="152"/>
      <c r="G892" s="152"/>
      <c r="H892" s="152"/>
      <c r="I892" s="152"/>
      <c r="J892" s="160"/>
      <c r="K892" s="153"/>
      <c r="L892" s="154"/>
      <c r="M892" s="155"/>
      <c r="N892" s="154"/>
      <c r="O892" s="155"/>
      <c r="R892" s="131"/>
      <c r="U892" s="150"/>
      <c r="V892" s="150"/>
      <c r="W892" s="151"/>
    </row>
    <row r="893" spans="1:23" s="139" customFormat="1" x14ac:dyDescent="0.2">
      <c r="A893" s="145"/>
      <c r="B893" s="160"/>
      <c r="C893" s="152"/>
      <c r="D893" s="152"/>
      <c r="E893" s="152"/>
      <c r="F893" s="152"/>
      <c r="G893" s="152"/>
      <c r="H893" s="152"/>
      <c r="I893" s="152"/>
      <c r="J893" s="160"/>
      <c r="K893" s="153"/>
      <c r="L893" s="154"/>
      <c r="M893" s="155"/>
      <c r="N893" s="154"/>
      <c r="O893" s="155"/>
      <c r="R893" s="131"/>
      <c r="U893" s="150"/>
      <c r="V893" s="150"/>
      <c r="W893" s="151"/>
    </row>
    <row r="894" spans="1:23" s="139" customFormat="1" x14ac:dyDescent="0.2">
      <c r="A894" s="145"/>
      <c r="B894" s="160"/>
      <c r="C894" s="152"/>
      <c r="D894" s="152"/>
      <c r="E894" s="152"/>
      <c r="F894" s="152"/>
      <c r="G894" s="152"/>
      <c r="H894" s="152"/>
      <c r="I894" s="152"/>
      <c r="J894" s="160"/>
      <c r="K894" s="153"/>
      <c r="L894" s="154"/>
      <c r="M894" s="155"/>
      <c r="N894" s="154"/>
      <c r="O894" s="155"/>
      <c r="R894" s="131"/>
      <c r="U894" s="150"/>
      <c r="V894" s="150"/>
      <c r="W894" s="151"/>
    </row>
    <row r="895" spans="1:23" s="139" customFormat="1" x14ac:dyDescent="0.2">
      <c r="A895" s="145"/>
      <c r="B895" s="160"/>
      <c r="C895" s="152"/>
      <c r="D895" s="152"/>
      <c r="E895" s="152"/>
      <c r="F895" s="152"/>
      <c r="G895" s="152"/>
      <c r="H895" s="152"/>
      <c r="I895" s="152"/>
      <c r="J895" s="160"/>
      <c r="K895" s="153"/>
      <c r="L895" s="154"/>
      <c r="M895" s="155"/>
      <c r="N895" s="154"/>
      <c r="O895" s="155"/>
      <c r="R895" s="131"/>
      <c r="U895" s="150"/>
      <c r="V895" s="150"/>
      <c r="W895" s="151"/>
    </row>
    <row r="896" spans="1:23" s="139" customFormat="1" x14ac:dyDescent="0.2">
      <c r="A896" s="145"/>
      <c r="B896" s="160"/>
      <c r="C896" s="152"/>
      <c r="D896" s="152"/>
      <c r="E896" s="152"/>
      <c r="F896" s="152"/>
      <c r="G896" s="152"/>
      <c r="H896" s="152"/>
      <c r="I896" s="152"/>
      <c r="J896" s="160"/>
      <c r="K896" s="153"/>
      <c r="L896" s="154"/>
      <c r="M896" s="155"/>
      <c r="N896" s="154"/>
      <c r="O896" s="155"/>
      <c r="R896" s="131"/>
      <c r="U896" s="150"/>
      <c r="V896" s="150"/>
      <c r="W896" s="151"/>
    </row>
    <row r="897" spans="1:23" s="139" customFormat="1" x14ac:dyDescent="0.2">
      <c r="A897" s="145"/>
      <c r="B897" s="160"/>
      <c r="C897" s="152"/>
      <c r="D897" s="152"/>
      <c r="E897" s="152"/>
      <c r="F897" s="152"/>
      <c r="G897" s="152"/>
      <c r="H897" s="152"/>
      <c r="I897" s="152"/>
      <c r="J897" s="160"/>
      <c r="K897" s="153"/>
      <c r="L897" s="154"/>
      <c r="M897" s="155"/>
      <c r="N897" s="154"/>
      <c r="O897" s="155"/>
      <c r="R897" s="131"/>
      <c r="U897" s="150"/>
      <c r="V897" s="150"/>
      <c r="W897" s="151"/>
    </row>
    <row r="898" spans="1:23" s="139" customFormat="1" x14ac:dyDescent="0.2">
      <c r="A898" s="145"/>
      <c r="B898" s="160"/>
      <c r="C898" s="152"/>
      <c r="D898" s="152"/>
      <c r="E898" s="152"/>
      <c r="F898" s="152"/>
      <c r="G898" s="152"/>
      <c r="H898" s="152"/>
      <c r="I898" s="152"/>
      <c r="J898" s="160"/>
      <c r="K898" s="153"/>
      <c r="L898" s="154"/>
      <c r="M898" s="155"/>
      <c r="N898" s="154"/>
      <c r="O898" s="155"/>
      <c r="R898" s="131"/>
      <c r="U898" s="150"/>
      <c r="V898" s="150"/>
      <c r="W898" s="151"/>
    </row>
    <row r="899" spans="1:23" s="139" customFormat="1" x14ac:dyDescent="0.2">
      <c r="A899" s="145"/>
      <c r="B899" s="160"/>
      <c r="C899" s="152"/>
      <c r="D899" s="152"/>
      <c r="E899" s="152"/>
      <c r="F899" s="152"/>
      <c r="G899" s="152"/>
      <c r="H899" s="152"/>
      <c r="I899" s="152"/>
      <c r="J899" s="160"/>
      <c r="K899" s="153"/>
      <c r="L899" s="154"/>
      <c r="M899" s="155"/>
      <c r="N899" s="154"/>
      <c r="O899" s="155"/>
      <c r="R899" s="131"/>
      <c r="U899" s="150"/>
      <c r="V899" s="150"/>
      <c r="W899" s="151"/>
    </row>
    <row r="900" spans="1:23" s="139" customFormat="1" x14ac:dyDescent="0.2">
      <c r="A900" s="145"/>
      <c r="B900" s="160"/>
      <c r="C900" s="152"/>
      <c r="D900" s="152"/>
      <c r="E900" s="152"/>
      <c r="F900" s="152"/>
      <c r="G900" s="152"/>
      <c r="H900" s="152"/>
      <c r="I900" s="152"/>
      <c r="J900" s="160"/>
      <c r="K900" s="153"/>
      <c r="L900" s="154"/>
      <c r="M900" s="155"/>
      <c r="N900" s="154"/>
      <c r="O900" s="155"/>
      <c r="R900" s="131"/>
      <c r="U900" s="150"/>
      <c r="V900" s="150"/>
      <c r="W900" s="151"/>
    </row>
    <row r="901" spans="1:23" s="139" customFormat="1" x14ac:dyDescent="0.2">
      <c r="A901" s="145"/>
      <c r="B901" s="160"/>
      <c r="C901" s="152"/>
      <c r="D901" s="152"/>
      <c r="E901" s="152"/>
      <c r="F901" s="152"/>
      <c r="G901" s="152"/>
      <c r="H901" s="152"/>
      <c r="I901" s="152"/>
      <c r="J901" s="160"/>
      <c r="K901" s="153"/>
      <c r="L901" s="154"/>
      <c r="M901" s="155"/>
      <c r="N901" s="154"/>
      <c r="O901" s="155"/>
      <c r="R901" s="131"/>
      <c r="U901" s="150"/>
      <c r="V901" s="150"/>
      <c r="W901" s="151"/>
    </row>
    <row r="902" spans="1:23" s="139" customFormat="1" x14ac:dyDescent="0.2">
      <c r="A902" s="145"/>
      <c r="B902" s="160"/>
      <c r="C902" s="152"/>
      <c r="D902" s="152"/>
      <c r="E902" s="152"/>
      <c r="F902" s="152"/>
      <c r="G902" s="152"/>
      <c r="H902" s="152"/>
      <c r="I902" s="152"/>
      <c r="J902" s="160"/>
      <c r="K902" s="153"/>
      <c r="L902" s="154"/>
      <c r="M902" s="155"/>
      <c r="N902" s="154"/>
      <c r="O902" s="155"/>
      <c r="R902" s="131"/>
      <c r="U902" s="150"/>
      <c r="V902" s="150"/>
      <c r="W902" s="151"/>
    </row>
    <row r="903" spans="1:23" s="139" customFormat="1" x14ac:dyDescent="0.2">
      <c r="A903" s="145"/>
      <c r="B903" s="160"/>
      <c r="C903" s="152"/>
      <c r="D903" s="152"/>
      <c r="E903" s="152"/>
      <c r="F903" s="152"/>
      <c r="G903" s="152"/>
      <c r="H903" s="152"/>
      <c r="I903" s="152"/>
      <c r="J903" s="160"/>
      <c r="K903" s="153"/>
      <c r="L903" s="154"/>
      <c r="M903" s="155"/>
      <c r="N903" s="154"/>
      <c r="O903" s="155"/>
      <c r="R903" s="131"/>
      <c r="U903" s="150"/>
      <c r="V903" s="150"/>
      <c r="W903" s="151"/>
    </row>
    <row r="904" spans="1:23" s="139" customFormat="1" x14ac:dyDescent="0.2">
      <c r="A904" s="145"/>
      <c r="B904" s="160"/>
      <c r="C904" s="152"/>
      <c r="D904" s="152"/>
      <c r="E904" s="152"/>
      <c r="F904" s="152"/>
      <c r="G904" s="152"/>
      <c r="H904" s="152"/>
      <c r="I904" s="152"/>
      <c r="J904" s="160"/>
      <c r="K904" s="153"/>
      <c r="L904" s="154"/>
      <c r="M904" s="155"/>
      <c r="N904" s="154"/>
      <c r="O904" s="155"/>
      <c r="R904" s="131"/>
      <c r="U904" s="150"/>
      <c r="V904" s="150"/>
      <c r="W904" s="151"/>
    </row>
    <row r="905" spans="1:23" s="139" customFormat="1" x14ac:dyDescent="0.2">
      <c r="A905" s="145"/>
      <c r="B905" s="160"/>
      <c r="C905" s="152"/>
      <c r="D905" s="152"/>
      <c r="E905" s="152"/>
      <c r="F905" s="152"/>
      <c r="G905" s="152"/>
      <c r="H905" s="152"/>
      <c r="I905" s="152"/>
      <c r="J905" s="160"/>
      <c r="K905" s="153"/>
      <c r="L905" s="154"/>
      <c r="M905" s="155"/>
      <c r="N905" s="154"/>
      <c r="O905" s="155"/>
      <c r="R905" s="131"/>
      <c r="U905" s="150"/>
      <c r="V905" s="150"/>
      <c r="W905" s="151"/>
    </row>
    <row r="906" spans="1:23" s="139" customFormat="1" x14ac:dyDescent="0.2">
      <c r="A906" s="145"/>
      <c r="B906" s="160"/>
      <c r="C906" s="152"/>
      <c r="D906" s="152"/>
      <c r="E906" s="152"/>
      <c r="F906" s="152"/>
      <c r="G906" s="152"/>
      <c r="H906" s="152"/>
      <c r="I906" s="152"/>
      <c r="J906" s="160"/>
      <c r="K906" s="153"/>
      <c r="L906" s="154"/>
      <c r="M906" s="155"/>
      <c r="N906" s="154"/>
      <c r="O906" s="155"/>
      <c r="R906" s="131"/>
      <c r="U906" s="150"/>
      <c r="V906" s="150"/>
      <c r="W906" s="151"/>
    </row>
    <row r="907" spans="1:23" s="139" customFormat="1" x14ac:dyDescent="0.2">
      <c r="A907" s="145"/>
      <c r="B907" s="160"/>
      <c r="C907" s="152"/>
      <c r="D907" s="152"/>
      <c r="E907" s="152"/>
      <c r="F907" s="152"/>
      <c r="G907" s="152"/>
      <c r="H907" s="152"/>
      <c r="I907" s="152"/>
      <c r="J907" s="160"/>
      <c r="K907" s="153"/>
      <c r="L907" s="154"/>
      <c r="M907" s="155"/>
      <c r="N907" s="154"/>
      <c r="O907" s="155"/>
      <c r="R907" s="131"/>
      <c r="U907" s="150"/>
      <c r="V907" s="150"/>
      <c r="W907" s="151"/>
    </row>
    <row r="908" spans="1:23" s="139" customFormat="1" x14ac:dyDescent="0.2">
      <c r="A908" s="145"/>
      <c r="B908" s="160"/>
      <c r="C908" s="152"/>
      <c r="D908" s="152"/>
      <c r="E908" s="152"/>
      <c r="F908" s="152"/>
      <c r="G908" s="152"/>
      <c r="H908" s="152"/>
      <c r="I908" s="152"/>
      <c r="J908" s="160"/>
      <c r="K908" s="153"/>
      <c r="L908" s="154"/>
      <c r="M908" s="155"/>
      <c r="N908" s="154"/>
      <c r="O908" s="155"/>
      <c r="R908" s="131"/>
      <c r="U908" s="150"/>
      <c r="V908" s="150"/>
      <c r="W908" s="151"/>
    </row>
    <row r="909" spans="1:23" s="139" customFormat="1" x14ac:dyDescent="0.2">
      <c r="A909" s="145"/>
      <c r="B909" s="160"/>
      <c r="C909" s="152"/>
      <c r="D909" s="152"/>
      <c r="E909" s="152"/>
      <c r="F909" s="152"/>
      <c r="G909" s="152"/>
      <c r="H909" s="152"/>
      <c r="I909" s="152"/>
      <c r="J909" s="160"/>
      <c r="K909" s="153"/>
      <c r="L909" s="154"/>
      <c r="M909" s="155"/>
      <c r="N909" s="154"/>
      <c r="O909" s="155"/>
      <c r="R909" s="131"/>
      <c r="U909" s="150"/>
      <c r="V909" s="150"/>
      <c r="W909" s="151"/>
    </row>
    <row r="910" spans="1:23" s="139" customFormat="1" x14ac:dyDescent="0.2">
      <c r="A910" s="145"/>
      <c r="B910" s="160"/>
      <c r="C910" s="152"/>
      <c r="D910" s="152"/>
      <c r="E910" s="152"/>
      <c r="F910" s="152"/>
      <c r="G910" s="152"/>
      <c r="H910" s="152"/>
      <c r="I910" s="152"/>
      <c r="J910" s="160"/>
      <c r="K910" s="153"/>
      <c r="L910" s="154"/>
      <c r="M910" s="155"/>
      <c r="N910" s="154"/>
      <c r="O910" s="155"/>
      <c r="R910" s="131"/>
      <c r="U910" s="150"/>
      <c r="V910" s="150"/>
      <c r="W910" s="151"/>
    </row>
    <row r="911" spans="1:23" s="139" customFormat="1" x14ac:dyDescent="0.2">
      <c r="A911" s="145"/>
      <c r="B911" s="160"/>
      <c r="C911" s="152"/>
      <c r="D911" s="152"/>
      <c r="E911" s="152"/>
      <c r="F911" s="152"/>
      <c r="G911" s="152"/>
      <c r="H911" s="152"/>
      <c r="I911" s="152"/>
      <c r="J911" s="160"/>
      <c r="K911" s="153"/>
      <c r="L911" s="154"/>
      <c r="M911" s="155"/>
      <c r="N911" s="154"/>
      <c r="O911" s="155"/>
      <c r="R911" s="131"/>
      <c r="U911" s="150"/>
      <c r="V911" s="150"/>
      <c r="W911" s="151"/>
    </row>
    <row r="912" spans="1:23" s="139" customFormat="1" x14ac:dyDescent="0.2">
      <c r="A912" s="145"/>
      <c r="B912" s="160"/>
      <c r="C912" s="152"/>
      <c r="D912" s="152"/>
      <c r="E912" s="152"/>
      <c r="F912" s="152"/>
      <c r="G912" s="152"/>
      <c r="H912" s="152"/>
      <c r="I912" s="152"/>
      <c r="J912" s="160"/>
      <c r="K912" s="153"/>
      <c r="L912" s="154"/>
      <c r="M912" s="155"/>
      <c r="N912" s="154"/>
      <c r="O912" s="155"/>
      <c r="R912" s="131"/>
      <c r="U912" s="150"/>
      <c r="V912" s="150"/>
      <c r="W912" s="151"/>
    </row>
    <row r="913" spans="1:23" s="139" customFormat="1" x14ac:dyDescent="0.2">
      <c r="A913" s="145"/>
      <c r="B913" s="160"/>
      <c r="C913" s="152"/>
      <c r="D913" s="152"/>
      <c r="E913" s="152"/>
      <c r="F913" s="152"/>
      <c r="G913" s="152"/>
      <c r="H913" s="152"/>
      <c r="I913" s="152"/>
      <c r="J913" s="160"/>
      <c r="K913" s="153"/>
      <c r="L913" s="154"/>
      <c r="M913" s="155"/>
      <c r="N913" s="154"/>
      <c r="O913" s="155"/>
      <c r="R913" s="131"/>
      <c r="U913" s="150"/>
      <c r="V913" s="150"/>
      <c r="W913" s="151"/>
    </row>
    <row r="914" spans="1:23" s="139" customFormat="1" x14ac:dyDescent="0.2">
      <c r="A914" s="145"/>
      <c r="B914" s="160"/>
      <c r="C914" s="152"/>
      <c r="D914" s="152"/>
      <c r="E914" s="152"/>
      <c r="F914" s="152"/>
      <c r="G914" s="152"/>
      <c r="H914" s="152"/>
      <c r="I914" s="152"/>
      <c r="J914" s="160"/>
      <c r="K914" s="153"/>
      <c r="L914" s="154"/>
      <c r="M914" s="155"/>
      <c r="N914" s="154"/>
      <c r="O914" s="155"/>
      <c r="R914" s="131"/>
      <c r="U914" s="150"/>
      <c r="V914" s="150"/>
      <c r="W914" s="151"/>
    </row>
    <row r="915" spans="1:23" s="139" customFormat="1" x14ac:dyDescent="0.2">
      <c r="A915" s="145"/>
      <c r="B915" s="160"/>
      <c r="C915" s="152"/>
      <c r="D915" s="152"/>
      <c r="E915" s="152"/>
      <c r="F915" s="152"/>
      <c r="G915" s="152"/>
      <c r="H915" s="152"/>
      <c r="I915" s="152"/>
      <c r="J915" s="160"/>
      <c r="K915" s="153"/>
      <c r="L915" s="154"/>
      <c r="M915" s="155"/>
      <c r="N915" s="154"/>
      <c r="O915" s="155"/>
      <c r="R915" s="131"/>
      <c r="U915" s="150"/>
      <c r="V915" s="150"/>
      <c r="W915" s="151"/>
    </row>
    <row r="916" spans="1:23" s="139" customFormat="1" x14ac:dyDescent="0.2">
      <c r="A916" s="145"/>
      <c r="B916" s="160"/>
      <c r="C916" s="152"/>
      <c r="D916" s="152"/>
      <c r="E916" s="152"/>
      <c r="F916" s="152"/>
      <c r="G916" s="152"/>
      <c r="H916" s="152"/>
      <c r="I916" s="152"/>
      <c r="J916" s="160"/>
      <c r="K916" s="153"/>
      <c r="L916" s="154"/>
      <c r="M916" s="155"/>
      <c r="N916" s="154"/>
      <c r="O916" s="155"/>
      <c r="R916" s="131"/>
      <c r="U916" s="150"/>
      <c r="V916" s="150"/>
      <c r="W916" s="151"/>
    </row>
    <row r="917" spans="1:23" s="139" customFormat="1" x14ac:dyDescent="0.2">
      <c r="A917" s="145"/>
      <c r="B917" s="160"/>
      <c r="C917" s="152"/>
      <c r="D917" s="152"/>
      <c r="E917" s="152"/>
      <c r="F917" s="152"/>
      <c r="G917" s="152"/>
      <c r="H917" s="152"/>
      <c r="I917" s="152"/>
      <c r="J917" s="160"/>
      <c r="K917" s="153"/>
      <c r="L917" s="154"/>
      <c r="M917" s="155"/>
      <c r="N917" s="154"/>
      <c r="O917" s="155"/>
      <c r="R917" s="131"/>
      <c r="U917" s="150"/>
      <c r="V917" s="150"/>
      <c r="W917" s="151"/>
    </row>
    <row r="918" spans="1:23" s="139" customFormat="1" x14ac:dyDescent="0.2">
      <c r="A918" s="145"/>
      <c r="B918" s="160"/>
      <c r="C918" s="152"/>
      <c r="D918" s="152"/>
      <c r="E918" s="152"/>
      <c r="F918" s="152"/>
      <c r="G918" s="152"/>
      <c r="H918" s="152"/>
      <c r="I918" s="152"/>
      <c r="J918" s="160"/>
      <c r="K918" s="153"/>
      <c r="L918" s="154"/>
      <c r="M918" s="155"/>
      <c r="N918" s="154"/>
      <c r="O918" s="155"/>
      <c r="R918" s="131"/>
      <c r="U918" s="150"/>
      <c r="V918" s="150"/>
      <c r="W918" s="151"/>
    </row>
    <row r="919" spans="1:23" s="139" customFormat="1" x14ac:dyDescent="0.2">
      <c r="A919" s="145"/>
      <c r="B919" s="160"/>
      <c r="C919" s="152"/>
      <c r="D919" s="152"/>
      <c r="E919" s="152"/>
      <c r="F919" s="152"/>
      <c r="G919" s="152"/>
      <c r="H919" s="152"/>
      <c r="I919" s="152"/>
      <c r="J919" s="160"/>
      <c r="K919" s="153"/>
      <c r="L919" s="154"/>
      <c r="M919" s="155"/>
      <c r="N919" s="154"/>
      <c r="O919" s="155"/>
      <c r="R919" s="131"/>
      <c r="U919" s="150"/>
      <c r="V919" s="150"/>
      <c r="W919" s="151"/>
    </row>
    <row r="920" spans="1:23" s="139" customFormat="1" x14ac:dyDescent="0.2">
      <c r="A920" s="145"/>
      <c r="B920" s="160"/>
      <c r="C920" s="152"/>
      <c r="D920" s="152"/>
      <c r="E920" s="152"/>
      <c r="F920" s="152"/>
      <c r="G920" s="152"/>
      <c r="H920" s="152"/>
      <c r="I920" s="152"/>
      <c r="J920" s="160"/>
      <c r="K920" s="153"/>
      <c r="L920" s="154"/>
      <c r="M920" s="155"/>
      <c r="N920" s="154"/>
      <c r="O920" s="155"/>
      <c r="R920" s="131"/>
      <c r="U920" s="150"/>
      <c r="V920" s="150"/>
      <c r="W920" s="151"/>
    </row>
    <row r="921" spans="1:23" s="139" customFormat="1" x14ac:dyDescent="0.2">
      <c r="A921" s="145"/>
      <c r="B921" s="160"/>
      <c r="C921" s="152"/>
      <c r="D921" s="152"/>
      <c r="E921" s="152"/>
      <c r="F921" s="152"/>
      <c r="G921" s="152"/>
      <c r="H921" s="152"/>
      <c r="I921" s="152"/>
      <c r="J921" s="160"/>
      <c r="K921" s="153"/>
      <c r="L921" s="154"/>
      <c r="M921" s="155"/>
      <c r="N921" s="154"/>
      <c r="O921" s="155"/>
      <c r="R921" s="131"/>
      <c r="U921" s="150"/>
      <c r="V921" s="150"/>
      <c r="W921" s="151"/>
    </row>
    <row r="922" spans="1:23" s="139" customFormat="1" x14ac:dyDescent="0.2">
      <c r="A922" s="145"/>
      <c r="B922" s="160"/>
      <c r="C922" s="152"/>
      <c r="D922" s="152"/>
      <c r="E922" s="152"/>
      <c r="F922" s="152"/>
      <c r="G922" s="152"/>
      <c r="H922" s="152"/>
      <c r="I922" s="152"/>
      <c r="J922" s="160"/>
      <c r="K922" s="153"/>
      <c r="L922" s="154"/>
      <c r="M922" s="155"/>
      <c r="N922" s="154"/>
      <c r="O922" s="155"/>
      <c r="R922" s="131"/>
      <c r="U922" s="150"/>
      <c r="V922" s="150"/>
      <c r="W922" s="151"/>
    </row>
    <row r="923" spans="1:23" s="139" customFormat="1" x14ac:dyDescent="0.2">
      <c r="A923" s="145"/>
      <c r="B923" s="160"/>
      <c r="C923" s="152"/>
      <c r="D923" s="152"/>
      <c r="E923" s="152"/>
      <c r="F923" s="152"/>
      <c r="G923" s="152"/>
      <c r="H923" s="152"/>
      <c r="I923" s="152"/>
      <c r="J923" s="160"/>
      <c r="K923" s="153"/>
      <c r="L923" s="154"/>
      <c r="M923" s="155"/>
      <c r="N923" s="154"/>
      <c r="O923" s="155"/>
      <c r="R923" s="131"/>
      <c r="U923" s="150"/>
      <c r="V923" s="150"/>
      <c r="W923" s="151"/>
    </row>
    <row r="924" spans="1:23" s="139" customFormat="1" x14ac:dyDescent="0.2">
      <c r="A924" s="145"/>
      <c r="B924" s="160"/>
      <c r="C924" s="152"/>
      <c r="D924" s="152"/>
      <c r="E924" s="152"/>
      <c r="F924" s="152"/>
      <c r="G924" s="152"/>
      <c r="H924" s="152"/>
      <c r="I924" s="152"/>
      <c r="J924" s="160"/>
      <c r="K924" s="153"/>
      <c r="L924" s="154"/>
      <c r="M924" s="155"/>
      <c r="N924" s="154"/>
      <c r="O924" s="155"/>
      <c r="R924" s="131"/>
      <c r="U924" s="150"/>
      <c r="V924" s="150"/>
      <c r="W924" s="151"/>
    </row>
    <row r="925" spans="1:23" s="139" customFormat="1" x14ac:dyDescent="0.2">
      <c r="A925" s="145"/>
      <c r="B925" s="160"/>
      <c r="C925" s="152"/>
      <c r="D925" s="152"/>
      <c r="E925" s="152"/>
      <c r="F925" s="152"/>
      <c r="G925" s="152"/>
      <c r="H925" s="152"/>
      <c r="I925" s="152"/>
      <c r="J925" s="160"/>
      <c r="K925" s="153"/>
      <c r="L925" s="154"/>
      <c r="M925" s="155"/>
      <c r="N925" s="154"/>
      <c r="O925" s="155"/>
      <c r="R925" s="131"/>
      <c r="U925" s="150"/>
      <c r="V925" s="150"/>
      <c r="W925" s="151"/>
    </row>
    <row r="926" spans="1:23" s="139" customFormat="1" x14ac:dyDescent="0.2">
      <c r="A926" s="145"/>
      <c r="B926" s="160"/>
      <c r="C926" s="152"/>
      <c r="D926" s="152"/>
      <c r="E926" s="152"/>
      <c r="F926" s="152"/>
      <c r="G926" s="152"/>
      <c r="H926" s="152"/>
      <c r="I926" s="152"/>
      <c r="J926" s="160"/>
      <c r="K926" s="153"/>
      <c r="L926" s="154"/>
      <c r="M926" s="155"/>
      <c r="N926" s="154"/>
      <c r="O926" s="155"/>
      <c r="R926" s="131"/>
      <c r="U926" s="150"/>
      <c r="V926" s="150"/>
      <c r="W926" s="151"/>
    </row>
    <row r="927" spans="1:23" s="139" customFormat="1" x14ac:dyDescent="0.2">
      <c r="A927" s="145"/>
      <c r="B927" s="160"/>
      <c r="C927" s="152"/>
      <c r="D927" s="152"/>
      <c r="E927" s="152"/>
      <c r="F927" s="152"/>
      <c r="G927" s="152"/>
      <c r="H927" s="152"/>
      <c r="I927" s="152"/>
      <c r="J927" s="160"/>
      <c r="K927" s="153"/>
      <c r="L927" s="154"/>
      <c r="M927" s="155"/>
      <c r="N927" s="154"/>
      <c r="O927" s="155"/>
      <c r="R927" s="131"/>
      <c r="U927" s="150"/>
      <c r="V927" s="150"/>
      <c r="W927" s="151"/>
    </row>
    <row r="928" spans="1:23" s="139" customFormat="1" x14ac:dyDescent="0.2">
      <c r="A928" s="145"/>
      <c r="B928" s="160"/>
      <c r="C928" s="152"/>
      <c r="D928" s="152"/>
      <c r="E928" s="152"/>
      <c r="F928" s="152"/>
      <c r="G928" s="152"/>
      <c r="H928" s="152"/>
      <c r="I928" s="152"/>
      <c r="J928" s="160"/>
      <c r="K928" s="153"/>
      <c r="L928" s="154"/>
      <c r="M928" s="155"/>
      <c r="N928" s="154"/>
      <c r="O928" s="155"/>
      <c r="R928" s="131"/>
      <c r="U928" s="150"/>
      <c r="V928" s="150"/>
      <c r="W928" s="151"/>
    </row>
    <row r="929" spans="1:23" s="139" customFormat="1" x14ac:dyDescent="0.2">
      <c r="A929" s="145"/>
      <c r="B929" s="160"/>
      <c r="C929" s="152"/>
      <c r="D929" s="152"/>
      <c r="E929" s="152"/>
      <c r="F929" s="152"/>
      <c r="G929" s="152"/>
      <c r="H929" s="152"/>
      <c r="I929" s="152"/>
      <c r="J929" s="160"/>
      <c r="K929" s="153"/>
      <c r="L929" s="154"/>
      <c r="M929" s="155"/>
      <c r="N929" s="154"/>
      <c r="O929" s="155"/>
      <c r="R929" s="131"/>
      <c r="U929" s="150"/>
      <c r="V929" s="150"/>
      <c r="W929" s="151"/>
    </row>
    <row r="930" spans="1:23" s="139" customFormat="1" x14ac:dyDescent="0.2">
      <c r="A930" s="145"/>
      <c r="B930" s="160"/>
      <c r="C930" s="152"/>
      <c r="D930" s="152"/>
      <c r="E930" s="152"/>
      <c r="F930" s="152"/>
      <c r="G930" s="152"/>
      <c r="H930" s="152"/>
      <c r="I930" s="152"/>
      <c r="J930" s="160"/>
      <c r="K930" s="153"/>
      <c r="L930" s="154"/>
      <c r="M930" s="155"/>
      <c r="N930" s="154"/>
      <c r="O930" s="155"/>
      <c r="R930" s="131"/>
      <c r="U930" s="150"/>
      <c r="V930" s="150"/>
      <c r="W930" s="151"/>
    </row>
    <row r="931" spans="1:23" s="139" customFormat="1" x14ac:dyDescent="0.2">
      <c r="A931" s="145"/>
      <c r="B931" s="160"/>
      <c r="C931" s="152"/>
      <c r="D931" s="152"/>
      <c r="E931" s="152"/>
      <c r="F931" s="152"/>
      <c r="G931" s="152"/>
      <c r="H931" s="152"/>
      <c r="I931" s="152"/>
      <c r="J931" s="160"/>
      <c r="K931" s="153"/>
      <c r="L931" s="154"/>
      <c r="M931" s="155"/>
      <c r="N931" s="154"/>
      <c r="O931" s="155"/>
      <c r="R931" s="131"/>
      <c r="U931" s="150"/>
      <c r="V931" s="150"/>
      <c r="W931" s="151"/>
    </row>
    <row r="932" spans="1:23" s="139" customFormat="1" x14ac:dyDescent="0.2">
      <c r="A932" s="145"/>
      <c r="B932" s="160"/>
      <c r="C932" s="152"/>
      <c r="D932" s="152"/>
      <c r="E932" s="152"/>
      <c r="F932" s="152"/>
      <c r="G932" s="152"/>
      <c r="H932" s="152"/>
      <c r="I932" s="152"/>
      <c r="J932" s="160"/>
      <c r="K932" s="153"/>
      <c r="L932" s="154"/>
      <c r="M932" s="155"/>
      <c r="N932" s="154"/>
      <c r="O932" s="155"/>
      <c r="R932" s="131"/>
      <c r="U932" s="150"/>
      <c r="V932" s="150"/>
      <c r="W932" s="151"/>
    </row>
    <row r="933" spans="1:23" s="139" customFormat="1" x14ac:dyDescent="0.2">
      <c r="A933" s="145"/>
      <c r="B933" s="160"/>
      <c r="C933" s="152"/>
      <c r="D933" s="152"/>
      <c r="E933" s="152"/>
      <c r="F933" s="152"/>
      <c r="G933" s="152"/>
      <c r="H933" s="152"/>
      <c r="I933" s="152"/>
      <c r="J933" s="160"/>
      <c r="K933" s="153"/>
      <c r="L933" s="154"/>
      <c r="M933" s="155"/>
      <c r="N933" s="154"/>
      <c r="O933" s="155"/>
      <c r="R933" s="131"/>
      <c r="U933" s="150"/>
      <c r="V933" s="150"/>
      <c r="W933" s="151"/>
    </row>
    <row r="934" spans="1:23" s="139" customFormat="1" x14ac:dyDescent="0.2">
      <c r="A934" s="145"/>
      <c r="B934" s="160"/>
      <c r="C934" s="152"/>
      <c r="D934" s="152"/>
      <c r="E934" s="152"/>
      <c r="F934" s="152"/>
      <c r="G934" s="152"/>
      <c r="H934" s="152"/>
      <c r="I934" s="152"/>
      <c r="J934" s="160"/>
      <c r="K934" s="153"/>
      <c r="L934" s="154"/>
      <c r="M934" s="155"/>
      <c r="N934" s="154"/>
      <c r="O934" s="155"/>
      <c r="R934" s="131"/>
      <c r="U934" s="150"/>
      <c r="V934" s="150"/>
      <c r="W934" s="151"/>
    </row>
    <row r="935" spans="1:23" s="139" customFormat="1" x14ac:dyDescent="0.2">
      <c r="A935" s="145"/>
      <c r="B935" s="160"/>
      <c r="C935" s="152"/>
      <c r="D935" s="152"/>
      <c r="E935" s="152"/>
      <c r="F935" s="152"/>
      <c r="G935" s="152"/>
      <c r="H935" s="152"/>
      <c r="I935" s="152"/>
      <c r="J935" s="160"/>
      <c r="K935" s="153"/>
      <c r="L935" s="154"/>
      <c r="M935" s="155"/>
      <c r="N935" s="154"/>
      <c r="O935" s="155"/>
      <c r="R935" s="131"/>
      <c r="U935" s="150"/>
      <c r="V935" s="150"/>
      <c r="W935" s="151"/>
    </row>
    <row r="936" spans="1:23" s="139" customFormat="1" x14ac:dyDescent="0.2">
      <c r="A936" s="145"/>
      <c r="B936" s="160"/>
      <c r="C936" s="152"/>
      <c r="D936" s="152"/>
      <c r="E936" s="152"/>
      <c r="F936" s="152"/>
      <c r="G936" s="152"/>
      <c r="H936" s="152"/>
      <c r="I936" s="152"/>
      <c r="J936" s="160"/>
      <c r="K936" s="153"/>
      <c r="L936" s="154"/>
      <c r="M936" s="155"/>
      <c r="N936" s="154"/>
      <c r="O936" s="155"/>
      <c r="R936" s="131"/>
      <c r="U936" s="150"/>
      <c r="V936" s="150"/>
      <c r="W936" s="151"/>
    </row>
    <row r="937" spans="1:23" s="139" customFormat="1" x14ac:dyDescent="0.2">
      <c r="A937" s="145"/>
      <c r="B937" s="160"/>
      <c r="C937" s="152"/>
      <c r="D937" s="152"/>
      <c r="E937" s="152"/>
      <c r="F937" s="152"/>
      <c r="G937" s="152"/>
      <c r="H937" s="152"/>
      <c r="I937" s="152"/>
      <c r="J937" s="160"/>
      <c r="K937" s="153"/>
      <c r="L937" s="154"/>
      <c r="M937" s="155"/>
      <c r="N937" s="154"/>
      <c r="O937" s="155"/>
      <c r="R937" s="131"/>
      <c r="U937" s="150"/>
      <c r="V937" s="150"/>
      <c r="W937" s="151"/>
    </row>
    <row r="938" spans="1:23" s="139" customFormat="1" x14ac:dyDescent="0.2">
      <c r="A938" s="145"/>
      <c r="B938" s="160"/>
      <c r="C938" s="152"/>
      <c r="D938" s="152"/>
      <c r="E938" s="152"/>
      <c r="F938" s="152"/>
      <c r="G938" s="152"/>
      <c r="H938" s="152"/>
      <c r="I938" s="152"/>
      <c r="J938" s="160"/>
      <c r="K938" s="153"/>
      <c r="L938" s="154"/>
      <c r="M938" s="155"/>
      <c r="N938" s="154"/>
      <c r="O938" s="155"/>
      <c r="R938" s="131"/>
      <c r="U938" s="150"/>
      <c r="V938" s="150"/>
      <c r="W938" s="151"/>
    </row>
    <row r="939" spans="1:23" s="139" customFormat="1" x14ac:dyDescent="0.2">
      <c r="A939" s="145"/>
      <c r="B939" s="160"/>
      <c r="C939" s="152"/>
      <c r="D939" s="152"/>
      <c r="E939" s="152"/>
      <c r="F939" s="152"/>
      <c r="G939" s="152"/>
      <c r="H939" s="152"/>
      <c r="I939" s="152"/>
      <c r="J939" s="160"/>
      <c r="K939" s="153"/>
      <c r="L939" s="154"/>
      <c r="M939" s="155"/>
      <c r="N939" s="154"/>
      <c r="O939" s="155"/>
      <c r="R939" s="131"/>
      <c r="U939" s="150"/>
      <c r="V939" s="150"/>
      <c r="W939" s="151"/>
    </row>
    <row r="940" spans="1:23" s="139" customFormat="1" x14ac:dyDescent="0.2">
      <c r="A940" s="145"/>
      <c r="B940" s="160"/>
      <c r="C940" s="152"/>
      <c r="D940" s="152"/>
      <c r="E940" s="152"/>
      <c r="F940" s="152"/>
      <c r="G940" s="152"/>
      <c r="H940" s="152"/>
      <c r="I940" s="152"/>
      <c r="J940" s="160"/>
      <c r="K940" s="153"/>
      <c r="L940" s="154"/>
      <c r="M940" s="155"/>
      <c r="N940" s="154"/>
      <c r="O940" s="155"/>
      <c r="R940" s="131"/>
      <c r="U940" s="150"/>
      <c r="V940" s="150"/>
      <c r="W940" s="151"/>
    </row>
    <row r="941" spans="1:23" s="139" customFormat="1" x14ac:dyDescent="0.2">
      <c r="A941" s="145"/>
      <c r="B941" s="160"/>
      <c r="C941" s="152"/>
      <c r="D941" s="152"/>
      <c r="E941" s="152"/>
      <c r="F941" s="152"/>
      <c r="G941" s="152"/>
      <c r="H941" s="152"/>
      <c r="I941" s="152"/>
      <c r="J941" s="160"/>
      <c r="K941" s="153"/>
      <c r="L941" s="154"/>
      <c r="M941" s="155"/>
      <c r="N941" s="154"/>
      <c r="O941" s="155"/>
      <c r="R941" s="131"/>
      <c r="U941" s="150"/>
      <c r="V941" s="150"/>
      <c r="W941" s="151"/>
    </row>
    <row r="942" spans="1:23" s="139" customFormat="1" x14ac:dyDescent="0.2">
      <c r="A942" s="145"/>
      <c r="B942" s="160"/>
      <c r="C942" s="152"/>
      <c r="D942" s="152"/>
      <c r="E942" s="152"/>
      <c r="F942" s="152"/>
      <c r="G942" s="152"/>
      <c r="H942" s="152"/>
      <c r="I942" s="152"/>
      <c r="J942" s="160"/>
      <c r="K942" s="153"/>
      <c r="L942" s="154"/>
      <c r="M942" s="155"/>
      <c r="N942" s="154"/>
      <c r="O942" s="155"/>
      <c r="R942" s="131"/>
      <c r="U942" s="150"/>
      <c r="V942" s="150"/>
      <c r="W942" s="151"/>
    </row>
    <row r="943" spans="1:23" s="139" customFormat="1" x14ac:dyDescent="0.2">
      <c r="A943" s="145"/>
      <c r="B943" s="160"/>
      <c r="C943" s="152"/>
      <c r="D943" s="152"/>
      <c r="E943" s="152"/>
      <c r="F943" s="152"/>
      <c r="G943" s="152"/>
      <c r="H943" s="152"/>
      <c r="I943" s="152"/>
      <c r="J943" s="160"/>
      <c r="K943" s="153"/>
      <c r="L943" s="154"/>
      <c r="M943" s="155"/>
      <c r="N943" s="154"/>
      <c r="O943" s="155"/>
      <c r="R943" s="131"/>
      <c r="U943" s="150"/>
      <c r="V943" s="150"/>
      <c r="W943" s="151"/>
    </row>
    <row r="944" spans="1:23" s="139" customFormat="1" x14ac:dyDescent="0.2">
      <c r="A944" s="145"/>
      <c r="B944" s="160"/>
      <c r="C944" s="152"/>
      <c r="D944" s="152"/>
      <c r="E944" s="152"/>
      <c r="F944" s="152"/>
      <c r="G944" s="152"/>
      <c r="H944" s="152"/>
      <c r="I944" s="152"/>
      <c r="J944" s="160"/>
      <c r="K944" s="153"/>
      <c r="L944" s="154"/>
      <c r="M944" s="155"/>
      <c r="N944" s="154"/>
      <c r="O944" s="155"/>
      <c r="R944" s="131"/>
      <c r="U944" s="150"/>
      <c r="V944" s="150"/>
      <c r="W944" s="151"/>
    </row>
    <row r="945" spans="1:23" s="139" customFormat="1" x14ac:dyDescent="0.2">
      <c r="A945" s="145"/>
      <c r="B945" s="160"/>
      <c r="C945" s="152"/>
      <c r="D945" s="152"/>
      <c r="E945" s="152"/>
      <c r="F945" s="152"/>
      <c r="G945" s="152"/>
      <c r="H945" s="152"/>
      <c r="I945" s="152"/>
      <c r="J945" s="160"/>
      <c r="K945" s="153"/>
      <c r="L945" s="154"/>
      <c r="M945" s="155"/>
      <c r="N945" s="154"/>
      <c r="O945" s="155"/>
      <c r="R945" s="131"/>
      <c r="U945" s="150"/>
      <c r="V945" s="150"/>
      <c r="W945" s="151"/>
    </row>
    <row r="946" spans="1:23" x14ac:dyDescent="0.2">
      <c r="A946" s="145"/>
      <c r="B946" s="160"/>
      <c r="C946" s="152"/>
      <c r="D946" s="152"/>
      <c r="E946" s="152"/>
      <c r="F946" s="152"/>
      <c r="G946" s="152"/>
      <c r="H946" s="152"/>
      <c r="I946" s="152"/>
      <c r="J946" s="160"/>
      <c r="K946" s="153"/>
      <c r="L946" s="154"/>
      <c r="M946" s="155"/>
      <c r="N946" s="154"/>
      <c r="O946" s="155"/>
    </row>
    <row r="947" spans="1:23" x14ac:dyDescent="0.2">
      <c r="A947" s="145"/>
      <c r="B947" s="160"/>
      <c r="C947" s="152"/>
      <c r="D947" s="152"/>
      <c r="E947" s="152"/>
      <c r="F947" s="152"/>
      <c r="G947" s="152"/>
      <c r="H947" s="152"/>
      <c r="I947" s="152"/>
      <c r="J947" s="160"/>
      <c r="K947" s="153"/>
      <c r="L947" s="154"/>
      <c r="M947" s="155"/>
      <c r="N947" s="154"/>
      <c r="O947" s="155"/>
    </row>
    <row r="948" spans="1:23" x14ac:dyDescent="0.2">
      <c r="A948" s="145"/>
      <c r="B948" s="160"/>
      <c r="C948" s="152"/>
      <c r="D948" s="152"/>
      <c r="E948" s="152"/>
      <c r="F948" s="152"/>
      <c r="G948" s="152"/>
      <c r="H948" s="152"/>
      <c r="I948" s="152"/>
      <c r="J948" s="160"/>
      <c r="K948" s="153"/>
      <c r="L948" s="154"/>
      <c r="M948" s="155"/>
      <c r="N948" s="154"/>
      <c r="O948" s="155"/>
    </row>
    <row r="949" spans="1:23" x14ac:dyDescent="0.2">
      <c r="A949" s="145"/>
      <c r="B949" s="160"/>
      <c r="C949" s="152"/>
      <c r="D949" s="152"/>
      <c r="E949" s="152"/>
      <c r="F949" s="152"/>
      <c r="G949" s="152"/>
      <c r="H949" s="152"/>
      <c r="I949" s="152"/>
      <c r="J949" s="160"/>
      <c r="K949" s="153"/>
      <c r="L949" s="154"/>
      <c r="M949" s="155"/>
      <c r="N949" s="154"/>
      <c r="O949" s="155"/>
    </row>
    <row r="950" spans="1:23" x14ac:dyDescent="0.2">
      <c r="A950" s="145"/>
      <c r="B950" s="160"/>
      <c r="C950" s="152"/>
      <c r="D950" s="152"/>
      <c r="E950" s="152"/>
      <c r="F950" s="152"/>
      <c r="G950" s="152"/>
      <c r="H950" s="152"/>
      <c r="I950" s="152"/>
      <c r="J950" s="160"/>
      <c r="K950" s="153"/>
      <c r="L950" s="154"/>
      <c r="M950" s="155"/>
      <c r="N950" s="154"/>
      <c r="O950" s="155"/>
    </row>
    <row r="951" spans="1:23" x14ac:dyDescent="0.2">
      <c r="A951" s="145"/>
      <c r="B951" s="160"/>
      <c r="C951" s="152"/>
      <c r="D951" s="152"/>
      <c r="E951" s="152"/>
      <c r="F951" s="152"/>
      <c r="G951" s="152"/>
      <c r="H951" s="152"/>
      <c r="I951" s="152"/>
      <c r="J951" s="160"/>
      <c r="K951" s="153"/>
      <c r="L951" s="154"/>
      <c r="M951" s="155"/>
      <c r="N951" s="154"/>
      <c r="O951" s="155"/>
    </row>
    <row r="952" spans="1:23" x14ac:dyDescent="0.2">
      <c r="A952" s="145"/>
      <c r="B952" s="160"/>
      <c r="C952" s="152"/>
      <c r="D952" s="152"/>
      <c r="E952" s="152"/>
      <c r="F952" s="152"/>
      <c r="G952" s="152"/>
      <c r="H952" s="152"/>
      <c r="I952" s="152"/>
      <c r="J952" s="160"/>
      <c r="K952" s="153"/>
      <c r="L952" s="154"/>
      <c r="M952" s="155"/>
      <c r="N952" s="154"/>
      <c r="O952" s="155"/>
    </row>
    <row r="953" spans="1:23" x14ac:dyDescent="0.2">
      <c r="A953" s="145"/>
      <c r="B953" s="160"/>
      <c r="C953" s="152"/>
      <c r="D953" s="152"/>
      <c r="E953" s="152"/>
      <c r="F953" s="152"/>
      <c r="G953" s="152"/>
      <c r="H953" s="152"/>
      <c r="I953" s="152"/>
      <c r="J953" s="160"/>
      <c r="K953" s="153"/>
      <c r="L953" s="154"/>
      <c r="M953" s="155"/>
      <c r="N953" s="154"/>
      <c r="O953" s="155"/>
    </row>
    <row r="954" spans="1:23" x14ac:dyDescent="0.2">
      <c r="A954" s="145"/>
      <c r="B954" s="160"/>
      <c r="C954" s="152"/>
      <c r="D954" s="152"/>
      <c r="E954" s="152"/>
      <c r="F954" s="152"/>
      <c r="G954" s="152"/>
      <c r="H954" s="152"/>
      <c r="I954" s="152"/>
      <c r="J954" s="160"/>
      <c r="K954" s="153"/>
      <c r="L954" s="154"/>
      <c r="M954" s="155"/>
      <c r="N954" s="154"/>
      <c r="O954" s="155"/>
    </row>
    <row r="955" spans="1:23" x14ac:dyDescent="0.2">
      <c r="A955" s="145"/>
      <c r="B955" s="160"/>
      <c r="C955" s="152"/>
      <c r="D955" s="152"/>
      <c r="E955" s="152"/>
      <c r="F955" s="152"/>
      <c r="G955" s="152"/>
      <c r="H955" s="152"/>
      <c r="I955" s="152"/>
      <c r="J955" s="160"/>
      <c r="K955" s="153"/>
      <c r="L955" s="154"/>
      <c r="M955" s="155"/>
      <c r="N955" s="154"/>
      <c r="O955" s="155"/>
    </row>
    <row r="956" spans="1:23" x14ac:dyDescent="0.2">
      <c r="A956" s="145"/>
      <c r="B956" s="160"/>
      <c r="C956" s="152"/>
      <c r="D956" s="152"/>
      <c r="E956" s="152"/>
      <c r="F956" s="152"/>
      <c r="G956" s="152"/>
      <c r="H956" s="152"/>
      <c r="I956" s="152"/>
      <c r="J956" s="160"/>
      <c r="K956" s="153"/>
      <c r="L956" s="154"/>
      <c r="M956" s="155"/>
      <c r="N956" s="154"/>
      <c r="O956" s="155"/>
    </row>
    <row r="957" spans="1:23" x14ac:dyDescent="0.2">
      <c r="A957" s="145"/>
      <c r="B957" s="160"/>
      <c r="C957" s="152"/>
      <c r="D957" s="152"/>
      <c r="E957" s="152"/>
      <c r="F957" s="152"/>
      <c r="G957" s="152"/>
      <c r="H957" s="152"/>
      <c r="I957" s="152"/>
      <c r="J957" s="160"/>
      <c r="K957" s="153"/>
      <c r="L957" s="154"/>
      <c r="M957" s="155"/>
      <c r="N957" s="154"/>
      <c r="O957" s="155"/>
    </row>
    <row r="958" spans="1:23" x14ac:dyDescent="0.2">
      <c r="A958" s="145"/>
      <c r="B958" s="160"/>
      <c r="C958" s="152"/>
      <c r="D958" s="152"/>
      <c r="E958" s="152"/>
      <c r="F958" s="152"/>
      <c r="G958" s="152"/>
      <c r="H958" s="152"/>
      <c r="I958" s="152"/>
      <c r="J958" s="160"/>
      <c r="K958" s="153"/>
      <c r="L958" s="154"/>
      <c r="M958" s="155"/>
      <c r="N958" s="154"/>
      <c r="O958" s="155"/>
    </row>
    <row r="959" spans="1:23" x14ac:dyDescent="0.2">
      <c r="A959" s="145"/>
      <c r="B959" s="160"/>
      <c r="C959" s="152"/>
      <c r="D959" s="152"/>
      <c r="E959" s="152"/>
      <c r="F959" s="152"/>
      <c r="G959" s="152"/>
      <c r="H959" s="152"/>
      <c r="I959" s="152"/>
      <c r="J959" s="160"/>
      <c r="K959" s="153"/>
      <c r="L959" s="154"/>
      <c r="M959" s="163"/>
      <c r="N959" s="164"/>
      <c r="O959" s="163"/>
    </row>
    <row r="960" spans="1:23" x14ac:dyDescent="0.2">
      <c r="A960" s="145"/>
      <c r="B960" s="160"/>
      <c r="C960" s="152"/>
      <c r="D960" s="152"/>
      <c r="E960" s="152"/>
      <c r="F960" s="152"/>
      <c r="G960" s="152"/>
      <c r="H960" s="152"/>
      <c r="I960" s="152"/>
      <c r="J960" s="160"/>
      <c r="K960" s="153"/>
      <c r="L960" s="154"/>
      <c r="M960" s="163"/>
      <c r="N960" s="164"/>
      <c r="O960" s="163"/>
    </row>
    <row r="961" spans="1:15" x14ac:dyDescent="0.2">
      <c r="A961" s="145"/>
      <c r="B961" s="160"/>
      <c r="C961" s="152"/>
      <c r="D961" s="152"/>
      <c r="E961" s="152"/>
      <c r="F961" s="152"/>
      <c r="G961" s="152"/>
      <c r="H961" s="152"/>
      <c r="I961" s="152"/>
      <c r="J961" s="160"/>
      <c r="K961" s="153"/>
      <c r="L961" s="154"/>
      <c r="M961" s="163"/>
      <c r="N961" s="164"/>
      <c r="O961" s="163"/>
    </row>
    <row r="962" spans="1:15" x14ac:dyDescent="0.2">
      <c r="A962" s="145"/>
      <c r="B962" s="160"/>
      <c r="C962" s="152"/>
      <c r="D962" s="152"/>
      <c r="E962" s="152"/>
      <c r="F962" s="152"/>
      <c r="G962" s="152"/>
      <c r="H962" s="152"/>
      <c r="I962" s="152"/>
      <c r="J962" s="160"/>
      <c r="K962" s="153"/>
      <c r="L962" s="154"/>
      <c r="M962" s="163"/>
      <c r="N962" s="164"/>
      <c r="O962" s="163"/>
    </row>
    <row r="963" spans="1:15" x14ac:dyDescent="0.2">
      <c r="A963" s="145"/>
      <c r="B963" s="160"/>
      <c r="C963" s="152"/>
      <c r="D963" s="152"/>
      <c r="E963" s="152"/>
      <c r="F963" s="152"/>
      <c r="G963" s="152"/>
      <c r="H963" s="152"/>
      <c r="I963" s="152"/>
      <c r="J963" s="160"/>
      <c r="K963" s="153"/>
      <c r="L963" s="154"/>
      <c r="M963" s="163"/>
      <c r="N963" s="164"/>
      <c r="O963" s="163"/>
    </row>
    <row r="964" spans="1:15" x14ac:dyDescent="0.2">
      <c r="A964" s="145"/>
      <c r="B964" s="160"/>
      <c r="C964" s="152"/>
      <c r="D964" s="152"/>
      <c r="E964" s="152"/>
      <c r="F964" s="152"/>
      <c r="G964" s="152"/>
      <c r="H964" s="152"/>
      <c r="I964" s="152"/>
      <c r="J964" s="160"/>
      <c r="K964" s="153"/>
      <c r="L964" s="154"/>
      <c r="M964" s="163"/>
      <c r="N964" s="164"/>
      <c r="O964" s="163"/>
    </row>
    <row r="965" spans="1:15" x14ac:dyDescent="0.2">
      <c r="A965" s="145"/>
      <c r="B965" s="160"/>
      <c r="C965" s="152"/>
      <c r="D965" s="152"/>
      <c r="E965" s="152"/>
      <c r="F965" s="152"/>
      <c r="G965" s="152"/>
      <c r="H965" s="152"/>
      <c r="I965" s="152"/>
      <c r="J965" s="160"/>
      <c r="K965" s="153"/>
      <c r="L965" s="154"/>
      <c r="M965" s="163"/>
      <c r="N965" s="164"/>
      <c r="O965" s="163"/>
    </row>
    <row r="966" spans="1:15" x14ac:dyDescent="0.2">
      <c r="A966" s="145"/>
      <c r="B966" s="160"/>
      <c r="C966" s="152"/>
      <c r="D966" s="152"/>
      <c r="E966" s="152"/>
      <c r="F966" s="152"/>
      <c r="G966" s="152"/>
      <c r="H966" s="152"/>
      <c r="I966" s="152"/>
      <c r="J966" s="160"/>
      <c r="K966" s="153"/>
      <c r="L966" s="154"/>
      <c r="M966" s="163"/>
      <c r="N966" s="164"/>
      <c r="O966" s="163"/>
    </row>
    <row r="967" spans="1:15" x14ac:dyDescent="0.2">
      <c r="A967" s="145"/>
      <c r="B967" s="160"/>
      <c r="C967" s="152"/>
      <c r="D967" s="152"/>
      <c r="E967" s="152"/>
      <c r="F967" s="152"/>
      <c r="G967" s="152"/>
      <c r="H967" s="152"/>
      <c r="I967" s="152"/>
      <c r="J967" s="160"/>
      <c r="K967" s="153"/>
      <c r="L967" s="154"/>
      <c r="M967" s="163"/>
      <c r="N967" s="164"/>
      <c r="O967" s="163"/>
    </row>
    <row r="968" spans="1:15" x14ac:dyDescent="0.2">
      <c r="A968" s="145"/>
      <c r="B968" s="160"/>
      <c r="C968" s="152"/>
      <c r="D968" s="152"/>
      <c r="E968" s="152"/>
      <c r="F968" s="152"/>
      <c r="G968" s="152"/>
      <c r="H968" s="152"/>
      <c r="I968" s="152"/>
      <c r="J968" s="160"/>
      <c r="K968" s="153"/>
      <c r="L968" s="154"/>
      <c r="M968" s="163"/>
      <c r="N968" s="164"/>
      <c r="O968" s="163"/>
    </row>
    <row r="969" spans="1:15" x14ac:dyDescent="0.2">
      <c r="A969" s="145"/>
      <c r="B969" s="160"/>
      <c r="C969" s="152"/>
      <c r="D969" s="152"/>
      <c r="E969" s="152"/>
      <c r="F969" s="152"/>
      <c r="G969" s="152"/>
      <c r="H969" s="152"/>
      <c r="I969" s="152"/>
      <c r="J969" s="160"/>
      <c r="K969" s="153"/>
      <c r="L969" s="154"/>
      <c r="M969" s="163"/>
      <c r="N969" s="164"/>
      <c r="O969" s="163"/>
    </row>
    <row r="970" spans="1:15" x14ac:dyDescent="0.2">
      <c r="A970" s="145"/>
      <c r="B970" s="160"/>
      <c r="C970" s="152"/>
      <c r="D970" s="152"/>
      <c r="E970" s="152"/>
      <c r="F970" s="152"/>
      <c r="G970" s="152"/>
      <c r="H970" s="152"/>
      <c r="I970" s="152"/>
      <c r="J970" s="160"/>
      <c r="K970" s="153"/>
      <c r="L970" s="154"/>
      <c r="M970" s="163"/>
      <c r="N970" s="164"/>
      <c r="O970" s="163"/>
    </row>
    <row r="971" spans="1:15" x14ac:dyDescent="0.2">
      <c r="A971" s="145"/>
      <c r="B971" s="160"/>
      <c r="C971" s="152"/>
      <c r="D971" s="152"/>
      <c r="E971" s="152"/>
      <c r="F971" s="152"/>
      <c r="G971" s="152"/>
      <c r="H971" s="152"/>
      <c r="I971" s="152"/>
      <c r="J971" s="160"/>
      <c r="K971" s="153"/>
      <c r="L971" s="154"/>
      <c r="M971" s="163"/>
      <c r="N971" s="164"/>
      <c r="O971" s="163"/>
    </row>
    <row r="972" spans="1:15" x14ac:dyDescent="0.2">
      <c r="A972" s="145"/>
      <c r="B972" s="160"/>
      <c r="C972" s="152"/>
      <c r="D972" s="152"/>
      <c r="E972" s="152"/>
      <c r="F972" s="152"/>
      <c r="G972" s="152"/>
      <c r="H972" s="152"/>
      <c r="I972" s="152"/>
      <c r="J972" s="160"/>
      <c r="K972" s="153"/>
      <c r="L972" s="154"/>
      <c r="M972" s="163"/>
      <c r="N972" s="164"/>
      <c r="O972" s="163"/>
    </row>
    <row r="973" spans="1:15" x14ac:dyDescent="0.2">
      <c r="A973" s="145"/>
      <c r="B973" s="160"/>
      <c r="C973" s="152"/>
      <c r="D973" s="152"/>
      <c r="E973" s="152"/>
      <c r="F973" s="152"/>
      <c r="G973" s="152"/>
      <c r="H973" s="152"/>
      <c r="I973" s="152"/>
      <c r="J973" s="160"/>
      <c r="K973" s="153"/>
      <c r="L973" s="154"/>
      <c r="M973" s="163"/>
      <c r="N973" s="164"/>
      <c r="O973" s="163"/>
    </row>
    <row r="974" spans="1:15" x14ac:dyDescent="0.2">
      <c r="A974" s="145"/>
      <c r="B974" s="160"/>
      <c r="C974" s="152"/>
      <c r="D974" s="152"/>
      <c r="E974" s="152"/>
      <c r="F974" s="152"/>
      <c r="G974" s="152"/>
      <c r="H974" s="152"/>
      <c r="I974" s="152"/>
      <c r="J974" s="160"/>
      <c r="K974" s="153"/>
      <c r="L974" s="154"/>
      <c r="M974" s="163"/>
      <c r="N974" s="164"/>
      <c r="O974" s="163"/>
    </row>
    <row r="975" spans="1:15" x14ac:dyDescent="0.2">
      <c r="A975" s="145"/>
      <c r="B975" s="160"/>
      <c r="C975" s="152"/>
      <c r="D975" s="152"/>
      <c r="E975" s="152"/>
      <c r="F975" s="152"/>
      <c r="G975" s="152"/>
      <c r="H975" s="152"/>
      <c r="I975" s="152"/>
      <c r="J975" s="160"/>
      <c r="K975" s="153"/>
      <c r="L975" s="154"/>
      <c r="M975" s="163"/>
      <c r="N975" s="164"/>
      <c r="O975" s="163"/>
    </row>
    <row r="976" spans="1:15" x14ac:dyDescent="0.2">
      <c r="A976" s="145"/>
      <c r="B976" s="160"/>
      <c r="C976" s="152"/>
      <c r="D976" s="152"/>
      <c r="E976" s="152"/>
      <c r="F976" s="152"/>
      <c r="G976" s="152"/>
      <c r="H976" s="152"/>
      <c r="I976" s="152"/>
      <c r="J976" s="160"/>
      <c r="K976" s="153"/>
      <c r="L976" s="154"/>
      <c r="M976" s="163"/>
      <c r="N976" s="164"/>
      <c r="O976" s="163"/>
    </row>
    <row r="977" spans="1:15" x14ac:dyDescent="0.2">
      <c r="A977" s="145"/>
      <c r="B977" s="160"/>
      <c r="C977" s="152"/>
      <c r="D977" s="152"/>
      <c r="E977" s="152"/>
      <c r="F977" s="152"/>
      <c r="G977" s="152"/>
      <c r="H977" s="152"/>
      <c r="I977" s="152"/>
      <c r="J977" s="160"/>
      <c r="K977" s="153"/>
      <c r="L977" s="154"/>
      <c r="M977" s="163"/>
      <c r="N977" s="164"/>
      <c r="O977" s="163"/>
    </row>
    <row r="978" spans="1:15" x14ac:dyDescent="0.2">
      <c r="A978" s="145"/>
      <c r="B978" s="160"/>
      <c r="C978" s="152"/>
      <c r="D978" s="152"/>
      <c r="E978" s="152"/>
      <c r="F978" s="152"/>
      <c r="G978" s="152"/>
      <c r="H978" s="152"/>
      <c r="I978" s="152"/>
      <c r="J978" s="160"/>
      <c r="K978" s="153"/>
      <c r="L978" s="154"/>
      <c r="M978" s="163"/>
      <c r="N978" s="164"/>
      <c r="O978" s="163"/>
    </row>
    <row r="979" spans="1:15" x14ac:dyDescent="0.2">
      <c r="A979" s="145"/>
      <c r="B979" s="160"/>
      <c r="C979" s="152"/>
      <c r="D979" s="152"/>
      <c r="E979" s="152"/>
      <c r="F979" s="152"/>
      <c r="G979" s="152"/>
      <c r="H979" s="152"/>
      <c r="I979" s="152"/>
      <c r="J979" s="160"/>
      <c r="K979" s="153"/>
      <c r="L979" s="154"/>
      <c r="M979" s="163"/>
      <c r="N979" s="164"/>
      <c r="O979" s="163"/>
    </row>
    <row r="980" spans="1:15" x14ac:dyDescent="0.2">
      <c r="A980" s="145"/>
      <c r="B980" s="160"/>
      <c r="C980" s="152"/>
      <c r="D980" s="152"/>
      <c r="E980" s="152"/>
      <c r="F980" s="152"/>
      <c r="G980" s="152"/>
      <c r="H980" s="152"/>
      <c r="I980" s="152"/>
      <c r="J980" s="160"/>
      <c r="K980" s="153"/>
      <c r="L980" s="154"/>
      <c r="M980" s="163"/>
      <c r="N980" s="164"/>
      <c r="O980" s="163"/>
    </row>
    <row r="981" spans="1:15" x14ac:dyDescent="0.2">
      <c r="A981" s="145"/>
      <c r="B981" s="160"/>
      <c r="C981" s="152"/>
      <c r="D981" s="152"/>
      <c r="E981" s="152"/>
      <c r="F981" s="152"/>
      <c r="G981" s="152"/>
      <c r="H981" s="152"/>
      <c r="I981" s="152"/>
      <c r="J981" s="160"/>
      <c r="K981" s="153"/>
      <c r="L981" s="154"/>
      <c r="M981" s="163"/>
      <c r="N981" s="164"/>
      <c r="O981" s="163"/>
    </row>
    <row r="982" spans="1:15" x14ac:dyDescent="0.2">
      <c r="A982" s="145"/>
      <c r="B982" s="160"/>
      <c r="C982" s="152"/>
      <c r="D982" s="152"/>
      <c r="E982" s="152"/>
      <c r="F982" s="152"/>
      <c r="G982" s="152"/>
      <c r="H982" s="152"/>
      <c r="I982" s="152"/>
      <c r="J982" s="160"/>
      <c r="K982" s="153"/>
      <c r="L982" s="154"/>
      <c r="M982" s="163"/>
      <c r="N982" s="164"/>
      <c r="O982" s="163"/>
    </row>
    <row r="983" spans="1:15" x14ac:dyDescent="0.2">
      <c r="A983" s="145"/>
      <c r="B983" s="160"/>
      <c r="C983" s="152"/>
      <c r="D983" s="152"/>
      <c r="E983" s="152"/>
      <c r="F983" s="152"/>
      <c r="G983" s="152"/>
      <c r="H983" s="152"/>
      <c r="I983" s="152"/>
      <c r="J983" s="160"/>
      <c r="K983" s="153"/>
      <c r="L983" s="154"/>
      <c r="M983" s="163"/>
      <c r="N983" s="164"/>
      <c r="O983" s="163"/>
    </row>
    <row r="984" spans="1:15" x14ac:dyDescent="0.2">
      <c r="A984" s="145"/>
      <c r="B984" s="160"/>
      <c r="C984" s="152"/>
      <c r="D984" s="152"/>
      <c r="E984" s="152"/>
      <c r="F984" s="152"/>
      <c r="G984" s="152"/>
      <c r="H984" s="152"/>
      <c r="I984" s="152"/>
      <c r="J984" s="160"/>
      <c r="K984" s="153"/>
      <c r="L984" s="154"/>
      <c r="M984" s="163"/>
      <c r="N984" s="164"/>
      <c r="O984" s="163"/>
    </row>
    <row r="985" spans="1:15" x14ac:dyDescent="0.2">
      <c r="A985" s="145"/>
      <c r="B985" s="160"/>
      <c r="C985" s="152"/>
      <c r="D985" s="152"/>
      <c r="E985" s="152"/>
      <c r="F985" s="152"/>
      <c r="G985" s="152"/>
      <c r="H985" s="152"/>
      <c r="I985" s="152"/>
      <c r="J985" s="160"/>
      <c r="K985" s="153"/>
      <c r="L985" s="154"/>
      <c r="M985" s="163"/>
      <c r="N985" s="164"/>
      <c r="O985" s="163"/>
    </row>
    <row r="986" spans="1:15" x14ac:dyDescent="0.2">
      <c r="A986" s="145"/>
      <c r="B986" s="160"/>
      <c r="C986" s="152"/>
      <c r="D986" s="152"/>
      <c r="E986" s="152"/>
      <c r="F986" s="152"/>
      <c r="G986" s="152"/>
      <c r="H986" s="152"/>
      <c r="I986" s="152"/>
      <c r="J986" s="160"/>
      <c r="K986" s="153"/>
      <c r="L986" s="154"/>
      <c r="M986" s="163"/>
      <c r="N986" s="164"/>
      <c r="O986" s="163"/>
    </row>
    <row r="987" spans="1:15" x14ac:dyDescent="0.2">
      <c r="A987" s="145"/>
      <c r="B987" s="160"/>
      <c r="C987" s="152"/>
      <c r="D987" s="152"/>
      <c r="E987" s="152"/>
      <c r="F987" s="152"/>
      <c r="G987" s="152"/>
      <c r="H987" s="152"/>
      <c r="I987" s="152"/>
      <c r="J987" s="160"/>
      <c r="K987" s="153"/>
      <c r="L987" s="154"/>
      <c r="M987" s="163"/>
      <c r="N987" s="164"/>
      <c r="O987" s="163"/>
    </row>
    <row r="988" spans="1:15" x14ac:dyDescent="0.2">
      <c r="A988" s="145"/>
      <c r="B988" s="160"/>
      <c r="C988" s="152"/>
      <c r="D988" s="152"/>
      <c r="E988" s="152"/>
      <c r="F988" s="152"/>
      <c r="G988" s="152"/>
      <c r="H988" s="152"/>
      <c r="I988" s="152"/>
      <c r="J988" s="160"/>
      <c r="K988" s="153"/>
      <c r="L988" s="154"/>
      <c r="M988" s="163"/>
      <c r="N988" s="164"/>
      <c r="O988" s="163"/>
    </row>
    <row r="989" spans="1:15" x14ac:dyDescent="0.2">
      <c r="A989" s="145"/>
      <c r="B989" s="160"/>
      <c r="C989" s="152"/>
      <c r="D989" s="152"/>
      <c r="E989" s="152"/>
      <c r="F989" s="152"/>
      <c r="G989" s="152"/>
      <c r="H989" s="152"/>
      <c r="I989" s="152"/>
      <c r="J989" s="160"/>
      <c r="K989" s="153"/>
      <c r="L989" s="154"/>
      <c r="M989" s="163"/>
      <c r="N989" s="164"/>
      <c r="O989" s="163"/>
    </row>
    <row r="990" spans="1:15" x14ac:dyDescent="0.2">
      <c r="A990" s="145"/>
      <c r="B990" s="160"/>
      <c r="C990" s="152"/>
      <c r="D990" s="152"/>
      <c r="E990" s="152"/>
      <c r="F990" s="152"/>
      <c r="G990" s="152"/>
      <c r="H990" s="152"/>
      <c r="I990" s="152"/>
      <c r="J990" s="160"/>
      <c r="K990" s="153"/>
      <c r="L990" s="154"/>
      <c r="M990" s="163"/>
      <c r="N990" s="164"/>
      <c r="O990" s="163"/>
    </row>
    <row r="991" spans="1:15" x14ac:dyDescent="0.2">
      <c r="A991" s="145"/>
      <c r="B991" s="160"/>
      <c r="C991" s="152"/>
      <c r="D991" s="152"/>
      <c r="E991" s="152"/>
      <c r="F991" s="152"/>
      <c r="G991" s="152"/>
      <c r="H991" s="152"/>
      <c r="I991" s="152"/>
      <c r="J991" s="160"/>
      <c r="K991" s="153"/>
      <c r="L991" s="154"/>
      <c r="M991" s="163"/>
      <c r="N991" s="164"/>
      <c r="O991" s="163"/>
    </row>
    <row r="992" spans="1:15" x14ac:dyDescent="0.2">
      <c r="A992" s="145"/>
      <c r="B992" s="160"/>
      <c r="C992" s="152"/>
      <c r="D992" s="152"/>
      <c r="E992" s="152"/>
      <c r="F992" s="152"/>
      <c r="G992" s="152"/>
      <c r="H992" s="152"/>
      <c r="I992" s="152"/>
      <c r="J992" s="160"/>
      <c r="K992" s="153"/>
      <c r="L992" s="154"/>
      <c r="M992" s="163"/>
      <c r="N992" s="164"/>
      <c r="O992" s="163"/>
    </row>
    <row r="993" spans="1:15" x14ac:dyDescent="0.2">
      <c r="A993" s="145"/>
      <c r="B993" s="160"/>
      <c r="C993" s="152"/>
      <c r="D993" s="152"/>
      <c r="E993" s="152"/>
      <c r="F993" s="152"/>
      <c r="G993" s="152"/>
      <c r="H993" s="152"/>
      <c r="I993" s="152"/>
      <c r="J993" s="160"/>
      <c r="K993" s="153"/>
      <c r="L993" s="154"/>
      <c r="M993" s="163"/>
      <c r="N993" s="164"/>
      <c r="O993" s="163"/>
    </row>
    <row r="994" spans="1:15" x14ac:dyDescent="0.2">
      <c r="A994" s="145"/>
      <c r="B994" s="160"/>
      <c r="C994" s="152"/>
      <c r="D994" s="152"/>
      <c r="E994" s="152"/>
      <c r="F994" s="152"/>
      <c r="G994" s="152"/>
      <c r="H994" s="152"/>
      <c r="I994" s="152"/>
      <c r="J994" s="160"/>
      <c r="K994" s="153"/>
      <c r="L994" s="154"/>
      <c r="M994" s="163"/>
      <c r="N994" s="164"/>
      <c r="O994" s="163"/>
    </row>
    <row r="995" spans="1:15" x14ac:dyDescent="0.2">
      <c r="A995" s="145"/>
      <c r="B995" s="160"/>
      <c r="C995" s="152"/>
      <c r="D995" s="152"/>
      <c r="E995" s="152"/>
      <c r="F995" s="152"/>
      <c r="G995" s="152"/>
      <c r="H995" s="152"/>
      <c r="I995" s="152"/>
      <c r="J995" s="160"/>
      <c r="K995" s="153"/>
      <c r="L995" s="154"/>
      <c r="M995" s="163"/>
      <c r="N995" s="164"/>
      <c r="O995" s="163"/>
    </row>
    <row r="996" spans="1:15" x14ac:dyDescent="0.2">
      <c r="A996" s="145"/>
      <c r="B996" s="160"/>
      <c r="C996" s="152"/>
      <c r="D996" s="152"/>
      <c r="E996" s="152"/>
      <c r="F996" s="152"/>
      <c r="G996" s="152"/>
      <c r="H996" s="152"/>
      <c r="I996" s="152"/>
      <c r="J996" s="160"/>
      <c r="K996" s="153"/>
      <c r="L996" s="154"/>
      <c r="M996" s="163"/>
      <c r="N996" s="164"/>
      <c r="O996" s="163"/>
    </row>
    <row r="997" spans="1:15" x14ac:dyDescent="0.2">
      <c r="A997" s="145"/>
      <c r="B997" s="160"/>
      <c r="C997" s="152"/>
      <c r="D997" s="152"/>
      <c r="E997" s="152"/>
      <c r="F997" s="152"/>
      <c r="G997" s="152"/>
      <c r="H997" s="152"/>
      <c r="I997" s="152"/>
      <c r="J997" s="160"/>
      <c r="K997" s="153"/>
      <c r="L997" s="154"/>
      <c r="M997" s="163"/>
      <c r="N997" s="164"/>
      <c r="O997" s="163"/>
    </row>
    <row r="998" spans="1:15" x14ac:dyDescent="0.2">
      <c r="A998" s="145"/>
      <c r="B998" s="160"/>
      <c r="C998" s="152"/>
      <c r="D998" s="152"/>
      <c r="E998" s="152"/>
      <c r="F998" s="152"/>
      <c r="G998" s="152"/>
      <c r="H998" s="152"/>
      <c r="I998" s="152"/>
      <c r="J998" s="160"/>
      <c r="K998" s="153"/>
      <c r="L998" s="154"/>
      <c r="M998" s="163"/>
      <c r="N998" s="164"/>
      <c r="O998" s="163"/>
    </row>
    <row r="999" spans="1:15" x14ac:dyDescent="0.2">
      <c r="A999" s="145"/>
      <c r="B999" s="160"/>
      <c r="C999" s="152"/>
      <c r="D999" s="152"/>
      <c r="E999" s="152"/>
      <c r="F999" s="152"/>
      <c r="G999" s="152"/>
      <c r="H999" s="152"/>
      <c r="I999" s="152"/>
      <c r="J999" s="160"/>
      <c r="K999" s="153"/>
      <c r="L999" s="154"/>
      <c r="M999" s="163"/>
      <c r="N999" s="164"/>
      <c r="O999" s="163"/>
    </row>
    <row r="1000" spans="1:15" x14ac:dyDescent="0.2">
      <c r="A1000" s="145"/>
      <c r="B1000" s="160"/>
      <c r="C1000" s="152"/>
      <c r="D1000" s="152"/>
      <c r="E1000" s="152"/>
      <c r="F1000" s="152"/>
      <c r="G1000" s="152"/>
      <c r="H1000" s="152"/>
      <c r="I1000" s="152"/>
      <c r="J1000" s="160"/>
      <c r="K1000" s="153"/>
      <c r="L1000" s="154"/>
      <c r="M1000" s="163"/>
      <c r="N1000" s="164"/>
      <c r="O1000" s="163"/>
    </row>
    <row r="1001" spans="1:15" x14ac:dyDescent="0.2">
      <c r="A1001" s="145"/>
      <c r="B1001" s="160"/>
      <c r="C1001" s="152"/>
      <c r="D1001" s="152"/>
      <c r="E1001" s="152"/>
      <c r="F1001" s="152"/>
      <c r="G1001" s="152"/>
      <c r="H1001" s="152"/>
      <c r="I1001" s="152"/>
      <c r="J1001" s="160"/>
      <c r="K1001" s="153"/>
      <c r="L1001" s="154"/>
      <c r="M1001" s="163"/>
      <c r="N1001" s="164"/>
      <c r="O1001" s="163"/>
    </row>
    <row r="1002" spans="1:15" x14ac:dyDescent="0.2">
      <c r="A1002" s="145"/>
      <c r="B1002" s="160"/>
      <c r="C1002" s="152"/>
      <c r="D1002" s="152"/>
      <c r="E1002" s="152"/>
      <c r="F1002" s="152"/>
      <c r="G1002" s="152"/>
      <c r="H1002" s="152"/>
      <c r="I1002" s="152"/>
      <c r="J1002" s="160"/>
      <c r="K1002" s="153"/>
      <c r="L1002" s="154"/>
      <c r="M1002" s="163"/>
      <c r="N1002" s="164"/>
      <c r="O1002" s="163"/>
    </row>
    <row r="1003" spans="1:15" x14ac:dyDescent="0.2">
      <c r="A1003" s="145"/>
      <c r="B1003" s="160"/>
      <c r="C1003" s="152"/>
      <c r="D1003" s="152"/>
      <c r="E1003" s="152"/>
      <c r="F1003" s="152"/>
      <c r="G1003" s="152"/>
      <c r="H1003" s="152"/>
      <c r="I1003" s="152"/>
      <c r="J1003" s="160"/>
      <c r="K1003" s="153"/>
      <c r="L1003" s="154"/>
      <c r="M1003" s="163"/>
      <c r="N1003" s="164"/>
      <c r="O1003" s="163"/>
    </row>
    <row r="1004" spans="1:15" x14ac:dyDescent="0.2">
      <c r="A1004" s="145"/>
      <c r="B1004" s="160"/>
      <c r="C1004" s="152"/>
      <c r="D1004" s="152"/>
      <c r="E1004" s="152"/>
      <c r="F1004" s="152"/>
      <c r="G1004" s="152"/>
      <c r="H1004" s="152"/>
      <c r="I1004" s="152"/>
      <c r="J1004" s="160"/>
      <c r="K1004" s="153"/>
      <c r="L1004" s="154"/>
      <c r="M1004" s="163"/>
      <c r="N1004" s="164"/>
      <c r="O1004" s="163"/>
    </row>
    <row r="1005" spans="1:15" x14ac:dyDescent="0.2">
      <c r="A1005" s="145"/>
      <c r="B1005" s="160"/>
      <c r="C1005" s="152"/>
      <c r="D1005" s="152"/>
      <c r="E1005" s="152"/>
      <c r="F1005" s="152"/>
      <c r="G1005" s="152"/>
      <c r="H1005" s="152"/>
      <c r="I1005" s="152"/>
      <c r="J1005" s="160"/>
      <c r="K1005" s="153"/>
      <c r="L1005" s="154"/>
      <c r="M1005" s="163"/>
      <c r="N1005" s="164"/>
      <c r="O1005" s="163"/>
    </row>
    <row r="1006" spans="1:15" x14ac:dyDescent="0.2">
      <c r="A1006" s="145"/>
      <c r="B1006" s="160"/>
      <c r="C1006" s="152"/>
      <c r="D1006" s="152"/>
      <c r="E1006" s="152"/>
      <c r="F1006" s="152"/>
      <c r="G1006" s="152"/>
      <c r="H1006" s="152"/>
      <c r="I1006" s="152"/>
      <c r="J1006" s="160"/>
      <c r="K1006" s="153"/>
      <c r="L1006" s="154"/>
      <c r="M1006" s="163"/>
      <c r="N1006" s="164"/>
      <c r="O1006" s="163"/>
    </row>
    <row r="1007" spans="1:15" x14ac:dyDescent="0.2">
      <c r="A1007" s="145"/>
      <c r="B1007" s="160"/>
      <c r="C1007" s="152"/>
      <c r="D1007" s="152"/>
      <c r="E1007" s="152"/>
      <c r="F1007" s="152"/>
      <c r="G1007" s="152"/>
      <c r="H1007" s="152"/>
      <c r="I1007" s="152"/>
      <c r="J1007" s="160"/>
      <c r="K1007" s="153"/>
      <c r="L1007" s="154"/>
      <c r="M1007" s="163"/>
      <c r="N1007" s="164"/>
      <c r="O1007" s="163"/>
    </row>
    <row r="1008" spans="1:15" x14ac:dyDescent="0.2">
      <c r="A1008" s="145"/>
      <c r="B1008" s="160"/>
      <c r="C1008" s="152"/>
      <c r="D1008" s="152"/>
      <c r="E1008" s="152"/>
      <c r="F1008" s="152"/>
      <c r="G1008" s="152"/>
      <c r="H1008" s="152"/>
      <c r="I1008" s="152"/>
      <c r="J1008" s="160"/>
      <c r="K1008" s="153"/>
      <c r="L1008" s="154"/>
      <c r="M1008" s="163"/>
      <c r="N1008" s="164"/>
      <c r="O1008" s="163"/>
    </row>
    <row r="1009" spans="1:15" x14ac:dyDescent="0.2">
      <c r="A1009" s="145"/>
      <c r="B1009" s="160"/>
      <c r="C1009" s="152"/>
      <c r="D1009" s="152"/>
      <c r="E1009" s="152"/>
      <c r="F1009" s="152"/>
      <c r="G1009" s="152"/>
      <c r="H1009" s="152"/>
      <c r="I1009" s="152"/>
      <c r="J1009" s="160"/>
      <c r="K1009" s="153"/>
      <c r="L1009" s="154"/>
      <c r="M1009" s="163"/>
      <c r="N1009" s="164"/>
      <c r="O1009" s="163"/>
    </row>
    <row r="1010" spans="1:15" x14ac:dyDescent="0.2">
      <c r="A1010" s="145"/>
      <c r="B1010" s="160"/>
      <c r="C1010" s="152"/>
      <c r="D1010" s="152"/>
      <c r="E1010" s="152"/>
      <c r="F1010" s="152"/>
      <c r="G1010" s="152"/>
      <c r="H1010" s="152"/>
      <c r="I1010" s="152"/>
      <c r="J1010" s="160"/>
      <c r="K1010" s="153"/>
      <c r="L1010" s="154"/>
      <c r="M1010" s="163"/>
      <c r="N1010" s="164"/>
      <c r="O1010" s="163"/>
    </row>
    <row r="1011" spans="1:15" x14ac:dyDescent="0.2">
      <c r="A1011" s="145"/>
      <c r="B1011" s="160"/>
      <c r="C1011" s="152"/>
      <c r="D1011" s="152"/>
      <c r="E1011" s="152"/>
      <c r="F1011" s="152"/>
      <c r="G1011" s="152"/>
      <c r="H1011" s="152"/>
      <c r="I1011" s="152"/>
      <c r="J1011" s="160"/>
      <c r="K1011" s="153"/>
      <c r="L1011" s="154"/>
      <c r="M1011" s="163"/>
      <c r="N1011" s="164"/>
      <c r="O1011" s="163"/>
    </row>
    <row r="1012" spans="1:15" x14ac:dyDescent="0.2">
      <c r="A1012" s="145"/>
      <c r="B1012" s="160"/>
      <c r="C1012" s="152"/>
      <c r="D1012" s="152"/>
      <c r="E1012" s="152"/>
      <c r="F1012" s="152"/>
      <c r="G1012" s="152"/>
      <c r="H1012" s="152"/>
      <c r="I1012" s="152"/>
      <c r="J1012" s="160"/>
      <c r="K1012" s="153"/>
      <c r="L1012" s="154"/>
      <c r="M1012" s="163"/>
      <c r="N1012" s="164"/>
      <c r="O1012" s="163"/>
    </row>
    <row r="1013" spans="1:15" x14ac:dyDescent="0.2">
      <c r="A1013" s="145"/>
      <c r="B1013" s="160"/>
      <c r="C1013" s="152"/>
      <c r="D1013" s="152"/>
      <c r="E1013" s="152"/>
      <c r="F1013" s="152"/>
      <c r="G1013" s="152"/>
      <c r="H1013" s="152"/>
      <c r="I1013" s="152"/>
      <c r="J1013" s="160"/>
      <c r="K1013" s="153"/>
      <c r="L1013" s="154"/>
      <c r="M1013" s="163"/>
      <c r="N1013" s="164"/>
      <c r="O1013" s="163"/>
    </row>
    <row r="1014" spans="1:15" x14ac:dyDescent="0.2">
      <c r="A1014" s="145"/>
      <c r="B1014" s="160"/>
      <c r="C1014" s="152"/>
      <c r="D1014" s="152"/>
      <c r="E1014" s="152"/>
      <c r="F1014" s="152"/>
      <c r="G1014" s="152"/>
      <c r="H1014" s="152"/>
      <c r="I1014" s="152"/>
      <c r="J1014" s="160"/>
      <c r="K1014" s="153"/>
      <c r="L1014" s="154"/>
      <c r="M1014" s="163"/>
      <c r="N1014" s="164"/>
      <c r="O1014" s="163"/>
    </row>
    <row r="1015" spans="1:15" x14ac:dyDescent="0.2">
      <c r="A1015" s="145"/>
      <c r="B1015" s="160"/>
      <c r="C1015" s="152"/>
      <c r="D1015" s="152"/>
      <c r="E1015" s="152"/>
      <c r="F1015" s="152"/>
      <c r="G1015" s="152"/>
      <c r="H1015" s="152"/>
      <c r="I1015" s="152"/>
      <c r="J1015" s="160"/>
      <c r="K1015" s="153"/>
      <c r="L1015" s="154"/>
      <c r="M1015" s="163"/>
      <c r="N1015" s="164"/>
      <c r="O1015" s="163"/>
    </row>
    <row r="1016" spans="1:15" x14ac:dyDescent="0.2">
      <c r="A1016" s="145"/>
      <c r="B1016" s="160"/>
      <c r="C1016" s="152"/>
      <c r="D1016" s="152"/>
      <c r="E1016" s="152"/>
      <c r="F1016" s="152"/>
      <c r="G1016" s="152"/>
      <c r="H1016" s="152"/>
      <c r="I1016" s="152"/>
      <c r="J1016" s="160"/>
      <c r="K1016" s="153"/>
      <c r="L1016" s="154"/>
      <c r="M1016" s="163"/>
      <c r="N1016" s="164"/>
      <c r="O1016" s="163"/>
    </row>
    <row r="1017" spans="1:15" x14ac:dyDescent="0.2">
      <c r="A1017" s="145"/>
      <c r="B1017" s="160"/>
      <c r="C1017" s="152"/>
      <c r="D1017" s="152"/>
      <c r="E1017" s="152"/>
      <c r="F1017" s="152"/>
      <c r="G1017" s="152"/>
      <c r="H1017" s="152"/>
      <c r="I1017" s="152"/>
      <c r="J1017" s="160"/>
      <c r="K1017" s="153"/>
      <c r="L1017" s="154"/>
      <c r="M1017" s="163"/>
      <c r="N1017" s="164"/>
      <c r="O1017" s="163"/>
    </row>
    <row r="1018" spans="1:15" x14ac:dyDescent="0.2">
      <c r="A1018" s="145"/>
      <c r="B1018" s="160"/>
      <c r="C1018" s="152"/>
      <c r="D1018" s="152"/>
      <c r="E1018" s="152"/>
      <c r="F1018" s="152"/>
      <c r="G1018" s="152"/>
      <c r="H1018" s="152"/>
      <c r="I1018" s="152"/>
      <c r="J1018" s="160"/>
      <c r="K1018" s="153"/>
      <c r="L1018" s="154"/>
      <c r="M1018" s="163"/>
      <c r="N1018" s="164"/>
      <c r="O1018" s="163"/>
    </row>
    <row r="1019" spans="1:15" x14ac:dyDescent="0.2">
      <c r="A1019" s="145"/>
      <c r="B1019" s="160"/>
      <c r="C1019" s="152"/>
      <c r="D1019" s="152"/>
      <c r="E1019" s="152"/>
      <c r="F1019" s="152"/>
      <c r="G1019" s="152"/>
      <c r="H1019" s="152"/>
      <c r="I1019" s="152"/>
      <c r="J1019" s="160"/>
      <c r="K1019" s="153"/>
      <c r="L1019" s="154"/>
      <c r="M1019" s="163"/>
      <c r="N1019" s="164"/>
      <c r="O1019" s="163"/>
    </row>
    <row r="1020" spans="1:15" x14ac:dyDescent="0.2">
      <c r="A1020" s="145"/>
      <c r="B1020" s="160"/>
      <c r="C1020" s="152"/>
      <c r="D1020" s="152"/>
      <c r="E1020" s="152"/>
      <c r="F1020" s="152"/>
      <c r="G1020" s="152"/>
      <c r="H1020" s="152"/>
      <c r="I1020" s="152"/>
      <c r="J1020" s="160"/>
      <c r="K1020" s="153"/>
      <c r="L1020" s="154"/>
      <c r="M1020" s="163"/>
      <c r="N1020" s="164"/>
      <c r="O1020" s="163"/>
    </row>
    <row r="1021" spans="1:15" x14ac:dyDescent="0.2">
      <c r="A1021" s="145"/>
      <c r="B1021" s="160"/>
      <c r="C1021" s="152"/>
      <c r="D1021" s="152"/>
      <c r="E1021" s="152"/>
      <c r="F1021" s="152"/>
      <c r="G1021" s="152"/>
      <c r="H1021" s="152"/>
      <c r="I1021" s="152"/>
      <c r="J1021" s="160"/>
      <c r="K1021" s="153"/>
      <c r="L1021" s="154"/>
      <c r="M1021" s="163"/>
      <c r="N1021" s="164"/>
      <c r="O1021" s="163"/>
    </row>
    <row r="1022" spans="1:15" x14ac:dyDescent="0.2">
      <c r="A1022" s="145"/>
      <c r="B1022" s="160"/>
      <c r="C1022" s="152"/>
      <c r="D1022" s="152"/>
      <c r="E1022" s="152"/>
      <c r="F1022" s="152"/>
      <c r="G1022" s="152"/>
      <c r="H1022" s="152"/>
      <c r="I1022" s="152"/>
      <c r="J1022" s="160"/>
      <c r="K1022" s="153"/>
      <c r="L1022" s="154"/>
      <c r="M1022" s="163"/>
      <c r="N1022" s="164"/>
      <c r="O1022" s="163"/>
    </row>
    <row r="1023" spans="1:15" x14ac:dyDescent="0.2">
      <c r="A1023" s="145"/>
      <c r="B1023" s="160"/>
      <c r="C1023" s="152"/>
      <c r="D1023" s="152"/>
      <c r="E1023" s="152"/>
      <c r="F1023" s="152"/>
      <c r="G1023" s="152"/>
      <c r="H1023" s="152"/>
      <c r="I1023" s="152"/>
      <c r="J1023" s="160"/>
      <c r="K1023" s="153"/>
      <c r="L1023" s="154"/>
      <c r="M1023" s="163"/>
      <c r="N1023" s="164"/>
      <c r="O1023" s="163"/>
    </row>
    <row r="1024" spans="1:15" x14ac:dyDescent="0.2">
      <c r="A1024" s="145"/>
      <c r="B1024" s="160"/>
      <c r="C1024" s="152"/>
      <c r="D1024" s="152"/>
      <c r="E1024" s="152"/>
      <c r="F1024" s="152"/>
      <c r="G1024" s="152"/>
      <c r="H1024" s="152"/>
      <c r="I1024" s="152"/>
      <c r="J1024" s="160"/>
      <c r="K1024" s="153"/>
      <c r="L1024" s="154"/>
      <c r="M1024" s="163"/>
      <c r="N1024" s="164"/>
      <c r="O1024" s="163"/>
    </row>
    <row r="1025" spans="1:15" x14ac:dyDescent="0.2">
      <c r="A1025" s="145"/>
      <c r="B1025" s="160"/>
      <c r="C1025" s="152"/>
      <c r="D1025" s="152"/>
      <c r="E1025" s="152"/>
      <c r="F1025" s="152"/>
      <c r="G1025" s="152"/>
      <c r="H1025" s="152"/>
      <c r="I1025" s="152"/>
      <c r="J1025" s="160"/>
      <c r="K1025" s="153"/>
      <c r="L1025" s="154"/>
      <c r="M1025" s="163"/>
      <c r="N1025" s="164"/>
      <c r="O1025" s="163"/>
    </row>
    <row r="1026" spans="1:15" x14ac:dyDescent="0.2">
      <c r="A1026" s="145"/>
      <c r="B1026" s="160"/>
      <c r="C1026" s="152"/>
      <c r="D1026" s="152"/>
      <c r="E1026" s="152"/>
      <c r="F1026" s="152"/>
      <c r="G1026" s="152"/>
      <c r="H1026" s="152"/>
      <c r="I1026" s="152"/>
      <c r="J1026" s="160"/>
      <c r="K1026" s="153"/>
      <c r="L1026" s="154"/>
      <c r="M1026" s="163"/>
      <c r="N1026" s="164"/>
      <c r="O1026" s="163"/>
    </row>
    <row r="1027" spans="1:15" x14ac:dyDescent="0.2">
      <c r="A1027" s="145"/>
      <c r="B1027" s="160"/>
      <c r="C1027" s="152"/>
      <c r="D1027" s="152"/>
      <c r="E1027" s="152"/>
      <c r="F1027" s="152"/>
      <c r="G1027" s="152"/>
      <c r="H1027" s="152"/>
      <c r="I1027" s="152"/>
      <c r="J1027" s="160"/>
      <c r="K1027" s="153"/>
      <c r="L1027" s="154"/>
      <c r="M1027" s="163"/>
      <c r="N1027" s="164"/>
      <c r="O1027" s="163"/>
    </row>
    <row r="1028" spans="1:15" x14ac:dyDescent="0.2">
      <c r="A1028" s="145"/>
      <c r="B1028" s="160"/>
      <c r="C1028" s="152"/>
      <c r="D1028" s="152"/>
      <c r="E1028" s="152"/>
      <c r="F1028" s="152"/>
      <c r="G1028" s="152"/>
      <c r="H1028" s="152"/>
      <c r="I1028" s="152"/>
      <c r="J1028" s="160"/>
      <c r="K1028" s="153"/>
      <c r="L1028" s="154"/>
      <c r="M1028" s="163"/>
      <c r="N1028" s="164"/>
      <c r="O1028" s="163"/>
    </row>
    <row r="1029" spans="1:15" x14ac:dyDescent="0.2">
      <c r="A1029" s="145"/>
      <c r="B1029" s="160"/>
      <c r="C1029" s="152"/>
      <c r="D1029" s="152"/>
      <c r="E1029" s="152"/>
      <c r="F1029" s="152"/>
      <c r="G1029" s="152"/>
      <c r="H1029" s="152"/>
      <c r="I1029" s="152"/>
      <c r="J1029" s="160"/>
      <c r="K1029" s="153"/>
      <c r="L1029" s="154"/>
      <c r="M1029" s="163"/>
      <c r="N1029" s="164"/>
      <c r="O1029" s="163"/>
    </row>
    <row r="1030" spans="1:15" x14ac:dyDescent="0.2">
      <c r="A1030" s="145"/>
      <c r="B1030" s="160"/>
      <c r="C1030" s="152"/>
      <c r="D1030" s="152"/>
      <c r="E1030" s="152"/>
      <c r="F1030" s="152"/>
      <c r="G1030" s="152"/>
      <c r="H1030" s="152"/>
      <c r="I1030" s="152"/>
      <c r="J1030" s="160"/>
      <c r="K1030" s="153"/>
      <c r="L1030" s="154"/>
      <c r="M1030" s="163"/>
      <c r="N1030" s="164"/>
      <c r="O1030" s="163"/>
    </row>
    <row r="1031" spans="1:15" x14ac:dyDescent="0.2">
      <c r="A1031" s="145"/>
      <c r="B1031" s="160"/>
      <c r="C1031" s="152"/>
      <c r="D1031" s="152"/>
      <c r="E1031" s="152"/>
      <c r="F1031" s="152"/>
      <c r="G1031" s="152"/>
      <c r="H1031" s="152"/>
      <c r="I1031" s="152"/>
      <c r="J1031" s="160"/>
      <c r="K1031" s="153"/>
      <c r="L1031" s="154"/>
      <c r="M1031" s="163"/>
      <c r="N1031" s="164"/>
      <c r="O1031" s="163"/>
    </row>
    <row r="1032" spans="1:15" x14ac:dyDescent="0.2">
      <c r="A1032" s="145"/>
      <c r="B1032" s="160"/>
      <c r="C1032" s="152"/>
      <c r="D1032" s="152"/>
      <c r="E1032" s="152"/>
      <c r="F1032" s="152"/>
      <c r="G1032" s="152"/>
      <c r="H1032" s="152"/>
      <c r="I1032" s="152"/>
      <c r="J1032" s="160"/>
      <c r="K1032" s="153"/>
      <c r="L1032" s="154"/>
      <c r="M1032" s="163"/>
      <c r="N1032" s="164"/>
      <c r="O1032" s="163"/>
    </row>
    <row r="1033" spans="1:15" x14ac:dyDescent="0.2">
      <c r="A1033" s="145"/>
      <c r="B1033" s="160"/>
      <c r="C1033" s="152"/>
      <c r="D1033" s="152"/>
      <c r="E1033" s="152"/>
      <c r="F1033" s="152"/>
      <c r="G1033" s="152"/>
      <c r="H1033" s="152"/>
      <c r="I1033" s="152"/>
      <c r="J1033" s="160"/>
      <c r="K1033" s="153"/>
      <c r="L1033" s="154"/>
      <c r="M1033" s="163"/>
      <c r="N1033" s="164"/>
      <c r="O1033" s="163"/>
    </row>
    <row r="1034" spans="1:15" x14ac:dyDescent="0.2">
      <c r="A1034" s="145"/>
      <c r="B1034" s="160"/>
      <c r="C1034" s="152"/>
      <c r="D1034" s="152"/>
      <c r="E1034" s="152"/>
      <c r="F1034" s="152"/>
      <c r="G1034" s="152"/>
      <c r="H1034" s="152"/>
      <c r="I1034" s="152"/>
      <c r="J1034" s="160"/>
      <c r="K1034" s="153"/>
      <c r="L1034" s="154"/>
      <c r="M1034" s="163"/>
      <c r="N1034" s="164"/>
      <c r="O1034" s="163"/>
    </row>
    <row r="1035" spans="1:15" x14ac:dyDescent="0.2">
      <c r="A1035" s="145"/>
      <c r="B1035" s="160"/>
      <c r="C1035" s="152"/>
      <c r="D1035" s="152"/>
      <c r="E1035" s="152"/>
      <c r="F1035" s="152"/>
      <c r="G1035" s="152"/>
      <c r="H1035" s="152"/>
      <c r="I1035" s="152"/>
      <c r="J1035" s="160"/>
      <c r="K1035" s="153"/>
      <c r="L1035" s="154"/>
      <c r="M1035" s="163"/>
      <c r="N1035" s="164"/>
      <c r="O1035" s="163"/>
    </row>
    <row r="1036" spans="1:15" x14ac:dyDescent="0.2">
      <c r="A1036" s="145"/>
      <c r="B1036" s="160"/>
      <c r="C1036" s="152"/>
      <c r="D1036" s="152"/>
      <c r="E1036" s="152"/>
      <c r="F1036" s="152"/>
      <c r="G1036" s="152"/>
      <c r="H1036" s="152"/>
      <c r="I1036" s="152"/>
      <c r="J1036" s="160"/>
      <c r="K1036" s="153"/>
      <c r="L1036" s="154"/>
      <c r="M1036" s="163"/>
      <c r="N1036" s="164"/>
      <c r="O1036" s="163"/>
    </row>
    <row r="1037" spans="1:15" x14ac:dyDescent="0.2">
      <c r="A1037" s="145"/>
      <c r="B1037" s="160"/>
      <c r="C1037" s="152"/>
      <c r="D1037" s="152"/>
      <c r="E1037" s="152"/>
      <c r="F1037" s="152"/>
      <c r="G1037" s="152"/>
      <c r="H1037" s="152"/>
      <c r="I1037" s="152"/>
      <c r="J1037" s="160"/>
      <c r="K1037" s="153"/>
      <c r="L1037" s="154"/>
      <c r="M1037" s="163"/>
      <c r="N1037" s="164"/>
      <c r="O1037" s="163"/>
    </row>
    <row r="1038" spans="1:15" x14ac:dyDescent="0.2">
      <c r="A1038" s="145"/>
      <c r="B1038" s="160"/>
      <c r="C1038" s="152"/>
      <c r="D1038" s="152"/>
      <c r="E1038" s="152"/>
      <c r="F1038" s="152"/>
      <c r="G1038" s="152"/>
      <c r="H1038" s="152"/>
      <c r="I1038" s="152"/>
      <c r="J1038" s="160"/>
      <c r="K1038" s="153"/>
      <c r="L1038" s="154"/>
      <c r="M1038" s="163"/>
      <c r="N1038" s="164"/>
      <c r="O1038" s="163"/>
    </row>
    <row r="1039" spans="1:15" x14ac:dyDescent="0.2">
      <c r="A1039" s="145"/>
      <c r="B1039" s="160"/>
      <c r="C1039" s="152"/>
      <c r="D1039" s="152"/>
      <c r="E1039" s="152"/>
      <c r="F1039" s="152"/>
      <c r="G1039" s="152"/>
      <c r="H1039" s="152"/>
      <c r="I1039" s="152"/>
      <c r="J1039" s="160"/>
      <c r="K1039" s="153"/>
      <c r="L1039" s="154"/>
      <c r="M1039" s="163"/>
      <c r="N1039" s="164"/>
      <c r="O1039" s="163"/>
    </row>
    <row r="1040" spans="1:15" x14ac:dyDescent="0.2">
      <c r="A1040" s="145"/>
      <c r="B1040" s="160"/>
      <c r="C1040" s="152"/>
      <c r="D1040" s="152"/>
      <c r="E1040" s="152"/>
      <c r="F1040" s="152"/>
      <c r="G1040" s="152"/>
      <c r="H1040" s="152"/>
      <c r="I1040" s="152"/>
      <c r="J1040" s="160"/>
      <c r="K1040" s="153"/>
      <c r="L1040" s="154"/>
      <c r="M1040" s="163"/>
      <c r="N1040" s="164"/>
      <c r="O1040" s="163"/>
    </row>
    <row r="1041" spans="1:15" x14ac:dyDescent="0.2">
      <c r="A1041" s="145"/>
      <c r="B1041" s="160"/>
      <c r="C1041" s="152"/>
      <c r="D1041" s="152"/>
      <c r="E1041" s="152"/>
      <c r="F1041" s="152"/>
      <c r="G1041" s="152"/>
      <c r="H1041" s="152"/>
      <c r="I1041" s="152"/>
      <c r="J1041" s="160"/>
      <c r="K1041" s="153"/>
      <c r="L1041" s="154"/>
      <c r="M1041" s="163"/>
      <c r="N1041" s="164"/>
      <c r="O1041" s="163"/>
    </row>
    <row r="1042" spans="1:15" x14ac:dyDescent="0.2">
      <c r="A1042" s="145"/>
      <c r="B1042" s="160"/>
      <c r="C1042" s="152"/>
      <c r="D1042" s="152"/>
      <c r="E1042" s="152"/>
      <c r="F1042" s="152"/>
      <c r="G1042" s="152"/>
      <c r="H1042" s="152"/>
      <c r="I1042" s="152"/>
      <c r="J1042" s="160"/>
      <c r="K1042" s="153"/>
      <c r="L1042" s="154"/>
      <c r="M1042" s="163"/>
      <c r="N1042" s="164"/>
      <c r="O1042" s="163"/>
    </row>
    <row r="1043" spans="1:15" x14ac:dyDescent="0.2">
      <c r="A1043" s="145"/>
      <c r="B1043" s="160"/>
      <c r="C1043" s="152"/>
      <c r="D1043" s="152"/>
      <c r="E1043" s="152"/>
      <c r="F1043" s="152"/>
      <c r="G1043" s="152"/>
      <c r="H1043" s="152"/>
      <c r="I1043" s="152"/>
      <c r="J1043" s="160"/>
      <c r="K1043" s="153"/>
      <c r="L1043" s="154"/>
      <c r="M1043" s="163"/>
      <c r="N1043" s="164"/>
      <c r="O1043" s="163"/>
    </row>
    <row r="1044" spans="1:15" x14ac:dyDescent="0.2">
      <c r="A1044" s="145"/>
      <c r="B1044" s="160"/>
      <c r="C1044" s="152"/>
      <c r="D1044" s="152"/>
      <c r="E1044" s="152"/>
      <c r="F1044" s="152"/>
      <c r="G1044" s="152"/>
      <c r="H1044" s="152"/>
      <c r="I1044" s="152"/>
      <c r="J1044" s="160"/>
      <c r="K1044" s="153"/>
      <c r="L1044" s="154"/>
      <c r="M1044" s="163"/>
      <c r="N1044" s="164"/>
      <c r="O1044" s="163"/>
    </row>
    <row r="1045" spans="1:15" x14ac:dyDescent="0.2">
      <c r="A1045" s="145"/>
      <c r="B1045" s="160"/>
      <c r="C1045" s="152"/>
      <c r="D1045" s="152"/>
      <c r="E1045" s="152"/>
      <c r="F1045" s="152"/>
      <c r="G1045" s="152"/>
      <c r="H1045" s="152"/>
      <c r="I1045" s="152"/>
      <c r="J1045" s="160"/>
      <c r="K1045" s="153"/>
      <c r="L1045" s="154"/>
      <c r="M1045" s="163"/>
      <c r="N1045" s="164"/>
      <c r="O1045" s="163"/>
    </row>
    <row r="1046" spans="1:15" x14ac:dyDescent="0.2">
      <c r="A1046" s="145"/>
      <c r="B1046" s="160"/>
      <c r="C1046" s="152"/>
      <c r="D1046" s="152"/>
      <c r="E1046" s="152"/>
      <c r="F1046" s="152"/>
      <c r="G1046" s="152"/>
      <c r="H1046" s="152"/>
      <c r="I1046" s="152"/>
      <c r="J1046" s="160"/>
      <c r="K1046" s="153"/>
      <c r="L1046" s="154"/>
      <c r="M1046" s="163"/>
      <c r="N1046" s="164"/>
      <c r="O1046" s="163"/>
    </row>
    <row r="1047" spans="1:15" x14ac:dyDescent="0.2">
      <c r="A1047" s="145"/>
      <c r="B1047" s="160"/>
      <c r="C1047" s="152"/>
      <c r="D1047" s="152"/>
      <c r="E1047" s="152"/>
      <c r="F1047" s="152"/>
      <c r="G1047" s="152"/>
      <c r="H1047" s="152"/>
      <c r="I1047" s="152"/>
      <c r="J1047" s="160"/>
      <c r="K1047" s="153"/>
      <c r="L1047" s="154"/>
      <c r="M1047" s="163"/>
      <c r="N1047" s="164"/>
      <c r="O1047" s="163"/>
    </row>
    <row r="1048" spans="1:15" x14ac:dyDescent="0.2">
      <c r="A1048" s="145"/>
      <c r="B1048" s="160"/>
      <c r="C1048" s="152"/>
      <c r="D1048" s="152"/>
      <c r="E1048" s="152"/>
      <c r="F1048" s="152"/>
      <c r="G1048" s="152"/>
      <c r="H1048" s="152"/>
      <c r="I1048" s="152"/>
      <c r="J1048" s="160"/>
      <c r="K1048" s="153"/>
      <c r="L1048" s="154"/>
      <c r="M1048" s="163"/>
      <c r="N1048" s="164"/>
      <c r="O1048" s="163"/>
    </row>
    <row r="1049" spans="1:15" x14ac:dyDescent="0.2">
      <c r="A1049" s="145"/>
      <c r="B1049" s="160"/>
      <c r="C1049" s="152"/>
      <c r="D1049" s="152"/>
      <c r="E1049" s="152"/>
      <c r="F1049" s="152"/>
      <c r="G1049" s="152"/>
      <c r="H1049" s="152"/>
      <c r="I1049" s="152"/>
      <c r="J1049" s="160"/>
      <c r="K1049" s="153"/>
      <c r="L1049" s="154"/>
      <c r="M1049" s="163"/>
      <c r="N1049" s="164"/>
      <c r="O1049" s="163"/>
    </row>
    <row r="1050" spans="1:15" x14ac:dyDescent="0.2">
      <c r="A1050" s="145"/>
      <c r="B1050" s="160"/>
      <c r="C1050" s="152"/>
      <c r="D1050" s="152"/>
      <c r="E1050" s="152"/>
      <c r="F1050" s="152"/>
      <c r="G1050" s="152"/>
      <c r="H1050" s="152"/>
      <c r="I1050" s="152"/>
      <c r="J1050" s="160"/>
      <c r="K1050" s="153"/>
      <c r="L1050" s="154"/>
      <c r="M1050" s="163"/>
      <c r="N1050" s="164"/>
      <c r="O1050" s="163"/>
    </row>
    <row r="1051" spans="1:15" x14ac:dyDescent="0.2">
      <c r="A1051" s="145"/>
      <c r="B1051" s="160"/>
      <c r="C1051" s="152"/>
      <c r="D1051" s="152"/>
      <c r="E1051" s="152"/>
      <c r="F1051" s="152"/>
      <c r="G1051" s="152"/>
      <c r="H1051" s="152"/>
      <c r="I1051" s="152"/>
      <c r="J1051" s="160"/>
      <c r="K1051" s="153"/>
      <c r="L1051" s="154"/>
      <c r="M1051" s="163"/>
      <c r="N1051" s="164"/>
      <c r="O1051" s="163"/>
    </row>
    <row r="1052" spans="1:15" x14ac:dyDescent="0.2">
      <c r="A1052" s="145"/>
      <c r="B1052" s="160"/>
      <c r="C1052" s="152"/>
      <c r="D1052" s="152"/>
      <c r="E1052" s="152"/>
      <c r="F1052" s="152"/>
      <c r="G1052" s="152"/>
      <c r="H1052" s="152"/>
      <c r="I1052" s="152"/>
      <c r="J1052" s="160"/>
      <c r="K1052" s="153"/>
      <c r="L1052" s="154"/>
      <c r="M1052" s="163"/>
      <c r="N1052" s="164"/>
      <c r="O1052" s="163"/>
    </row>
    <row r="1053" spans="1:15" x14ac:dyDescent="0.2">
      <c r="A1053" s="145"/>
      <c r="B1053" s="160"/>
      <c r="C1053" s="152"/>
      <c r="D1053" s="152"/>
      <c r="E1053" s="152"/>
      <c r="F1053" s="152"/>
      <c r="G1053" s="152"/>
      <c r="H1053" s="152"/>
      <c r="I1053" s="152"/>
      <c r="J1053" s="160"/>
      <c r="K1053" s="153"/>
      <c r="L1053" s="154"/>
      <c r="M1053" s="163"/>
      <c r="N1053" s="164"/>
      <c r="O1053" s="163"/>
    </row>
    <row r="1054" spans="1:15" x14ac:dyDescent="0.2">
      <c r="A1054" s="145"/>
      <c r="B1054" s="160"/>
      <c r="C1054" s="152"/>
      <c r="D1054" s="152"/>
      <c r="E1054" s="152"/>
      <c r="F1054" s="152"/>
      <c r="G1054" s="152"/>
      <c r="H1054" s="152"/>
      <c r="I1054" s="152"/>
      <c r="J1054" s="160"/>
      <c r="K1054" s="153"/>
      <c r="L1054" s="154"/>
      <c r="M1054" s="163"/>
      <c r="N1054" s="164"/>
      <c r="O1054" s="163"/>
    </row>
    <row r="1055" spans="1:15" x14ac:dyDescent="0.2">
      <c r="A1055" s="145"/>
      <c r="B1055" s="160"/>
      <c r="C1055" s="152"/>
      <c r="D1055" s="152"/>
      <c r="E1055" s="152"/>
      <c r="F1055" s="152"/>
      <c r="G1055" s="152"/>
      <c r="H1055" s="152"/>
      <c r="I1055" s="152"/>
      <c r="J1055" s="160"/>
      <c r="K1055" s="153"/>
      <c r="L1055" s="154"/>
      <c r="M1055" s="163"/>
      <c r="N1055" s="164"/>
      <c r="O1055" s="163"/>
    </row>
    <row r="1056" spans="1:15" x14ac:dyDescent="0.2">
      <c r="A1056" s="145"/>
      <c r="B1056" s="160"/>
      <c r="C1056" s="152"/>
      <c r="D1056" s="152"/>
      <c r="E1056" s="152"/>
      <c r="F1056" s="152"/>
      <c r="G1056" s="152"/>
      <c r="H1056" s="152"/>
      <c r="I1056" s="152"/>
      <c r="J1056" s="160"/>
      <c r="K1056" s="153"/>
      <c r="L1056" s="154"/>
      <c r="M1056" s="163"/>
      <c r="N1056" s="164"/>
      <c r="O1056" s="163"/>
    </row>
    <row r="1057" spans="1:15" x14ac:dyDescent="0.2">
      <c r="A1057" s="145"/>
      <c r="B1057" s="160"/>
      <c r="C1057" s="152"/>
      <c r="D1057" s="152"/>
      <c r="E1057" s="152"/>
      <c r="F1057" s="152"/>
      <c r="G1057" s="152"/>
      <c r="H1057" s="152"/>
      <c r="I1057" s="152"/>
      <c r="J1057" s="160"/>
      <c r="K1057" s="153"/>
      <c r="L1057" s="154"/>
      <c r="M1057" s="163"/>
      <c r="N1057" s="164"/>
      <c r="O1057" s="163"/>
    </row>
    <row r="1058" spans="1:15" x14ac:dyDescent="0.2">
      <c r="A1058" s="145"/>
      <c r="B1058" s="160"/>
      <c r="C1058" s="152"/>
      <c r="D1058" s="152"/>
      <c r="E1058" s="152"/>
      <c r="F1058" s="152"/>
      <c r="G1058" s="152"/>
      <c r="H1058" s="152"/>
      <c r="I1058" s="152"/>
      <c r="J1058" s="160"/>
      <c r="K1058" s="153"/>
      <c r="L1058" s="154"/>
      <c r="M1058" s="163"/>
      <c r="N1058" s="164"/>
      <c r="O1058" s="163"/>
    </row>
    <row r="1059" spans="1:15" x14ac:dyDescent="0.2">
      <c r="A1059" s="145"/>
      <c r="B1059" s="160"/>
      <c r="C1059" s="152"/>
      <c r="D1059" s="152"/>
      <c r="E1059" s="152"/>
      <c r="F1059" s="152"/>
      <c r="G1059" s="152"/>
      <c r="H1059" s="152"/>
      <c r="I1059" s="152"/>
      <c r="J1059" s="160"/>
      <c r="K1059" s="153"/>
      <c r="L1059" s="154"/>
      <c r="M1059" s="163"/>
      <c r="N1059" s="164"/>
      <c r="O1059" s="163"/>
    </row>
    <row r="1060" spans="1:15" x14ac:dyDescent="0.2">
      <c r="A1060" s="145"/>
      <c r="B1060" s="160"/>
      <c r="C1060" s="152"/>
      <c r="D1060" s="152"/>
      <c r="E1060" s="152"/>
      <c r="F1060" s="152"/>
      <c r="G1060" s="152"/>
      <c r="H1060" s="152"/>
      <c r="I1060" s="152"/>
      <c r="J1060" s="160"/>
      <c r="K1060" s="153"/>
      <c r="L1060" s="154"/>
      <c r="M1060" s="163"/>
      <c r="N1060" s="164"/>
      <c r="O1060" s="163"/>
    </row>
    <row r="1061" spans="1:15" x14ac:dyDescent="0.2">
      <c r="A1061" s="145"/>
      <c r="B1061" s="160"/>
      <c r="C1061" s="152"/>
      <c r="D1061" s="152"/>
      <c r="E1061" s="152"/>
      <c r="F1061" s="152"/>
      <c r="G1061" s="152"/>
      <c r="H1061" s="152"/>
      <c r="I1061" s="152"/>
      <c r="J1061" s="160"/>
      <c r="K1061" s="153"/>
      <c r="L1061" s="154"/>
      <c r="M1061" s="163"/>
      <c r="N1061" s="164"/>
      <c r="O1061" s="163"/>
    </row>
    <row r="1062" spans="1:15" x14ac:dyDescent="0.2">
      <c r="A1062" s="145"/>
      <c r="B1062" s="160"/>
      <c r="C1062" s="152"/>
      <c r="D1062" s="152"/>
      <c r="E1062" s="152"/>
      <c r="F1062" s="152"/>
      <c r="G1062" s="152"/>
      <c r="H1062" s="152"/>
      <c r="I1062" s="152"/>
      <c r="J1062" s="160"/>
      <c r="K1062" s="153"/>
      <c r="L1062" s="154"/>
      <c r="M1062" s="163"/>
      <c r="N1062" s="164"/>
      <c r="O1062" s="163"/>
    </row>
    <row r="1063" spans="1:15" x14ac:dyDescent="0.2">
      <c r="A1063" s="145"/>
      <c r="B1063" s="160"/>
      <c r="C1063" s="152"/>
      <c r="D1063" s="152"/>
      <c r="E1063" s="152"/>
      <c r="F1063" s="152"/>
      <c r="G1063" s="152"/>
      <c r="H1063" s="152"/>
      <c r="I1063" s="152"/>
      <c r="J1063" s="160"/>
      <c r="K1063" s="153"/>
      <c r="L1063" s="154"/>
      <c r="M1063" s="163"/>
      <c r="N1063" s="164"/>
      <c r="O1063" s="163"/>
    </row>
    <row r="1064" spans="1:15" x14ac:dyDescent="0.2">
      <c r="A1064" s="145"/>
      <c r="B1064" s="160"/>
      <c r="C1064" s="152"/>
      <c r="D1064" s="152"/>
      <c r="E1064" s="152"/>
      <c r="F1064" s="152"/>
      <c r="G1064" s="152"/>
      <c r="H1064" s="152"/>
      <c r="I1064" s="152"/>
      <c r="J1064" s="160"/>
      <c r="K1064" s="153"/>
      <c r="L1064" s="154"/>
      <c r="M1064" s="163"/>
      <c r="N1064" s="164"/>
      <c r="O1064" s="163"/>
    </row>
    <row r="1065" spans="1:15" x14ac:dyDescent="0.2">
      <c r="A1065" s="145"/>
      <c r="B1065" s="160"/>
      <c r="C1065" s="152"/>
      <c r="D1065" s="152"/>
      <c r="E1065" s="152"/>
      <c r="F1065" s="152"/>
      <c r="G1065" s="152"/>
      <c r="H1065" s="152"/>
      <c r="I1065" s="152"/>
      <c r="J1065" s="160"/>
      <c r="K1065" s="153"/>
      <c r="L1065" s="154"/>
      <c r="M1065" s="163"/>
      <c r="N1065" s="164"/>
      <c r="O1065" s="163"/>
    </row>
    <row r="1066" spans="1:15" x14ac:dyDescent="0.2">
      <c r="A1066" s="145"/>
      <c r="B1066" s="160"/>
      <c r="C1066" s="152"/>
      <c r="D1066" s="152"/>
      <c r="E1066" s="152"/>
      <c r="F1066" s="152"/>
      <c r="G1066" s="152"/>
      <c r="H1066" s="152"/>
      <c r="I1066" s="152"/>
      <c r="J1066" s="160"/>
      <c r="K1066" s="153"/>
      <c r="L1066" s="154"/>
      <c r="M1066" s="163"/>
      <c r="N1066" s="164"/>
      <c r="O1066" s="163"/>
    </row>
    <row r="1067" spans="1:15" x14ac:dyDescent="0.2">
      <c r="A1067" s="145"/>
      <c r="B1067" s="160"/>
      <c r="C1067" s="152"/>
      <c r="D1067" s="152"/>
      <c r="E1067" s="152"/>
      <c r="F1067" s="152"/>
      <c r="G1067" s="152"/>
      <c r="H1067" s="152"/>
      <c r="I1067" s="152"/>
      <c r="J1067" s="160"/>
      <c r="K1067" s="153"/>
      <c r="L1067" s="154"/>
      <c r="M1067" s="163"/>
      <c r="N1067" s="164"/>
      <c r="O1067" s="163"/>
    </row>
    <row r="1068" spans="1:15" x14ac:dyDescent="0.2">
      <c r="A1068" s="145"/>
      <c r="B1068" s="160"/>
      <c r="C1068" s="152"/>
      <c r="D1068" s="152"/>
      <c r="E1068" s="152"/>
      <c r="F1068" s="152"/>
      <c r="G1068" s="152"/>
      <c r="H1068" s="152"/>
      <c r="I1068" s="152"/>
      <c r="J1068" s="160"/>
      <c r="K1068" s="153"/>
      <c r="L1068" s="154"/>
      <c r="M1068" s="163"/>
      <c r="N1068" s="164"/>
      <c r="O1068" s="163"/>
    </row>
    <row r="1069" spans="1:15" x14ac:dyDescent="0.2">
      <c r="A1069" s="145"/>
      <c r="B1069" s="160"/>
      <c r="C1069" s="152"/>
      <c r="D1069" s="152"/>
      <c r="E1069" s="152"/>
      <c r="F1069" s="152"/>
      <c r="G1069" s="152"/>
      <c r="H1069" s="152"/>
      <c r="I1069" s="152"/>
      <c r="J1069" s="160"/>
      <c r="K1069" s="153"/>
      <c r="L1069" s="154"/>
      <c r="M1069" s="163"/>
      <c r="N1069" s="164"/>
      <c r="O1069" s="163"/>
    </row>
    <row r="1070" spans="1:15" x14ac:dyDescent="0.2">
      <c r="A1070" s="145"/>
      <c r="B1070" s="160"/>
      <c r="C1070" s="152"/>
      <c r="D1070" s="152"/>
      <c r="E1070" s="152"/>
      <c r="F1070" s="152"/>
      <c r="G1070" s="152"/>
      <c r="H1070" s="152"/>
      <c r="I1070" s="152"/>
      <c r="J1070" s="160"/>
      <c r="K1070" s="153"/>
      <c r="L1070" s="154"/>
      <c r="M1070" s="163"/>
      <c r="N1070" s="164"/>
      <c r="O1070" s="163"/>
    </row>
    <row r="1071" spans="1:15" x14ac:dyDescent="0.2">
      <c r="A1071" s="145"/>
      <c r="B1071" s="160"/>
      <c r="C1071" s="152"/>
      <c r="D1071" s="152"/>
      <c r="E1071" s="152"/>
      <c r="F1071" s="152"/>
      <c r="G1071" s="152"/>
      <c r="H1071" s="152"/>
      <c r="I1071" s="152"/>
      <c r="J1071" s="160"/>
      <c r="K1071" s="153"/>
      <c r="L1071" s="154"/>
      <c r="M1071" s="163"/>
      <c r="N1071" s="164"/>
      <c r="O1071" s="163"/>
    </row>
    <row r="1072" spans="1:15" x14ac:dyDescent="0.2">
      <c r="A1072" s="145"/>
      <c r="B1072" s="160"/>
      <c r="C1072" s="152"/>
      <c r="D1072" s="152"/>
      <c r="E1072" s="152"/>
      <c r="F1072" s="152"/>
      <c r="G1072" s="152"/>
      <c r="H1072" s="152"/>
      <c r="I1072" s="152"/>
      <c r="J1072" s="160"/>
      <c r="K1072" s="153"/>
      <c r="L1072" s="154"/>
      <c r="M1072" s="163"/>
      <c r="N1072" s="164"/>
      <c r="O1072" s="163"/>
    </row>
    <row r="1073" spans="1:15" x14ac:dyDescent="0.2">
      <c r="A1073" s="145"/>
      <c r="B1073" s="160"/>
      <c r="C1073" s="152"/>
      <c r="D1073" s="152"/>
      <c r="E1073" s="152"/>
      <c r="F1073" s="152"/>
      <c r="G1073" s="152"/>
      <c r="H1073" s="152"/>
      <c r="I1073" s="152"/>
      <c r="J1073" s="160"/>
      <c r="K1073" s="153"/>
      <c r="L1073" s="154"/>
      <c r="M1073" s="163"/>
      <c r="N1073" s="164"/>
      <c r="O1073" s="163"/>
    </row>
    <row r="1074" spans="1:15" x14ac:dyDescent="0.2">
      <c r="A1074" s="145"/>
      <c r="B1074" s="160"/>
      <c r="C1074" s="152"/>
      <c r="D1074" s="152"/>
      <c r="E1074" s="152"/>
      <c r="F1074" s="152"/>
      <c r="G1074" s="152"/>
      <c r="H1074" s="152"/>
      <c r="I1074" s="152"/>
      <c r="J1074" s="160"/>
      <c r="K1074" s="153"/>
      <c r="L1074" s="154"/>
      <c r="M1074" s="163"/>
      <c r="N1074" s="164"/>
      <c r="O1074" s="163"/>
    </row>
    <row r="1075" spans="1:15" x14ac:dyDescent="0.2">
      <c r="A1075" s="145"/>
      <c r="B1075" s="160"/>
      <c r="C1075" s="152"/>
      <c r="D1075" s="152"/>
      <c r="E1075" s="152"/>
      <c r="F1075" s="152"/>
      <c r="G1075" s="152"/>
      <c r="H1075" s="152"/>
      <c r="I1075" s="152"/>
      <c r="J1075" s="160"/>
      <c r="K1075" s="153"/>
      <c r="L1075" s="154"/>
      <c r="M1075" s="163"/>
      <c r="N1075" s="164"/>
      <c r="O1075" s="163"/>
    </row>
    <row r="1076" spans="1:15" x14ac:dyDescent="0.2">
      <c r="A1076" s="145"/>
      <c r="B1076" s="160"/>
      <c r="C1076" s="152"/>
      <c r="D1076" s="152"/>
      <c r="E1076" s="152"/>
      <c r="F1076" s="152"/>
      <c r="G1076" s="152"/>
      <c r="H1076" s="152"/>
      <c r="I1076" s="152"/>
      <c r="J1076" s="160"/>
      <c r="K1076" s="153"/>
      <c r="L1076" s="154"/>
      <c r="M1076" s="163"/>
      <c r="N1076" s="164"/>
      <c r="O1076" s="163"/>
    </row>
    <row r="1077" spans="1:15" x14ac:dyDescent="0.2">
      <c r="A1077" s="145"/>
      <c r="B1077" s="160"/>
      <c r="C1077" s="152"/>
      <c r="D1077" s="152"/>
      <c r="E1077" s="152"/>
      <c r="F1077" s="152"/>
      <c r="G1077" s="152"/>
      <c r="H1077" s="152"/>
      <c r="I1077" s="152"/>
      <c r="J1077" s="160"/>
      <c r="K1077" s="153"/>
      <c r="L1077" s="154"/>
      <c r="M1077" s="163"/>
      <c r="N1077" s="164"/>
      <c r="O1077" s="163"/>
    </row>
    <row r="1078" spans="1:15" x14ac:dyDescent="0.2">
      <c r="A1078" s="145"/>
      <c r="B1078" s="160"/>
      <c r="C1078" s="152"/>
      <c r="D1078" s="152"/>
      <c r="E1078" s="152"/>
      <c r="F1078" s="152"/>
      <c r="G1078" s="152"/>
      <c r="H1078" s="152"/>
      <c r="I1078" s="152"/>
      <c r="J1078" s="160"/>
      <c r="K1078" s="153"/>
      <c r="L1078" s="154"/>
      <c r="M1078" s="163"/>
      <c r="N1078" s="164"/>
      <c r="O1078" s="163"/>
    </row>
    <row r="1079" spans="1:15" x14ac:dyDescent="0.2">
      <c r="A1079" s="145"/>
      <c r="B1079" s="160"/>
      <c r="C1079" s="152"/>
      <c r="D1079" s="152"/>
      <c r="E1079" s="152"/>
      <c r="F1079" s="152"/>
      <c r="G1079" s="152"/>
      <c r="H1079" s="152"/>
      <c r="I1079" s="152"/>
      <c r="J1079" s="160"/>
      <c r="K1079" s="153"/>
      <c r="L1079" s="154"/>
      <c r="M1079" s="163"/>
      <c r="N1079" s="164"/>
      <c r="O1079" s="163"/>
    </row>
    <row r="1080" spans="1:15" x14ac:dyDescent="0.2">
      <c r="A1080" s="145"/>
      <c r="B1080" s="160"/>
      <c r="C1080" s="152"/>
      <c r="D1080" s="152"/>
      <c r="E1080" s="152"/>
      <c r="F1080" s="152"/>
      <c r="G1080" s="152"/>
      <c r="H1080" s="152"/>
      <c r="I1080" s="152"/>
      <c r="J1080" s="160"/>
      <c r="K1080" s="153"/>
      <c r="L1080" s="154"/>
      <c r="M1080" s="163"/>
      <c r="N1080" s="164"/>
      <c r="O1080" s="163"/>
    </row>
    <row r="1081" spans="1:15" x14ac:dyDescent="0.2">
      <c r="A1081" s="145"/>
      <c r="B1081" s="160"/>
      <c r="C1081" s="152"/>
      <c r="D1081" s="152"/>
      <c r="E1081" s="152"/>
      <c r="F1081" s="152"/>
      <c r="G1081" s="152"/>
      <c r="H1081" s="152"/>
      <c r="I1081" s="152"/>
      <c r="J1081" s="160"/>
      <c r="K1081" s="153"/>
      <c r="L1081" s="154"/>
      <c r="M1081" s="163"/>
      <c r="N1081" s="164"/>
      <c r="O1081" s="163"/>
    </row>
    <row r="1082" spans="1:15" x14ac:dyDescent="0.2">
      <c r="A1082" s="145"/>
      <c r="B1082" s="160"/>
      <c r="C1082" s="152"/>
      <c r="D1082" s="152"/>
      <c r="E1082" s="152"/>
      <c r="F1082" s="152"/>
      <c r="G1082" s="152"/>
      <c r="H1082" s="152"/>
      <c r="I1082" s="152"/>
      <c r="J1082" s="160"/>
      <c r="K1082" s="153"/>
      <c r="L1082" s="154"/>
      <c r="M1082" s="163"/>
      <c r="N1082" s="164"/>
      <c r="O1082" s="163"/>
    </row>
    <row r="1083" spans="1:15" x14ac:dyDescent="0.2">
      <c r="A1083" s="145"/>
      <c r="B1083" s="160"/>
      <c r="C1083" s="152"/>
      <c r="D1083" s="152"/>
      <c r="E1083" s="152"/>
      <c r="F1083" s="152"/>
      <c r="G1083" s="152"/>
      <c r="H1083" s="152"/>
      <c r="I1083" s="152"/>
      <c r="J1083" s="160"/>
      <c r="K1083" s="153"/>
      <c r="L1083" s="154"/>
      <c r="M1083" s="163"/>
      <c r="N1083" s="164"/>
      <c r="O1083" s="163"/>
    </row>
    <row r="1084" spans="1:15" x14ac:dyDescent="0.2">
      <c r="A1084" s="145"/>
      <c r="B1084" s="160"/>
      <c r="C1084" s="152"/>
      <c r="D1084" s="152"/>
      <c r="E1084" s="152"/>
      <c r="F1084" s="152"/>
      <c r="G1084" s="152"/>
      <c r="H1084" s="152"/>
      <c r="I1084" s="152"/>
      <c r="J1084" s="160"/>
      <c r="K1084" s="153"/>
      <c r="L1084" s="154"/>
      <c r="M1084" s="163"/>
      <c r="N1084" s="164"/>
      <c r="O1084" s="163"/>
    </row>
    <row r="1085" spans="1:15" x14ac:dyDescent="0.2">
      <c r="A1085" s="145"/>
      <c r="B1085" s="160"/>
      <c r="C1085" s="152"/>
      <c r="D1085" s="152"/>
      <c r="E1085" s="152"/>
      <c r="F1085" s="152"/>
      <c r="G1085" s="152"/>
      <c r="H1085" s="152"/>
      <c r="I1085" s="152"/>
      <c r="J1085" s="160"/>
      <c r="K1085" s="153"/>
      <c r="L1085" s="154"/>
      <c r="M1085" s="163"/>
      <c r="N1085" s="164"/>
      <c r="O1085" s="163"/>
    </row>
    <row r="1086" spans="1:15" x14ac:dyDescent="0.2">
      <c r="A1086" s="145"/>
      <c r="B1086" s="160"/>
      <c r="C1086" s="152"/>
      <c r="D1086" s="152"/>
      <c r="E1086" s="152"/>
      <c r="F1086" s="152"/>
      <c r="G1086" s="152"/>
      <c r="H1086" s="152"/>
      <c r="I1086" s="152"/>
      <c r="J1086" s="160"/>
      <c r="K1086" s="153"/>
      <c r="L1086" s="154"/>
      <c r="M1086" s="163"/>
      <c r="N1086" s="164"/>
      <c r="O1086" s="163"/>
    </row>
    <row r="1087" spans="1:15" x14ac:dyDescent="0.2">
      <c r="A1087" s="145"/>
      <c r="B1087" s="160"/>
      <c r="C1087" s="152"/>
      <c r="D1087" s="152"/>
      <c r="E1087" s="152"/>
      <c r="F1087" s="152"/>
      <c r="G1087" s="152"/>
      <c r="H1087" s="152"/>
      <c r="I1087" s="152"/>
      <c r="J1087" s="160"/>
      <c r="K1087" s="153"/>
      <c r="L1087" s="154"/>
      <c r="M1087" s="163"/>
      <c r="N1087" s="164"/>
      <c r="O1087" s="163"/>
    </row>
    <row r="1088" spans="1:15" x14ac:dyDescent="0.2">
      <c r="A1088" s="145"/>
      <c r="B1088" s="160"/>
      <c r="C1088" s="152"/>
      <c r="D1088" s="152"/>
      <c r="E1088" s="152"/>
      <c r="F1088" s="152"/>
      <c r="G1088" s="152"/>
      <c r="H1088" s="152"/>
      <c r="I1088" s="152"/>
      <c r="J1088" s="160"/>
      <c r="K1088" s="153"/>
      <c r="L1088" s="154"/>
      <c r="M1088" s="163"/>
      <c r="N1088" s="164"/>
      <c r="O1088" s="163"/>
    </row>
    <row r="1089" spans="1:15" x14ac:dyDescent="0.2">
      <c r="A1089" s="145"/>
      <c r="B1089" s="160"/>
      <c r="C1089" s="152"/>
      <c r="D1089" s="152"/>
      <c r="E1089" s="152"/>
      <c r="F1089" s="152"/>
      <c r="G1089" s="152"/>
      <c r="H1089" s="152"/>
      <c r="I1089" s="152"/>
      <c r="J1089" s="160"/>
      <c r="K1089" s="153"/>
      <c r="L1089" s="154"/>
      <c r="M1089" s="163"/>
      <c r="N1089" s="164"/>
      <c r="O1089" s="163"/>
    </row>
    <row r="1090" spans="1:15" x14ac:dyDescent="0.2">
      <c r="A1090" s="145"/>
      <c r="B1090" s="160"/>
      <c r="C1090" s="152"/>
      <c r="D1090" s="152"/>
      <c r="E1090" s="152"/>
      <c r="F1090" s="152"/>
      <c r="G1090" s="152"/>
      <c r="H1090" s="152"/>
      <c r="I1090" s="152"/>
      <c r="J1090" s="160"/>
      <c r="K1090" s="153"/>
      <c r="L1090" s="154"/>
      <c r="M1090" s="163"/>
      <c r="N1090" s="164"/>
      <c r="O1090" s="163"/>
    </row>
    <row r="1091" spans="1:15" x14ac:dyDescent="0.2">
      <c r="A1091" s="145"/>
      <c r="B1091" s="160"/>
      <c r="C1091" s="152"/>
      <c r="D1091" s="152"/>
      <c r="E1091" s="152"/>
      <c r="F1091" s="152"/>
      <c r="G1091" s="152"/>
      <c r="H1091" s="152"/>
      <c r="I1091" s="152"/>
      <c r="J1091" s="160"/>
      <c r="K1091" s="153"/>
      <c r="L1091" s="154"/>
      <c r="M1091" s="163"/>
      <c r="N1091" s="164"/>
      <c r="O1091" s="163"/>
    </row>
    <row r="1092" spans="1:15" x14ac:dyDescent="0.2">
      <c r="A1092" s="145"/>
      <c r="B1092" s="160"/>
      <c r="C1092" s="152"/>
      <c r="D1092" s="152"/>
      <c r="E1092" s="152"/>
      <c r="F1092" s="152"/>
      <c r="G1092" s="152"/>
      <c r="H1092" s="152"/>
      <c r="I1092" s="152"/>
      <c r="J1092" s="160"/>
      <c r="K1092" s="153"/>
      <c r="L1092" s="154"/>
      <c r="M1092" s="163"/>
      <c r="N1092" s="164"/>
      <c r="O1092" s="163"/>
    </row>
    <row r="1093" spans="1:15" x14ac:dyDescent="0.2">
      <c r="A1093" s="145"/>
      <c r="B1093" s="160"/>
      <c r="C1093" s="152"/>
      <c r="D1093" s="152"/>
      <c r="E1093" s="152"/>
      <c r="F1093" s="152"/>
      <c r="G1093" s="152"/>
      <c r="H1093" s="152"/>
      <c r="I1093" s="152"/>
      <c r="J1093" s="160"/>
      <c r="K1093" s="153"/>
      <c r="L1093" s="154"/>
      <c r="M1093" s="163"/>
      <c r="N1093" s="164"/>
      <c r="O1093" s="163"/>
    </row>
    <row r="1094" spans="1:15" x14ac:dyDescent="0.2">
      <c r="A1094" s="145"/>
      <c r="B1094" s="160"/>
      <c r="C1094" s="152"/>
      <c r="D1094" s="152"/>
      <c r="E1094" s="152"/>
      <c r="F1094" s="152"/>
      <c r="G1094" s="152"/>
      <c r="H1094" s="152"/>
      <c r="I1094" s="152"/>
      <c r="J1094" s="160"/>
      <c r="K1094" s="153"/>
      <c r="L1094" s="154"/>
      <c r="M1094" s="163"/>
      <c r="N1094" s="164"/>
      <c r="O1094" s="163"/>
    </row>
    <row r="1095" spans="1:15" x14ac:dyDescent="0.2">
      <c r="A1095" s="145"/>
      <c r="B1095" s="160"/>
      <c r="C1095" s="152"/>
      <c r="D1095" s="152"/>
      <c r="E1095" s="152"/>
      <c r="F1095" s="152"/>
      <c r="G1095" s="152"/>
      <c r="H1095" s="152"/>
      <c r="I1095" s="152"/>
      <c r="J1095" s="160"/>
      <c r="K1095" s="153"/>
      <c r="L1095" s="154"/>
      <c r="M1095" s="163"/>
      <c r="N1095" s="164"/>
      <c r="O1095" s="163"/>
    </row>
    <row r="1096" spans="1:15" x14ac:dyDescent="0.2">
      <c r="A1096" s="145"/>
      <c r="B1096" s="160"/>
      <c r="C1096" s="152"/>
      <c r="D1096" s="152"/>
      <c r="E1096" s="152"/>
      <c r="F1096" s="152"/>
      <c r="G1096" s="152"/>
      <c r="H1096" s="152"/>
      <c r="I1096" s="152"/>
      <c r="J1096" s="160"/>
      <c r="K1096" s="153"/>
      <c r="L1096" s="154"/>
      <c r="M1096" s="163"/>
      <c r="N1096" s="164"/>
      <c r="O1096" s="163"/>
    </row>
    <row r="1097" spans="1:15" x14ac:dyDescent="0.2">
      <c r="A1097" s="145"/>
      <c r="B1097" s="160"/>
      <c r="C1097" s="152"/>
      <c r="D1097" s="152"/>
      <c r="E1097" s="152"/>
      <c r="F1097" s="152"/>
      <c r="G1097" s="152"/>
      <c r="H1097" s="152"/>
      <c r="I1097" s="152"/>
      <c r="J1097" s="160"/>
      <c r="K1097" s="153"/>
      <c r="L1097" s="154"/>
      <c r="M1097" s="163"/>
      <c r="N1097" s="164"/>
      <c r="O1097" s="163"/>
    </row>
    <row r="1098" spans="1:15" x14ac:dyDescent="0.2">
      <c r="A1098" s="145"/>
      <c r="B1098" s="160"/>
      <c r="C1098" s="152"/>
      <c r="D1098" s="152"/>
      <c r="E1098" s="152"/>
      <c r="F1098" s="152"/>
      <c r="G1098" s="152"/>
      <c r="H1098" s="152"/>
      <c r="I1098" s="152"/>
      <c r="J1098" s="160"/>
      <c r="K1098" s="153"/>
      <c r="L1098" s="154"/>
      <c r="M1098" s="163"/>
      <c r="N1098" s="164"/>
      <c r="O1098" s="163"/>
    </row>
    <row r="1099" spans="1:15" x14ac:dyDescent="0.2">
      <c r="A1099" s="145"/>
      <c r="B1099" s="160"/>
      <c r="C1099" s="152"/>
      <c r="D1099" s="152"/>
      <c r="E1099" s="152"/>
      <c r="F1099" s="152"/>
      <c r="G1099" s="152"/>
      <c r="H1099" s="152"/>
      <c r="I1099" s="152"/>
      <c r="J1099" s="160"/>
      <c r="K1099" s="153"/>
      <c r="L1099" s="154"/>
      <c r="M1099" s="163"/>
      <c r="N1099" s="164"/>
      <c r="O1099" s="163"/>
    </row>
    <row r="1100" spans="1:15" x14ac:dyDescent="0.2">
      <c r="A1100" s="145"/>
      <c r="B1100" s="160"/>
      <c r="C1100" s="152"/>
      <c r="D1100" s="152"/>
      <c r="E1100" s="152"/>
      <c r="F1100" s="152"/>
      <c r="G1100" s="152"/>
      <c r="H1100" s="152"/>
      <c r="I1100" s="152"/>
      <c r="J1100" s="160"/>
      <c r="K1100" s="153"/>
      <c r="L1100" s="154"/>
      <c r="M1100" s="163"/>
      <c r="N1100" s="164"/>
      <c r="O1100" s="163"/>
    </row>
    <row r="1101" spans="1:15" x14ac:dyDescent="0.2">
      <c r="A1101" s="145"/>
      <c r="B1101" s="160"/>
      <c r="C1101" s="152"/>
      <c r="D1101" s="152"/>
      <c r="E1101" s="152"/>
      <c r="F1101" s="152"/>
      <c r="G1101" s="152"/>
      <c r="H1101" s="152"/>
      <c r="I1101" s="152"/>
      <c r="J1101" s="160"/>
      <c r="K1101" s="153"/>
      <c r="L1101" s="154"/>
      <c r="M1101" s="163"/>
      <c r="N1101" s="164"/>
      <c r="O1101" s="163"/>
    </row>
    <row r="1102" spans="1:15" x14ac:dyDescent="0.2">
      <c r="A1102" s="145"/>
      <c r="B1102" s="160"/>
      <c r="C1102" s="152"/>
      <c r="D1102" s="152"/>
      <c r="E1102" s="152"/>
      <c r="F1102" s="152"/>
      <c r="G1102" s="152"/>
      <c r="H1102" s="152"/>
      <c r="I1102" s="152"/>
      <c r="J1102" s="160"/>
      <c r="K1102" s="153"/>
      <c r="L1102" s="154"/>
      <c r="M1102" s="163"/>
      <c r="N1102" s="164"/>
      <c r="O1102" s="163"/>
    </row>
    <row r="1103" spans="1:15" x14ac:dyDescent="0.2">
      <c r="A1103" s="145"/>
      <c r="B1103" s="160"/>
      <c r="C1103" s="152"/>
      <c r="D1103" s="152"/>
      <c r="E1103" s="152"/>
      <c r="F1103" s="152"/>
      <c r="G1103" s="152"/>
      <c r="H1103" s="152"/>
      <c r="I1103" s="152"/>
      <c r="J1103" s="160"/>
      <c r="K1103" s="153"/>
      <c r="L1103" s="154"/>
      <c r="M1103" s="163"/>
      <c r="N1103" s="164"/>
      <c r="O1103" s="163"/>
    </row>
    <row r="1104" spans="1:15" x14ac:dyDescent="0.2">
      <c r="A1104" s="145"/>
      <c r="B1104" s="160"/>
      <c r="C1104" s="152"/>
      <c r="D1104" s="152"/>
      <c r="E1104" s="152"/>
      <c r="F1104" s="152"/>
      <c r="G1104" s="152"/>
      <c r="H1104" s="152"/>
      <c r="I1104" s="152"/>
      <c r="J1104" s="160"/>
      <c r="K1104" s="153"/>
      <c r="L1104" s="154"/>
      <c r="M1104" s="163"/>
      <c r="N1104" s="164"/>
      <c r="O1104" s="163"/>
    </row>
    <row r="1105" spans="1:15" x14ac:dyDescent="0.2">
      <c r="A1105" s="145"/>
      <c r="B1105" s="160"/>
      <c r="C1105" s="152"/>
      <c r="D1105" s="152"/>
      <c r="E1105" s="152"/>
      <c r="F1105" s="152"/>
      <c r="G1105" s="152"/>
      <c r="H1105" s="152"/>
      <c r="I1105" s="152"/>
      <c r="J1105" s="160"/>
      <c r="K1105" s="153"/>
      <c r="L1105" s="154"/>
      <c r="M1105" s="163"/>
      <c r="N1105" s="164"/>
      <c r="O1105" s="163"/>
    </row>
    <row r="1106" spans="1:15" x14ac:dyDescent="0.2">
      <c r="A1106" s="145"/>
      <c r="B1106" s="160"/>
      <c r="C1106" s="152"/>
      <c r="D1106" s="152"/>
      <c r="E1106" s="152"/>
      <c r="F1106" s="152"/>
      <c r="G1106" s="152"/>
      <c r="H1106" s="152"/>
      <c r="I1106" s="152"/>
      <c r="J1106" s="160"/>
      <c r="K1106" s="153"/>
      <c r="L1106" s="154"/>
      <c r="M1106" s="163"/>
      <c r="N1106" s="164"/>
      <c r="O1106" s="163"/>
    </row>
    <row r="1107" spans="1:15" x14ac:dyDescent="0.2">
      <c r="A1107" s="145"/>
      <c r="B1107" s="160"/>
      <c r="C1107" s="152"/>
      <c r="D1107" s="152"/>
      <c r="E1107" s="152"/>
      <c r="F1107" s="152"/>
      <c r="G1107" s="152"/>
      <c r="H1107" s="152"/>
      <c r="I1107" s="152"/>
      <c r="J1107" s="160"/>
      <c r="K1107" s="153"/>
      <c r="L1107" s="154"/>
      <c r="M1107" s="163"/>
      <c r="N1107" s="164"/>
      <c r="O1107" s="163"/>
    </row>
    <row r="1108" spans="1:15" x14ac:dyDescent="0.2">
      <c r="A1108" s="145"/>
      <c r="B1108" s="160"/>
      <c r="C1108" s="152"/>
      <c r="D1108" s="152"/>
      <c r="E1108" s="152"/>
      <c r="F1108" s="152"/>
      <c r="G1108" s="152"/>
      <c r="H1108" s="152"/>
      <c r="I1108" s="152"/>
      <c r="J1108" s="160"/>
      <c r="K1108" s="153"/>
      <c r="L1108" s="154"/>
      <c r="M1108" s="163"/>
      <c r="N1108" s="164"/>
      <c r="O1108" s="163"/>
    </row>
    <row r="1109" spans="1:15" x14ac:dyDescent="0.2">
      <c r="A1109" s="145"/>
      <c r="B1109" s="160"/>
      <c r="C1109" s="152"/>
      <c r="D1109" s="152"/>
      <c r="E1109" s="152"/>
      <c r="F1109" s="152"/>
      <c r="G1109" s="152"/>
      <c r="H1109" s="152"/>
      <c r="I1109" s="152"/>
      <c r="J1109" s="160"/>
      <c r="K1109" s="153"/>
      <c r="L1109" s="154"/>
      <c r="M1109" s="163"/>
      <c r="N1109" s="164"/>
      <c r="O1109" s="163"/>
    </row>
    <row r="1110" spans="1:15" x14ac:dyDescent="0.2">
      <c r="A1110" s="145"/>
      <c r="B1110" s="160"/>
      <c r="C1110" s="152"/>
      <c r="D1110" s="152"/>
      <c r="E1110" s="152"/>
      <c r="F1110" s="152"/>
      <c r="G1110" s="152"/>
      <c r="H1110" s="152"/>
      <c r="I1110" s="152"/>
      <c r="J1110" s="160"/>
      <c r="K1110" s="153"/>
      <c r="L1110" s="154"/>
      <c r="M1110" s="163"/>
      <c r="N1110" s="164"/>
      <c r="O1110" s="163"/>
    </row>
    <row r="1111" spans="1:15" x14ac:dyDescent="0.2">
      <c r="A1111" s="145"/>
      <c r="B1111" s="160"/>
      <c r="C1111" s="152"/>
      <c r="D1111" s="152"/>
      <c r="E1111" s="152"/>
      <c r="F1111" s="152"/>
      <c r="G1111" s="152"/>
      <c r="H1111" s="152"/>
      <c r="I1111" s="152"/>
      <c r="J1111" s="160"/>
      <c r="K1111" s="153"/>
      <c r="L1111" s="154"/>
      <c r="M1111" s="163"/>
      <c r="N1111" s="164"/>
      <c r="O1111" s="163"/>
    </row>
    <row r="1112" spans="1:15" x14ac:dyDescent="0.2">
      <c r="A1112" s="145"/>
      <c r="B1112" s="160"/>
      <c r="C1112" s="152"/>
      <c r="D1112" s="152"/>
      <c r="E1112" s="152"/>
      <c r="F1112" s="152"/>
      <c r="G1112" s="152"/>
      <c r="H1112" s="152"/>
      <c r="I1112" s="152"/>
      <c r="J1112" s="160"/>
      <c r="K1112" s="153"/>
      <c r="L1112" s="154"/>
      <c r="M1112" s="163"/>
      <c r="N1112" s="164"/>
      <c r="O1112" s="163"/>
    </row>
    <row r="1113" spans="1:15" x14ac:dyDescent="0.2">
      <c r="A1113" s="145"/>
      <c r="B1113" s="160"/>
      <c r="C1113" s="152"/>
      <c r="D1113" s="152"/>
      <c r="E1113" s="152"/>
      <c r="F1113" s="152"/>
      <c r="G1113" s="152"/>
      <c r="H1113" s="152"/>
      <c r="I1113" s="152"/>
      <c r="J1113" s="160"/>
      <c r="K1113" s="153"/>
      <c r="L1113" s="154"/>
      <c r="M1113" s="163"/>
      <c r="N1113" s="164"/>
      <c r="O1113" s="163"/>
    </row>
    <row r="1114" spans="1:15" x14ac:dyDescent="0.2">
      <c r="A1114" s="145"/>
      <c r="B1114" s="160"/>
      <c r="C1114" s="152"/>
      <c r="D1114" s="152"/>
      <c r="E1114" s="152"/>
      <c r="F1114" s="152"/>
      <c r="G1114" s="152"/>
      <c r="H1114" s="152"/>
      <c r="I1114" s="152"/>
      <c r="J1114" s="160"/>
      <c r="K1114" s="153"/>
      <c r="L1114" s="154"/>
      <c r="M1114" s="163"/>
      <c r="N1114" s="164"/>
      <c r="O1114" s="163"/>
    </row>
    <row r="1115" spans="1:15" x14ac:dyDescent="0.2">
      <c r="A1115" s="145"/>
      <c r="B1115" s="160"/>
      <c r="C1115" s="152"/>
      <c r="D1115" s="152"/>
      <c r="E1115" s="152"/>
      <c r="F1115" s="152"/>
      <c r="G1115" s="152"/>
      <c r="H1115" s="152"/>
      <c r="I1115" s="152"/>
      <c r="J1115" s="160"/>
      <c r="K1115" s="153"/>
      <c r="L1115" s="154"/>
      <c r="M1115" s="163"/>
      <c r="N1115" s="164"/>
      <c r="O1115" s="163"/>
    </row>
    <row r="1116" spans="1:15" x14ac:dyDescent="0.2">
      <c r="A1116" s="145"/>
      <c r="B1116" s="160"/>
      <c r="C1116" s="152"/>
      <c r="D1116" s="152"/>
      <c r="E1116" s="152"/>
      <c r="F1116" s="152"/>
      <c r="G1116" s="152"/>
      <c r="H1116" s="152"/>
      <c r="I1116" s="152"/>
      <c r="J1116" s="160"/>
      <c r="K1116" s="153"/>
      <c r="L1116" s="154"/>
      <c r="M1116" s="163"/>
      <c r="N1116" s="164"/>
      <c r="O1116" s="163"/>
    </row>
    <row r="1117" spans="1:15" x14ac:dyDescent="0.2">
      <c r="A1117" s="145"/>
      <c r="B1117" s="160"/>
      <c r="C1117" s="152"/>
      <c r="D1117" s="152"/>
      <c r="E1117" s="152"/>
      <c r="F1117" s="152"/>
      <c r="G1117" s="152"/>
      <c r="H1117" s="152"/>
      <c r="I1117" s="152"/>
      <c r="J1117" s="160"/>
      <c r="K1117" s="153"/>
      <c r="L1117" s="154"/>
      <c r="M1117" s="163"/>
      <c r="N1117" s="164"/>
      <c r="O1117" s="163"/>
    </row>
    <row r="1118" spans="1:15" x14ac:dyDescent="0.2">
      <c r="A1118" s="145"/>
      <c r="B1118" s="160"/>
      <c r="C1118" s="152"/>
      <c r="D1118" s="152"/>
      <c r="E1118" s="152"/>
      <c r="F1118" s="152"/>
      <c r="G1118" s="152"/>
      <c r="H1118" s="152"/>
      <c r="I1118" s="152"/>
      <c r="J1118" s="160"/>
      <c r="K1118" s="153"/>
      <c r="L1118" s="154"/>
      <c r="M1118" s="163"/>
      <c r="N1118" s="164"/>
      <c r="O1118" s="163"/>
    </row>
    <row r="1119" spans="1:15" x14ac:dyDescent="0.2">
      <c r="A1119" s="145"/>
      <c r="B1119" s="160"/>
      <c r="C1119" s="152"/>
      <c r="D1119" s="152"/>
      <c r="E1119" s="152"/>
      <c r="F1119" s="152"/>
      <c r="G1119" s="152"/>
      <c r="H1119" s="152"/>
      <c r="I1119" s="152"/>
      <c r="J1119" s="160"/>
      <c r="K1119" s="153"/>
      <c r="L1119" s="154"/>
      <c r="M1119" s="163"/>
      <c r="N1119" s="164"/>
      <c r="O1119" s="163"/>
    </row>
    <row r="1120" spans="1:15" x14ac:dyDescent="0.2">
      <c r="A1120" s="145"/>
      <c r="B1120" s="160"/>
      <c r="C1120" s="152"/>
      <c r="D1120" s="152"/>
      <c r="E1120" s="152"/>
      <c r="F1120" s="152"/>
      <c r="G1120" s="152"/>
      <c r="H1120" s="152"/>
      <c r="I1120" s="152"/>
      <c r="J1120" s="160"/>
      <c r="K1120" s="153"/>
      <c r="L1120" s="154"/>
      <c r="M1120" s="163"/>
      <c r="N1120" s="164"/>
      <c r="O1120" s="163"/>
    </row>
    <row r="1121" spans="1:15" x14ac:dyDescent="0.2">
      <c r="A1121" s="145"/>
      <c r="B1121" s="160"/>
      <c r="C1121" s="152"/>
      <c r="D1121" s="152"/>
      <c r="E1121" s="152"/>
      <c r="F1121" s="152"/>
      <c r="G1121" s="152"/>
      <c r="H1121" s="152"/>
      <c r="I1121" s="152"/>
      <c r="J1121" s="160"/>
      <c r="K1121" s="153"/>
      <c r="L1121" s="154"/>
      <c r="M1121" s="163"/>
      <c r="N1121" s="164"/>
      <c r="O1121" s="163"/>
    </row>
    <row r="1122" spans="1:15" x14ac:dyDescent="0.2">
      <c r="A1122" s="145"/>
      <c r="B1122" s="160"/>
      <c r="C1122" s="152"/>
      <c r="D1122" s="152"/>
      <c r="E1122" s="152"/>
      <c r="F1122" s="152"/>
      <c r="G1122" s="152"/>
      <c r="H1122" s="152"/>
      <c r="I1122" s="152"/>
      <c r="J1122" s="160"/>
      <c r="K1122" s="153"/>
      <c r="L1122" s="154"/>
      <c r="M1122" s="163"/>
      <c r="N1122" s="164"/>
      <c r="O1122" s="163"/>
    </row>
    <row r="1123" spans="1:15" x14ac:dyDescent="0.2">
      <c r="A1123" s="145"/>
      <c r="B1123" s="160"/>
      <c r="C1123" s="152"/>
      <c r="D1123" s="152"/>
      <c r="E1123" s="152"/>
      <c r="F1123" s="152"/>
      <c r="G1123" s="152"/>
      <c r="H1123" s="152"/>
      <c r="I1123" s="152"/>
      <c r="J1123" s="160"/>
      <c r="K1123" s="153"/>
      <c r="L1123" s="154"/>
      <c r="M1123" s="163"/>
      <c r="N1123" s="164"/>
      <c r="O1123" s="163"/>
    </row>
    <row r="1124" spans="1:15" x14ac:dyDescent="0.2">
      <c r="A1124" s="145"/>
      <c r="B1124" s="160"/>
      <c r="C1124" s="152"/>
      <c r="D1124" s="152"/>
      <c r="E1124" s="152"/>
      <c r="F1124" s="152"/>
      <c r="G1124" s="152"/>
      <c r="H1124" s="152"/>
      <c r="I1124" s="152"/>
      <c r="J1124" s="160"/>
      <c r="K1124" s="153"/>
      <c r="L1124" s="154"/>
      <c r="M1124" s="163"/>
      <c r="N1124" s="164"/>
      <c r="O1124" s="163"/>
    </row>
    <row r="1125" spans="1:15" x14ac:dyDescent="0.2">
      <c r="A1125" s="145"/>
      <c r="B1125" s="160"/>
      <c r="C1125" s="152"/>
      <c r="D1125" s="152"/>
      <c r="E1125" s="152"/>
      <c r="F1125" s="152"/>
      <c r="G1125" s="152"/>
      <c r="H1125" s="152"/>
      <c r="I1125" s="152"/>
      <c r="J1125" s="160"/>
      <c r="K1125" s="153"/>
      <c r="L1125" s="154"/>
      <c r="M1125" s="163"/>
      <c r="N1125" s="164"/>
      <c r="O1125" s="163"/>
    </row>
    <row r="1126" spans="1:15" x14ac:dyDescent="0.2">
      <c r="A1126" s="145"/>
      <c r="B1126" s="160"/>
      <c r="C1126" s="152"/>
      <c r="D1126" s="152"/>
      <c r="E1126" s="152"/>
      <c r="F1126" s="152"/>
      <c r="G1126" s="152"/>
      <c r="H1126" s="152"/>
      <c r="I1126" s="152"/>
      <c r="J1126" s="160"/>
      <c r="K1126" s="153"/>
      <c r="L1126" s="154"/>
      <c r="M1126" s="163"/>
      <c r="N1126" s="164"/>
      <c r="O1126" s="163"/>
    </row>
    <row r="1127" spans="1:15" x14ac:dyDescent="0.2">
      <c r="A1127" s="145"/>
      <c r="B1127" s="160"/>
      <c r="C1127" s="152"/>
      <c r="D1127" s="152"/>
      <c r="E1127" s="152"/>
      <c r="F1127" s="152"/>
      <c r="G1127" s="152"/>
      <c r="H1127" s="152"/>
      <c r="I1127" s="152"/>
      <c r="J1127" s="160"/>
      <c r="K1127" s="153"/>
      <c r="L1127" s="154"/>
      <c r="M1127" s="163"/>
      <c r="N1127" s="164"/>
      <c r="O1127" s="163"/>
    </row>
    <row r="1128" spans="1:15" x14ac:dyDescent="0.2">
      <c r="A1128" s="145"/>
      <c r="B1128" s="160"/>
      <c r="C1128" s="152"/>
      <c r="D1128" s="152"/>
      <c r="E1128" s="152"/>
      <c r="F1128" s="152"/>
      <c r="G1128" s="152"/>
      <c r="H1128" s="152"/>
      <c r="I1128" s="152"/>
      <c r="J1128" s="160"/>
      <c r="K1128" s="153"/>
      <c r="L1128" s="154"/>
      <c r="M1128" s="163"/>
      <c r="N1128" s="164"/>
      <c r="O1128" s="163"/>
    </row>
    <row r="1129" spans="1:15" x14ac:dyDescent="0.2">
      <c r="A1129" s="145"/>
      <c r="B1129" s="160"/>
      <c r="C1129" s="152"/>
      <c r="D1129" s="152"/>
      <c r="E1129" s="152"/>
      <c r="F1129" s="152"/>
      <c r="G1129" s="152"/>
      <c r="H1129" s="152"/>
      <c r="I1129" s="152"/>
      <c r="J1129" s="160"/>
      <c r="K1129" s="153"/>
      <c r="L1129" s="154"/>
      <c r="M1129" s="163"/>
      <c r="N1129" s="164"/>
      <c r="O1129" s="163"/>
    </row>
    <row r="1130" spans="1:15" x14ac:dyDescent="0.2">
      <c r="A1130" s="145"/>
      <c r="B1130" s="160"/>
      <c r="C1130" s="152"/>
      <c r="D1130" s="152"/>
      <c r="E1130" s="152"/>
      <c r="F1130" s="152"/>
      <c r="G1130" s="152"/>
      <c r="H1130" s="152"/>
      <c r="I1130" s="152"/>
      <c r="J1130" s="160"/>
      <c r="K1130" s="153"/>
      <c r="L1130" s="154"/>
      <c r="M1130" s="163"/>
      <c r="N1130" s="164"/>
      <c r="O1130" s="163"/>
    </row>
    <row r="1131" spans="1:15" x14ac:dyDescent="0.2">
      <c r="A1131" s="145"/>
      <c r="B1131" s="160"/>
      <c r="C1131" s="152"/>
      <c r="D1131" s="152"/>
      <c r="E1131" s="152"/>
      <c r="F1131" s="152"/>
      <c r="G1131" s="152"/>
      <c r="H1131" s="152"/>
      <c r="I1131" s="152"/>
      <c r="J1131" s="160"/>
      <c r="K1131" s="153"/>
      <c r="L1131" s="154"/>
      <c r="M1131" s="163"/>
      <c r="N1131" s="164"/>
      <c r="O1131" s="163"/>
    </row>
    <row r="1132" spans="1:15" x14ac:dyDescent="0.2">
      <c r="A1132" s="145"/>
      <c r="B1132" s="160"/>
      <c r="C1132" s="152"/>
      <c r="D1132" s="152"/>
      <c r="E1132" s="152"/>
      <c r="F1132" s="152"/>
      <c r="G1132" s="152"/>
      <c r="H1132" s="152"/>
      <c r="I1132" s="152"/>
      <c r="J1132" s="160"/>
      <c r="K1132" s="153"/>
      <c r="L1132" s="154"/>
      <c r="M1132" s="163"/>
      <c r="N1132" s="164"/>
      <c r="O1132" s="163"/>
    </row>
    <row r="1133" spans="1:15" x14ac:dyDescent="0.2">
      <c r="A1133" s="145"/>
      <c r="B1133" s="160"/>
      <c r="C1133" s="152"/>
      <c r="D1133" s="152"/>
      <c r="E1133" s="152"/>
      <c r="F1133" s="152"/>
      <c r="G1133" s="152"/>
      <c r="H1133" s="152"/>
      <c r="I1133" s="152"/>
      <c r="J1133" s="160"/>
      <c r="K1133" s="153"/>
      <c r="L1133" s="154"/>
      <c r="M1133" s="163"/>
      <c r="N1133" s="164"/>
      <c r="O1133" s="163"/>
    </row>
    <row r="1134" spans="1:15" x14ac:dyDescent="0.2">
      <c r="A1134" s="145"/>
      <c r="B1134" s="160"/>
      <c r="C1134" s="152"/>
      <c r="D1134" s="152"/>
      <c r="E1134" s="152"/>
      <c r="F1134" s="152"/>
      <c r="G1134" s="152"/>
      <c r="H1134" s="152"/>
      <c r="I1134" s="152"/>
      <c r="J1134" s="160"/>
      <c r="K1134" s="153"/>
      <c r="L1134" s="154"/>
      <c r="M1134" s="163"/>
      <c r="N1134" s="164"/>
      <c r="O1134" s="163"/>
    </row>
    <row r="1135" spans="1:15" x14ac:dyDescent="0.2">
      <c r="A1135" s="145"/>
      <c r="B1135" s="160"/>
      <c r="C1135" s="152"/>
      <c r="D1135" s="152"/>
      <c r="E1135" s="152"/>
      <c r="F1135" s="152"/>
      <c r="G1135" s="152"/>
      <c r="H1135" s="152"/>
      <c r="I1135" s="152"/>
      <c r="J1135" s="160"/>
      <c r="K1135" s="153"/>
      <c r="L1135" s="154"/>
      <c r="M1135" s="163"/>
      <c r="N1135" s="164"/>
      <c r="O1135" s="163"/>
    </row>
    <row r="1136" spans="1:15" x14ac:dyDescent="0.2">
      <c r="A1136" s="145"/>
      <c r="B1136" s="160"/>
      <c r="C1136" s="152"/>
      <c r="D1136" s="152"/>
      <c r="E1136" s="152"/>
      <c r="F1136" s="152"/>
      <c r="G1136" s="152"/>
      <c r="H1136" s="152"/>
      <c r="I1136" s="152"/>
      <c r="J1136" s="160"/>
      <c r="K1136" s="153"/>
      <c r="L1136" s="154"/>
      <c r="M1136" s="163"/>
      <c r="N1136" s="164"/>
      <c r="O1136" s="163"/>
    </row>
    <row r="1137" spans="1:15" x14ac:dyDescent="0.2">
      <c r="A1137" s="145"/>
      <c r="B1137" s="160"/>
      <c r="C1137" s="152"/>
      <c r="D1137" s="152"/>
      <c r="E1137" s="152"/>
      <c r="F1137" s="152"/>
      <c r="G1137" s="152"/>
      <c r="H1137" s="152"/>
      <c r="I1137" s="152"/>
      <c r="J1137" s="160"/>
      <c r="K1137" s="153"/>
      <c r="L1137" s="154"/>
      <c r="M1137" s="163"/>
      <c r="N1137" s="164"/>
      <c r="O1137" s="163"/>
    </row>
    <row r="1138" spans="1:15" x14ac:dyDescent="0.2">
      <c r="A1138" s="145"/>
      <c r="B1138" s="160"/>
      <c r="C1138" s="152"/>
      <c r="D1138" s="152"/>
      <c r="E1138" s="152"/>
      <c r="F1138" s="152"/>
      <c r="G1138" s="152"/>
      <c r="H1138" s="152"/>
      <c r="I1138" s="152"/>
      <c r="J1138" s="160"/>
      <c r="K1138" s="153"/>
      <c r="L1138" s="154"/>
      <c r="M1138" s="163"/>
      <c r="N1138" s="164"/>
      <c r="O1138" s="163"/>
    </row>
    <row r="1139" spans="1:15" x14ac:dyDescent="0.2">
      <c r="A1139" s="145"/>
      <c r="B1139" s="160"/>
      <c r="C1139" s="152"/>
      <c r="D1139" s="152"/>
      <c r="E1139" s="152"/>
      <c r="F1139" s="152"/>
      <c r="G1139" s="152"/>
      <c r="H1139" s="152"/>
      <c r="I1139" s="152"/>
      <c r="J1139" s="160"/>
      <c r="K1139" s="153"/>
      <c r="L1139" s="154"/>
      <c r="M1139" s="163"/>
      <c r="N1139" s="164"/>
      <c r="O1139" s="163"/>
    </row>
    <row r="1140" spans="1:15" x14ac:dyDescent="0.2">
      <c r="A1140" s="145"/>
      <c r="B1140" s="160"/>
      <c r="C1140" s="152"/>
      <c r="D1140" s="152"/>
      <c r="E1140" s="152"/>
      <c r="F1140" s="152"/>
      <c r="G1140" s="152"/>
      <c r="H1140" s="152"/>
      <c r="I1140" s="152"/>
      <c r="J1140" s="160"/>
      <c r="K1140" s="153"/>
      <c r="L1140" s="154"/>
      <c r="M1140" s="163"/>
      <c r="N1140" s="164"/>
      <c r="O1140" s="163"/>
    </row>
    <row r="1141" spans="1:15" x14ac:dyDescent="0.2">
      <c r="A1141" s="145"/>
      <c r="B1141" s="160"/>
      <c r="C1141" s="152"/>
      <c r="D1141" s="152"/>
      <c r="E1141" s="152"/>
      <c r="F1141" s="152"/>
      <c r="G1141" s="152"/>
      <c r="H1141" s="152"/>
      <c r="I1141" s="152"/>
      <c r="J1141" s="160"/>
      <c r="K1141" s="153"/>
      <c r="L1141" s="154"/>
      <c r="M1141" s="163"/>
      <c r="N1141" s="164"/>
      <c r="O1141" s="163"/>
    </row>
    <row r="1142" spans="1:15" x14ac:dyDescent="0.2">
      <c r="A1142" s="145"/>
      <c r="B1142" s="160"/>
      <c r="C1142" s="152"/>
      <c r="D1142" s="152"/>
      <c r="E1142" s="152"/>
      <c r="F1142" s="152"/>
      <c r="G1142" s="152"/>
      <c r="H1142" s="152"/>
      <c r="I1142" s="152"/>
      <c r="J1142" s="160"/>
      <c r="K1142" s="153"/>
      <c r="L1142" s="154"/>
      <c r="M1142" s="163"/>
      <c r="N1142" s="164"/>
      <c r="O1142" s="163"/>
    </row>
    <row r="1143" spans="1:15" x14ac:dyDescent="0.2">
      <c r="A1143" s="145"/>
      <c r="B1143" s="160"/>
      <c r="C1143" s="152"/>
      <c r="D1143" s="152"/>
      <c r="E1143" s="152"/>
      <c r="F1143" s="152"/>
      <c r="G1143" s="152"/>
      <c r="H1143" s="152"/>
      <c r="I1143" s="152"/>
      <c r="J1143" s="160"/>
      <c r="K1143" s="153"/>
      <c r="L1143" s="154"/>
      <c r="M1143" s="163"/>
      <c r="N1143" s="164"/>
      <c r="O1143" s="163"/>
    </row>
    <row r="1144" spans="1:15" x14ac:dyDescent="0.2">
      <c r="A1144" s="145"/>
      <c r="B1144" s="160"/>
      <c r="C1144" s="152"/>
      <c r="D1144" s="152"/>
      <c r="E1144" s="152"/>
      <c r="F1144" s="152"/>
      <c r="G1144" s="152"/>
      <c r="H1144" s="152"/>
      <c r="I1144" s="152"/>
      <c r="J1144" s="160"/>
      <c r="K1144" s="153"/>
      <c r="L1144" s="154"/>
      <c r="M1144" s="163"/>
      <c r="N1144" s="164"/>
      <c r="O1144" s="163"/>
    </row>
    <row r="1145" spans="1:15" x14ac:dyDescent="0.2">
      <c r="A1145" s="145"/>
      <c r="B1145" s="160"/>
      <c r="C1145" s="152"/>
      <c r="D1145" s="152"/>
      <c r="E1145" s="152"/>
      <c r="F1145" s="152"/>
      <c r="G1145" s="152"/>
      <c r="H1145" s="152"/>
      <c r="I1145" s="152"/>
      <c r="J1145" s="160"/>
      <c r="K1145" s="153"/>
      <c r="L1145" s="154"/>
      <c r="M1145" s="163"/>
      <c r="N1145" s="164"/>
      <c r="O1145" s="163"/>
    </row>
    <row r="1146" spans="1:15" x14ac:dyDescent="0.2">
      <c r="A1146" s="145"/>
      <c r="B1146" s="160"/>
      <c r="C1146" s="152"/>
      <c r="D1146" s="152"/>
      <c r="E1146" s="152"/>
      <c r="F1146" s="152"/>
      <c r="G1146" s="152"/>
      <c r="H1146" s="152"/>
      <c r="I1146" s="152"/>
      <c r="J1146" s="160"/>
      <c r="K1146" s="153"/>
      <c r="L1146" s="154"/>
      <c r="M1146" s="163"/>
      <c r="N1146" s="164"/>
      <c r="O1146" s="163"/>
    </row>
    <row r="1147" spans="1:15" x14ac:dyDescent="0.2">
      <c r="A1147" s="145"/>
      <c r="B1147" s="160"/>
      <c r="C1147" s="152"/>
      <c r="D1147" s="152"/>
      <c r="E1147" s="152"/>
      <c r="F1147" s="152"/>
      <c r="G1147" s="152"/>
      <c r="H1147" s="152"/>
      <c r="I1147" s="152"/>
      <c r="J1147" s="160"/>
      <c r="K1147" s="153"/>
      <c r="L1147" s="154"/>
      <c r="M1147" s="163"/>
      <c r="N1147" s="164"/>
      <c r="O1147" s="163"/>
    </row>
    <row r="1148" spans="1:15" x14ac:dyDescent="0.2">
      <c r="A1148" s="145"/>
      <c r="B1148" s="160"/>
      <c r="C1148" s="152"/>
      <c r="D1148" s="152"/>
      <c r="E1148" s="152"/>
      <c r="F1148" s="152"/>
      <c r="G1148" s="152"/>
      <c r="H1148" s="152"/>
      <c r="I1148" s="152"/>
      <c r="J1148" s="160"/>
      <c r="K1148" s="153"/>
      <c r="L1148" s="154"/>
      <c r="M1148" s="163"/>
      <c r="N1148" s="164"/>
      <c r="O1148" s="163"/>
    </row>
    <row r="1149" spans="1:15" x14ac:dyDescent="0.2">
      <c r="A1149" s="145"/>
      <c r="B1149" s="160"/>
      <c r="C1149" s="152"/>
      <c r="D1149" s="152"/>
      <c r="E1149" s="152"/>
      <c r="F1149" s="152"/>
      <c r="G1149" s="152"/>
      <c r="H1149" s="152"/>
      <c r="I1149" s="152"/>
      <c r="J1149" s="160"/>
      <c r="K1149" s="153"/>
      <c r="L1149" s="154"/>
      <c r="M1149" s="163"/>
      <c r="N1149" s="164"/>
      <c r="O1149" s="163"/>
    </row>
    <row r="1150" spans="1:15" x14ac:dyDescent="0.2">
      <c r="A1150" s="145"/>
      <c r="B1150" s="160"/>
      <c r="C1150" s="152"/>
      <c r="D1150" s="152"/>
      <c r="E1150" s="152"/>
      <c r="F1150" s="152"/>
      <c r="G1150" s="152"/>
      <c r="H1150" s="152"/>
      <c r="I1150" s="152"/>
      <c r="J1150" s="160"/>
      <c r="K1150" s="153"/>
      <c r="L1150" s="154"/>
      <c r="M1150" s="163"/>
      <c r="N1150" s="164"/>
      <c r="O1150" s="163"/>
    </row>
    <row r="1151" spans="1:15" x14ac:dyDescent="0.2">
      <c r="A1151" s="145"/>
      <c r="B1151" s="160"/>
      <c r="C1151" s="152"/>
      <c r="D1151" s="152"/>
      <c r="E1151" s="152"/>
      <c r="F1151" s="152"/>
      <c r="G1151" s="152"/>
      <c r="H1151" s="152"/>
      <c r="I1151" s="152"/>
      <c r="J1151" s="160"/>
      <c r="K1151" s="153"/>
      <c r="L1151" s="154"/>
      <c r="M1151" s="163"/>
      <c r="N1151" s="164"/>
      <c r="O1151" s="163"/>
    </row>
    <row r="1152" spans="1:15" x14ac:dyDescent="0.2">
      <c r="A1152" s="145"/>
      <c r="B1152" s="160"/>
      <c r="C1152" s="152"/>
      <c r="D1152" s="152"/>
      <c r="E1152" s="152"/>
      <c r="F1152" s="152"/>
      <c r="G1152" s="152"/>
      <c r="H1152" s="152"/>
      <c r="I1152" s="152"/>
      <c r="J1152" s="160"/>
      <c r="K1152" s="153"/>
      <c r="L1152" s="154"/>
      <c r="M1152" s="163"/>
      <c r="N1152" s="164"/>
      <c r="O1152" s="163"/>
    </row>
    <row r="1153" spans="1:15" x14ac:dyDescent="0.2">
      <c r="A1153" s="145"/>
      <c r="B1153" s="160"/>
      <c r="C1153" s="152"/>
      <c r="D1153" s="152"/>
      <c r="E1153" s="152"/>
      <c r="F1153" s="152"/>
      <c r="G1153" s="152"/>
      <c r="H1153" s="152"/>
      <c r="I1153" s="152"/>
      <c r="J1153" s="160"/>
      <c r="K1153" s="153"/>
      <c r="L1153" s="154"/>
      <c r="M1153" s="163"/>
      <c r="N1153" s="164"/>
      <c r="O1153" s="163"/>
    </row>
    <row r="1154" spans="1:15" x14ac:dyDescent="0.2">
      <c r="A1154" s="145"/>
      <c r="B1154" s="160"/>
      <c r="C1154" s="152"/>
      <c r="D1154" s="152"/>
      <c r="E1154" s="152"/>
      <c r="F1154" s="152"/>
      <c r="G1154" s="152"/>
      <c r="H1154" s="152"/>
      <c r="I1154" s="152"/>
      <c r="J1154" s="160"/>
      <c r="K1154" s="153"/>
      <c r="L1154" s="154"/>
      <c r="M1154" s="163"/>
      <c r="N1154" s="164"/>
      <c r="O1154" s="163"/>
    </row>
    <row r="1155" spans="1:15" x14ac:dyDescent="0.2">
      <c r="A1155" s="145"/>
      <c r="B1155" s="160"/>
      <c r="C1155" s="152"/>
      <c r="D1155" s="152"/>
      <c r="E1155" s="152"/>
      <c r="F1155" s="152"/>
      <c r="G1155" s="152"/>
      <c r="H1155" s="152"/>
      <c r="I1155" s="152"/>
      <c r="J1155" s="160"/>
      <c r="K1155" s="153"/>
      <c r="L1155" s="154"/>
      <c r="M1155" s="163"/>
      <c r="N1155" s="164"/>
      <c r="O1155" s="163"/>
    </row>
    <row r="1156" spans="1:15" x14ac:dyDescent="0.2">
      <c r="A1156" s="145"/>
      <c r="B1156" s="160"/>
      <c r="C1156" s="152"/>
      <c r="D1156" s="152"/>
      <c r="E1156" s="152"/>
      <c r="F1156" s="152"/>
      <c r="G1156" s="152"/>
      <c r="H1156" s="152"/>
      <c r="I1156" s="152"/>
      <c r="J1156" s="160"/>
      <c r="K1156" s="153"/>
      <c r="L1156" s="154"/>
      <c r="M1156" s="163"/>
      <c r="N1156" s="164"/>
      <c r="O1156" s="163"/>
    </row>
    <row r="1157" spans="1:15" x14ac:dyDescent="0.2">
      <c r="A1157" s="145"/>
      <c r="B1157" s="160"/>
      <c r="C1157" s="152"/>
      <c r="D1157" s="152"/>
      <c r="E1157" s="152"/>
      <c r="F1157" s="152"/>
      <c r="G1157" s="152"/>
      <c r="H1157" s="152"/>
      <c r="I1157" s="152"/>
      <c r="J1157" s="160"/>
      <c r="K1157" s="153"/>
      <c r="L1157" s="154"/>
      <c r="M1157" s="163"/>
      <c r="N1157" s="164"/>
      <c r="O1157" s="163"/>
    </row>
    <row r="1158" spans="1:15" x14ac:dyDescent="0.2">
      <c r="A1158" s="145"/>
      <c r="B1158" s="160"/>
      <c r="C1158" s="152"/>
      <c r="D1158" s="152"/>
      <c r="E1158" s="152"/>
      <c r="F1158" s="152"/>
      <c r="G1158" s="152"/>
      <c r="H1158" s="152"/>
      <c r="I1158" s="152"/>
      <c r="J1158" s="160"/>
      <c r="K1158" s="153"/>
      <c r="L1158" s="154"/>
      <c r="M1158" s="163"/>
      <c r="N1158" s="164"/>
      <c r="O1158" s="163"/>
    </row>
    <row r="1159" spans="1:15" x14ac:dyDescent="0.2">
      <c r="A1159" s="145"/>
      <c r="B1159" s="160"/>
      <c r="C1159" s="152"/>
      <c r="D1159" s="152"/>
      <c r="E1159" s="152"/>
      <c r="F1159" s="152"/>
      <c r="G1159" s="152"/>
      <c r="H1159" s="152"/>
      <c r="I1159" s="152"/>
      <c r="J1159" s="160"/>
      <c r="K1159" s="153"/>
      <c r="L1159" s="154"/>
      <c r="M1159" s="163"/>
      <c r="N1159" s="164"/>
      <c r="O1159" s="163"/>
    </row>
    <row r="1160" spans="1:15" x14ac:dyDescent="0.2">
      <c r="A1160" s="145"/>
      <c r="B1160" s="160"/>
      <c r="C1160" s="152"/>
      <c r="D1160" s="152"/>
      <c r="E1160" s="152"/>
      <c r="F1160" s="152"/>
      <c r="G1160" s="152"/>
      <c r="H1160" s="152"/>
      <c r="I1160" s="152"/>
      <c r="J1160" s="160"/>
      <c r="K1160" s="153"/>
      <c r="L1160" s="154"/>
      <c r="M1160" s="163"/>
      <c r="N1160" s="164"/>
      <c r="O1160" s="163"/>
    </row>
    <row r="1161" spans="1:15" x14ac:dyDescent="0.2">
      <c r="A1161" s="145"/>
      <c r="B1161" s="160"/>
      <c r="C1161" s="152"/>
      <c r="D1161" s="152"/>
      <c r="E1161" s="152"/>
      <c r="F1161" s="152"/>
      <c r="G1161" s="152"/>
      <c r="H1161" s="152"/>
      <c r="I1161" s="152"/>
      <c r="J1161" s="160"/>
      <c r="K1161" s="153"/>
      <c r="L1161" s="154"/>
      <c r="M1161" s="163"/>
      <c r="N1161" s="164"/>
      <c r="O1161" s="163"/>
    </row>
    <row r="1162" spans="1:15" x14ac:dyDescent="0.2">
      <c r="A1162" s="145"/>
      <c r="B1162" s="160"/>
      <c r="C1162" s="152"/>
      <c r="D1162" s="152"/>
      <c r="E1162" s="152"/>
      <c r="F1162" s="152"/>
      <c r="G1162" s="152"/>
      <c r="H1162" s="152"/>
      <c r="I1162" s="152"/>
      <c r="J1162" s="160"/>
      <c r="K1162" s="153"/>
      <c r="L1162" s="154"/>
      <c r="M1162" s="163"/>
      <c r="N1162" s="164"/>
      <c r="O1162" s="163"/>
    </row>
    <row r="1163" spans="1:15" x14ac:dyDescent="0.2">
      <c r="A1163" s="145"/>
      <c r="B1163" s="160"/>
      <c r="C1163" s="152"/>
      <c r="D1163" s="152"/>
      <c r="E1163" s="152"/>
      <c r="F1163" s="152"/>
      <c r="G1163" s="152"/>
      <c r="H1163" s="152"/>
      <c r="I1163" s="152"/>
      <c r="J1163" s="160"/>
      <c r="K1163" s="153"/>
      <c r="L1163" s="154"/>
      <c r="M1163" s="163"/>
      <c r="N1163" s="164"/>
      <c r="O1163" s="163"/>
    </row>
    <row r="1164" spans="1:15" x14ac:dyDescent="0.2">
      <c r="A1164" s="145"/>
      <c r="B1164" s="160"/>
      <c r="C1164" s="152"/>
      <c r="D1164" s="152"/>
      <c r="E1164" s="152"/>
      <c r="F1164" s="152"/>
      <c r="G1164" s="152"/>
      <c r="H1164" s="152"/>
      <c r="I1164" s="152"/>
      <c r="J1164" s="160"/>
      <c r="K1164" s="153"/>
      <c r="L1164" s="154"/>
      <c r="M1164" s="163"/>
      <c r="N1164" s="164"/>
      <c r="O1164" s="163"/>
    </row>
    <row r="1165" spans="1:15" x14ac:dyDescent="0.2">
      <c r="A1165" s="145"/>
      <c r="B1165" s="160"/>
      <c r="C1165" s="152"/>
      <c r="D1165" s="152"/>
      <c r="E1165" s="152"/>
      <c r="F1165" s="152"/>
      <c r="G1165" s="152"/>
      <c r="H1165" s="152"/>
      <c r="I1165" s="152"/>
      <c r="J1165" s="160"/>
      <c r="K1165" s="153"/>
      <c r="L1165" s="154"/>
      <c r="M1165" s="163"/>
      <c r="N1165" s="164"/>
      <c r="O1165" s="163"/>
    </row>
    <row r="1166" spans="1:15" x14ac:dyDescent="0.2">
      <c r="A1166" s="145"/>
      <c r="B1166" s="160"/>
      <c r="C1166" s="152"/>
      <c r="D1166" s="152"/>
      <c r="E1166" s="152"/>
      <c r="F1166" s="152"/>
      <c r="G1166" s="152"/>
      <c r="H1166" s="152"/>
      <c r="I1166" s="152"/>
      <c r="J1166" s="160"/>
      <c r="K1166" s="153"/>
      <c r="L1166" s="154"/>
      <c r="M1166" s="163"/>
      <c r="N1166" s="164"/>
      <c r="O1166" s="163"/>
    </row>
    <row r="1167" spans="1:15" x14ac:dyDescent="0.2">
      <c r="A1167" s="145"/>
      <c r="B1167" s="160"/>
      <c r="C1167" s="152"/>
      <c r="D1167" s="152"/>
      <c r="E1167" s="152"/>
      <c r="F1167" s="152"/>
      <c r="G1167" s="152"/>
      <c r="H1167" s="152"/>
      <c r="I1167" s="152"/>
      <c r="J1167" s="160"/>
      <c r="K1167" s="153"/>
      <c r="L1167" s="154"/>
      <c r="M1167" s="163"/>
      <c r="N1167" s="164"/>
      <c r="O1167" s="163"/>
    </row>
    <row r="1168" spans="1:15" x14ac:dyDescent="0.2">
      <c r="A1168" s="145"/>
      <c r="B1168" s="160"/>
      <c r="C1168" s="152"/>
      <c r="D1168" s="152"/>
      <c r="E1168" s="152"/>
      <c r="F1168" s="152"/>
      <c r="G1168" s="152"/>
      <c r="H1168" s="152"/>
      <c r="I1168" s="152"/>
      <c r="J1168" s="160"/>
      <c r="K1168" s="153"/>
      <c r="L1168" s="154"/>
      <c r="M1168" s="163"/>
      <c r="N1168" s="164"/>
      <c r="O1168" s="163"/>
    </row>
    <row r="1169" spans="1:15" x14ac:dyDescent="0.2">
      <c r="A1169" s="145"/>
      <c r="B1169" s="160"/>
      <c r="C1169" s="152"/>
      <c r="D1169" s="152"/>
      <c r="E1169" s="152"/>
      <c r="F1169" s="152"/>
      <c r="G1169" s="152"/>
      <c r="H1169" s="152"/>
      <c r="I1169" s="152"/>
      <c r="J1169" s="160"/>
      <c r="K1169" s="153"/>
      <c r="L1169" s="154"/>
      <c r="M1169" s="163"/>
      <c r="N1169" s="164"/>
      <c r="O1169" s="163"/>
    </row>
    <row r="1170" spans="1:15" x14ac:dyDescent="0.2">
      <c r="A1170" s="145"/>
      <c r="B1170" s="160"/>
      <c r="C1170" s="152"/>
      <c r="D1170" s="152"/>
      <c r="E1170" s="152"/>
      <c r="F1170" s="152"/>
      <c r="G1170" s="152"/>
      <c r="H1170" s="152"/>
      <c r="I1170" s="152"/>
      <c r="J1170" s="160"/>
      <c r="K1170" s="153"/>
      <c r="L1170" s="154"/>
      <c r="M1170" s="163"/>
      <c r="N1170" s="164"/>
      <c r="O1170" s="163"/>
    </row>
    <row r="1171" spans="1:15" x14ac:dyDescent="0.2">
      <c r="A1171" s="145"/>
      <c r="B1171" s="160"/>
      <c r="C1171" s="152"/>
      <c r="D1171" s="152"/>
      <c r="E1171" s="152"/>
      <c r="F1171" s="152"/>
      <c r="G1171" s="152"/>
      <c r="H1171" s="152"/>
      <c r="I1171" s="152"/>
      <c r="J1171" s="160"/>
      <c r="K1171" s="153"/>
      <c r="L1171" s="154"/>
      <c r="M1171" s="163"/>
      <c r="N1171" s="164"/>
      <c r="O1171" s="163"/>
    </row>
    <row r="1172" spans="1:15" x14ac:dyDescent="0.2">
      <c r="A1172" s="145"/>
      <c r="B1172" s="160"/>
      <c r="C1172" s="152"/>
      <c r="D1172" s="152"/>
      <c r="E1172" s="152"/>
      <c r="F1172" s="152"/>
      <c r="G1172" s="152"/>
      <c r="H1172" s="152"/>
      <c r="I1172" s="152"/>
      <c r="J1172" s="160"/>
      <c r="K1172" s="153"/>
      <c r="L1172" s="154"/>
      <c r="M1172" s="163"/>
      <c r="N1172" s="164"/>
      <c r="O1172" s="163"/>
    </row>
    <row r="1173" spans="1:15" x14ac:dyDescent="0.2">
      <c r="A1173" s="145"/>
      <c r="B1173" s="160"/>
      <c r="C1173" s="152"/>
      <c r="D1173" s="152"/>
      <c r="E1173" s="152"/>
      <c r="F1173" s="152"/>
      <c r="G1173" s="152"/>
      <c r="H1173" s="152"/>
      <c r="I1173" s="152"/>
      <c r="J1173" s="160"/>
      <c r="K1173" s="153"/>
      <c r="L1173" s="154"/>
      <c r="M1173" s="163"/>
      <c r="N1173" s="164"/>
      <c r="O1173" s="163"/>
    </row>
    <row r="1174" spans="1:15" x14ac:dyDescent="0.2">
      <c r="A1174" s="145"/>
      <c r="B1174" s="160"/>
      <c r="C1174" s="152"/>
      <c r="D1174" s="152"/>
      <c r="E1174" s="152"/>
      <c r="F1174" s="152"/>
      <c r="G1174" s="152"/>
      <c r="H1174" s="152"/>
      <c r="I1174" s="152"/>
      <c r="J1174" s="160"/>
      <c r="K1174" s="153"/>
      <c r="L1174" s="154"/>
      <c r="M1174" s="163"/>
      <c r="N1174" s="164"/>
      <c r="O1174" s="163"/>
    </row>
    <row r="1175" spans="1:15" x14ac:dyDescent="0.2">
      <c r="A1175" s="145"/>
      <c r="B1175" s="160"/>
      <c r="C1175" s="152"/>
      <c r="D1175" s="152"/>
      <c r="E1175" s="152"/>
      <c r="F1175" s="152"/>
      <c r="G1175" s="152"/>
      <c r="H1175" s="152"/>
      <c r="I1175" s="152"/>
      <c r="J1175" s="160"/>
      <c r="K1175" s="153"/>
      <c r="L1175" s="154"/>
      <c r="M1175" s="163"/>
      <c r="N1175" s="164"/>
      <c r="O1175" s="163"/>
    </row>
    <row r="1176" spans="1:15" x14ac:dyDescent="0.2">
      <c r="A1176" s="145"/>
      <c r="B1176" s="160"/>
      <c r="C1176" s="152"/>
      <c r="D1176" s="152"/>
      <c r="E1176" s="152"/>
      <c r="F1176" s="152"/>
      <c r="G1176" s="152"/>
      <c r="H1176" s="152"/>
      <c r="I1176" s="152"/>
      <c r="J1176" s="160"/>
      <c r="K1176" s="153"/>
      <c r="L1176" s="154"/>
      <c r="M1176" s="163"/>
      <c r="N1176" s="164"/>
      <c r="O1176" s="163"/>
    </row>
    <row r="1177" spans="1:15" x14ac:dyDescent="0.2">
      <c r="A1177" s="145"/>
      <c r="B1177" s="160"/>
      <c r="C1177" s="152"/>
      <c r="D1177" s="152"/>
      <c r="E1177" s="152"/>
      <c r="F1177" s="152"/>
      <c r="G1177" s="152"/>
      <c r="H1177" s="152"/>
      <c r="I1177" s="152"/>
      <c r="J1177" s="160"/>
      <c r="K1177" s="153"/>
      <c r="L1177" s="154"/>
      <c r="M1177" s="163"/>
      <c r="N1177" s="164"/>
      <c r="O1177" s="163"/>
    </row>
    <row r="1178" spans="1:15" x14ac:dyDescent="0.2">
      <c r="A1178" s="145"/>
      <c r="B1178" s="160"/>
      <c r="C1178" s="152"/>
      <c r="D1178" s="152"/>
      <c r="E1178" s="152"/>
      <c r="F1178" s="152"/>
      <c r="G1178" s="152"/>
      <c r="H1178" s="152"/>
      <c r="I1178" s="152"/>
      <c r="J1178" s="160"/>
      <c r="K1178" s="153"/>
      <c r="L1178" s="154"/>
      <c r="M1178" s="163"/>
      <c r="N1178" s="164"/>
      <c r="O1178" s="163"/>
    </row>
    <row r="1179" spans="1:15" x14ac:dyDescent="0.2">
      <c r="A1179" s="145"/>
      <c r="B1179" s="160"/>
      <c r="C1179" s="152"/>
      <c r="D1179" s="152"/>
      <c r="E1179" s="152"/>
      <c r="F1179" s="152"/>
      <c r="G1179" s="152"/>
      <c r="H1179" s="152"/>
      <c r="I1179" s="152"/>
      <c r="J1179" s="160"/>
      <c r="K1179" s="153"/>
      <c r="L1179" s="154"/>
      <c r="M1179" s="163"/>
      <c r="N1179" s="164"/>
      <c r="O1179" s="163"/>
    </row>
    <row r="1180" spans="1:15" x14ac:dyDescent="0.2">
      <c r="A1180" s="145"/>
      <c r="B1180" s="160"/>
      <c r="C1180" s="152"/>
      <c r="D1180" s="152"/>
      <c r="E1180" s="152"/>
      <c r="F1180" s="152"/>
      <c r="G1180" s="152"/>
      <c r="H1180" s="152"/>
      <c r="I1180" s="152"/>
      <c r="J1180" s="160"/>
      <c r="K1180" s="153"/>
      <c r="L1180" s="154"/>
      <c r="M1180" s="163"/>
      <c r="N1180" s="164"/>
      <c r="O1180" s="163"/>
    </row>
    <row r="1181" spans="1:15" x14ac:dyDescent="0.2">
      <c r="A1181" s="145"/>
      <c r="B1181" s="160"/>
      <c r="C1181" s="152"/>
      <c r="D1181" s="152"/>
      <c r="E1181" s="152"/>
      <c r="F1181" s="152"/>
      <c r="G1181" s="152"/>
      <c r="H1181" s="152"/>
      <c r="I1181" s="152"/>
      <c r="J1181" s="160"/>
      <c r="K1181" s="153"/>
      <c r="L1181" s="154"/>
      <c r="M1181" s="163"/>
      <c r="N1181" s="164"/>
      <c r="O1181" s="163"/>
    </row>
    <row r="1182" spans="1:15" x14ac:dyDescent="0.2">
      <c r="A1182" s="145"/>
      <c r="B1182" s="160"/>
      <c r="C1182" s="152"/>
      <c r="D1182" s="152"/>
      <c r="E1182" s="152"/>
      <c r="F1182" s="152"/>
      <c r="G1182" s="152"/>
      <c r="H1182" s="152"/>
      <c r="I1182" s="152"/>
      <c r="J1182" s="160"/>
      <c r="K1182" s="153"/>
      <c r="L1182" s="154"/>
      <c r="M1182" s="163"/>
      <c r="N1182" s="164"/>
      <c r="O1182" s="163"/>
    </row>
    <row r="1183" spans="1:15" x14ac:dyDescent="0.2">
      <c r="A1183" s="145"/>
      <c r="B1183" s="160"/>
      <c r="C1183" s="152"/>
      <c r="D1183" s="152"/>
      <c r="E1183" s="152"/>
      <c r="F1183" s="152"/>
      <c r="G1183" s="152"/>
      <c r="H1183" s="152"/>
      <c r="I1183" s="152"/>
      <c r="J1183" s="160"/>
      <c r="K1183" s="153"/>
      <c r="L1183" s="154"/>
      <c r="M1183" s="163"/>
      <c r="N1183" s="164"/>
      <c r="O1183" s="163"/>
    </row>
    <row r="1184" spans="1:15" x14ac:dyDescent="0.2">
      <c r="A1184" s="145"/>
      <c r="B1184" s="160"/>
      <c r="C1184" s="152"/>
      <c r="D1184" s="152"/>
      <c r="E1184" s="152"/>
      <c r="F1184" s="152"/>
      <c r="G1184" s="152"/>
      <c r="H1184" s="152"/>
      <c r="I1184" s="152"/>
      <c r="J1184" s="160"/>
      <c r="K1184" s="153"/>
      <c r="L1184" s="154"/>
      <c r="M1184" s="163"/>
      <c r="N1184" s="164"/>
      <c r="O1184" s="163"/>
    </row>
    <row r="1185" spans="1:15" x14ac:dyDescent="0.2">
      <c r="A1185" s="145"/>
      <c r="B1185" s="160"/>
      <c r="C1185" s="152"/>
      <c r="D1185" s="152"/>
      <c r="E1185" s="152"/>
      <c r="F1185" s="152"/>
      <c r="G1185" s="152"/>
      <c r="H1185" s="152"/>
      <c r="I1185" s="152"/>
      <c r="J1185" s="160"/>
      <c r="K1185" s="153"/>
      <c r="L1185" s="154"/>
      <c r="M1185" s="163"/>
      <c r="N1185" s="164"/>
      <c r="O1185" s="163"/>
    </row>
    <row r="1186" spans="1:15" x14ac:dyDescent="0.2">
      <c r="A1186" s="145"/>
      <c r="B1186" s="160"/>
      <c r="C1186" s="152"/>
      <c r="D1186" s="152"/>
      <c r="E1186" s="152"/>
      <c r="F1186" s="152"/>
      <c r="G1186" s="152"/>
      <c r="H1186" s="152"/>
      <c r="I1186" s="152"/>
      <c r="J1186" s="160"/>
      <c r="K1186" s="153"/>
      <c r="L1186" s="154"/>
      <c r="M1186" s="163"/>
      <c r="N1186" s="164"/>
      <c r="O1186" s="163"/>
    </row>
    <row r="1187" spans="1:15" x14ac:dyDescent="0.2">
      <c r="A1187" s="145"/>
      <c r="B1187" s="160"/>
      <c r="C1187" s="152"/>
      <c r="D1187" s="152"/>
      <c r="E1187" s="152"/>
      <c r="F1187" s="152"/>
      <c r="G1187" s="152"/>
      <c r="H1187" s="152"/>
      <c r="I1187" s="152"/>
      <c r="J1187" s="160"/>
      <c r="K1187" s="153"/>
      <c r="L1187" s="154"/>
      <c r="M1187" s="163"/>
      <c r="N1187" s="164"/>
      <c r="O1187" s="163"/>
    </row>
    <row r="1188" spans="1:15" x14ac:dyDescent="0.2">
      <c r="A1188" s="145"/>
      <c r="B1188" s="160"/>
      <c r="C1188" s="152"/>
      <c r="D1188" s="152"/>
      <c r="E1188" s="152"/>
      <c r="F1188" s="152"/>
      <c r="G1188" s="152"/>
      <c r="H1188" s="152"/>
      <c r="I1188" s="152"/>
      <c r="J1188" s="160"/>
      <c r="K1188" s="153"/>
      <c r="L1188" s="154"/>
      <c r="M1188" s="163"/>
      <c r="N1188" s="164"/>
      <c r="O1188" s="163"/>
    </row>
    <row r="1189" spans="1:15" x14ac:dyDescent="0.2">
      <c r="A1189" s="145"/>
      <c r="B1189" s="160"/>
      <c r="C1189" s="152"/>
      <c r="D1189" s="152"/>
      <c r="E1189" s="152"/>
      <c r="F1189" s="152"/>
      <c r="G1189" s="152"/>
      <c r="H1189" s="152"/>
      <c r="I1189" s="152"/>
      <c r="J1189" s="160"/>
      <c r="K1189" s="153"/>
      <c r="L1189" s="154"/>
      <c r="M1189" s="163"/>
      <c r="N1189" s="164"/>
      <c r="O1189" s="163"/>
    </row>
    <row r="1190" spans="1:15" x14ac:dyDescent="0.2">
      <c r="A1190" s="145"/>
      <c r="B1190" s="160"/>
      <c r="C1190" s="152"/>
      <c r="D1190" s="152"/>
      <c r="E1190" s="152"/>
      <c r="F1190" s="152"/>
      <c r="G1190" s="152"/>
      <c r="H1190" s="152"/>
      <c r="I1190" s="152"/>
      <c r="J1190" s="160"/>
      <c r="K1190" s="153"/>
      <c r="L1190" s="154"/>
      <c r="M1190" s="163"/>
      <c r="N1190" s="164"/>
      <c r="O1190" s="163"/>
    </row>
    <row r="1191" spans="1:15" x14ac:dyDescent="0.2">
      <c r="A1191" s="145"/>
      <c r="B1191" s="160"/>
      <c r="C1191" s="152"/>
      <c r="D1191" s="152"/>
      <c r="E1191" s="152"/>
      <c r="F1191" s="152"/>
      <c r="G1191" s="152"/>
      <c r="H1191" s="152"/>
      <c r="I1191" s="152"/>
      <c r="J1191" s="160"/>
      <c r="K1191" s="153"/>
      <c r="L1191" s="154"/>
      <c r="M1191" s="163"/>
      <c r="N1191" s="164"/>
      <c r="O1191" s="163"/>
    </row>
    <row r="1192" spans="1:15" x14ac:dyDescent="0.2">
      <c r="A1192" s="145"/>
      <c r="B1192" s="160"/>
      <c r="C1192" s="152"/>
      <c r="D1192" s="152"/>
      <c r="E1192" s="152"/>
      <c r="F1192" s="152"/>
      <c r="G1192" s="152"/>
      <c r="H1192" s="152"/>
      <c r="I1192" s="152"/>
      <c r="J1192" s="160"/>
      <c r="K1192" s="153"/>
      <c r="L1192" s="154"/>
      <c r="M1192" s="163"/>
      <c r="N1192" s="164"/>
      <c r="O1192" s="163"/>
    </row>
    <row r="1193" spans="1:15" x14ac:dyDescent="0.2">
      <c r="A1193" s="145"/>
      <c r="B1193" s="160"/>
      <c r="C1193" s="152"/>
      <c r="D1193" s="152"/>
      <c r="E1193" s="152"/>
      <c r="F1193" s="152"/>
      <c r="G1193" s="152"/>
      <c r="H1193" s="152"/>
      <c r="I1193" s="152"/>
      <c r="J1193" s="160"/>
      <c r="K1193" s="153"/>
      <c r="L1193" s="154"/>
      <c r="M1193" s="163"/>
      <c r="N1193" s="164"/>
      <c r="O1193" s="163"/>
    </row>
    <row r="1194" spans="1:15" x14ac:dyDescent="0.2">
      <c r="A1194" s="145"/>
      <c r="B1194" s="160"/>
      <c r="C1194" s="152"/>
      <c r="D1194" s="152"/>
      <c r="E1194" s="152"/>
      <c r="F1194" s="152"/>
      <c r="G1194" s="152"/>
      <c r="H1194" s="152"/>
      <c r="I1194" s="152"/>
      <c r="J1194" s="160"/>
      <c r="K1194" s="153"/>
      <c r="L1194" s="154"/>
      <c r="M1194" s="163"/>
      <c r="N1194" s="164"/>
      <c r="O1194" s="163"/>
    </row>
    <row r="1195" spans="1:15" x14ac:dyDescent="0.2">
      <c r="A1195" s="145"/>
      <c r="B1195" s="160"/>
      <c r="C1195" s="152"/>
      <c r="D1195" s="152"/>
      <c r="E1195" s="152"/>
      <c r="F1195" s="152"/>
      <c r="G1195" s="152"/>
      <c r="H1195" s="152"/>
      <c r="I1195" s="152"/>
      <c r="J1195" s="160"/>
      <c r="K1195" s="153"/>
      <c r="L1195" s="154"/>
      <c r="M1195" s="163"/>
      <c r="N1195" s="164"/>
      <c r="O1195" s="163"/>
    </row>
    <row r="1196" spans="1:15" x14ac:dyDescent="0.2">
      <c r="A1196" s="145"/>
      <c r="B1196" s="160"/>
      <c r="C1196" s="152"/>
      <c r="D1196" s="152"/>
      <c r="E1196" s="152"/>
      <c r="F1196" s="152"/>
      <c r="G1196" s="152"/>
      <c r="H1196" s="152"/>
      <c r="I1196" s="152"/>
      <c r="J1196" s="160"/>
      <c r="K1196" s="153"/>
      <c r="L1196" s="154"/>
      <c r="M1196" s="163"/>
      <c r="N1196" s="164"/>
      <c r="O1196" s="163"/>
    </row>
    <row r="1197" spans="1:15" x14ac:dyDescent="0.2">
      <c r="A1197" s="145"/>
      <c r="B1197" s="160"/>
      <c r="C1197" s="152"/>
      <c r="D1197" s="152"/>
      <c r="E1197" s="152"/>
      <c r="F1197" s="152"/>
      <c r="G1197" s="152"/>
      <c r="H1197" s="152"/>
      <c r="I1197" s="152"/>
      <c r="J1197" s="160"/>
      <c r="K1197" s="153"/>
      <c r="L1197" s="154"/>
      <c r="M1197" s="163"/>
      <c r="N1197" s="164"/>
      <c r="O1197" s="163"/>
    </row>
    <row r="1198" spans="1:15" x14ac:dyDescent="0.2">
      <c r="A1198" s="145"/>
      <c r="B1198" s="160"/>
      <c r="C1198" s="152"/>
      <c r="D1198" s="152"/>
      <c r="E1198" s="152"/>
      <c r="F1198" s="152"/>
      <c r="G1198" s="152"/>
      <c r="H1198" s="152"/>
      <c r="I1198" s="152"/>
      <c r="J1198" s="160"/>
      <c r="K1198" s="153"/>
      <c r="L1198" s="154"/>
      <c r="M1198" s="163"/>
      <c r="N1198" s="164"/>
      <c r="O1198" s="163"/>
    </row>
    <row r="1199" spans="1:15" x14ac:dyDescent="0.2">
      <c r="A1199" s="145"/>
      <c r="B1199" s="160"/>
      <c r="C1199" s="152"/>
      <c r="D1199" s="152"/>
      <c r="E1199" s="152"/>
      <c r="F1199" s="152"/>
      <c r="G1199" s="152"/>
      <c r="H1199" s="152"/>
      <c r="I1199" s="152"/>
      <c r="J1199" s="160"/>
      <c r="K1199" s="153"/>
      <c r="L1199" s="154"/>
      <c r="M1199" s="163"/>
      <c r="N1199" s="164"/>
      <c r="O1199" s="163"/>
    </row>
    <row r="1200" spans="1:15" x14ac:dyDescent="0.2">
      <c r="A1200" s="145"/>
      <c r="B1200" s="160"/>
      <c r="C1200" s="152"/>
      <c r="D1200" s="152"/>
      <c r="E1200" s="152"/>
      <c r="F1200" s="152"/>
      <c r="G1200" s="152"/>
      <c r="H1200" s="152"/>
      <c r="I1200" s="152"/>
      <c r="J1200" s="160"/>
      <c r="K1200" s="153"/>
      <c r="L1200" s="154"/>
      <c r="M1200" s="163"/>
      <c r="N1200" s="164"/>
      <c r="O1200" s="163"/>
    </row>
    <row r="1201" spans="1:15" x14ac:dyDescent="0.2">
      <c r="A1201" s="145"/>
      <c r="B1201" s="160"/>
      <c r="C1201" s="152"/>
      <c r="D1201" s="152"/>
      <c r="E1201" s="152"/>
      <c r="F1201" s="152"/>
      <c r="G1201" s="152"/>
      <c r="H1201" s="152"/>
      <c r="I1201" s="152"/>
      <c r="J1201" s="160"/>
      <c r="K1201" s="153"/>
      <c r="L1201" s="154"/>
      <c r="M1201" s="163"/>
      <c r="N1201" s="164"/>
      <c r="O1201" s="163"/>
    </row>
    <row r="1202" spans="1:15" x14ac:dyDescent="0.2">
      <c r="A1202" s="145"/>
      <c r="B1202" s="160"/>
      <c r="C1202" s="152"/>
      <c r="D1202" s="152"/>
      <c r="E1202" s="152"/>
      <c r="F1202" s="152"/>
      <c r="G1202" s="152"/>
      <c r="H1202" s="152"/>
      <c r="I1202" s="152"/>
      <c r="J1202" s="160"/>
      <c r="K1202" s="153"/>
      <c r="L1202" s="154"/>
      <c r="M1202" s="163"/>
      <c r="N1202" s="164"/>
      <c r="O1202" s="163"/>
    </row>
    <row r="1203" spans="1:15" x14ac:dyDescent="0.2">
      <c r="A1203" s="145"/>
      <c r="B1203" s="160"/>
      <c r="C1203" s="152"/>
      <c r="D1203" s="152"/>
      <c r="E1203" s="152"/>
      <c r="F1203" s="152"/>
      <c r="G1203" s="152"/>
      <c r="H1203" s="152"/>
      <c r="I1203" s="152"/>
      <c r="J1203" s="160"/>
      <c r="K1203" s="153"/>
      <c r="L1203" s="154"/>
      <c r="M1203" s="163"/>
      <c r="N1203" s="164"/>
      <c r="O1203" s="163"/>
    </row>
    <row r="1204" spans="1:15" x14ac:dyDescent="0.2">
      <c r="A1204" s="145"/>
      <c r="B1204" s="160"/>
      <c r="C1204" s="152"/>
      <c r="D1204" s="152"/>
      <c r="E1204" s="152"/>
      <c r="F1204" s="152"/>
      <c r="G1204" s="152"/>
      <c r="H1204" s="152"/>
      <c r="I1204" s="152"/>
      <c r="J1204" s="160"/>
      <c r="K1204" s="153"/>
      <c r="L1204" s="154"/>
      <c r="M1204" s="163"/>
      <c r="N1204" s="164"/>
      <c r="O1204" s="163"/>
    </row>
    <row r="1205" spans="1:15" x14ac:dyDescent="0.2">
      <c r="A1205" s="145"/>
      <c r="B1205" s="160"/>
      <c r="C1205" s="152"/>
      <c r="D1205" s="152"/>
      <c r="E1205" s="152"/>
      <c r="F1205" s="152"/>
      <c r="G1205" s="152"/>
      <c r="H1205" s="152"/>
      <c r="I1205" s="152"/>
      <c r="J1205" s="160"/>
      <c r="K1205" s="153"/>
      <c r="L1205" s="154"/>
      <c r="M1205" s="163"/>
      <c r="N1205" s="164"/>
      <c r="O1205" s="163"/>
    </row>
    <row r="1206" spans="1:15" x14ac:dyDescent="0.2">
      <c r="A1206" s="145"/>
      <c r="B1206" s="160"/>
      <c r="C1206" s="152"/>
      <c r="D1206" s="152"/>
      <c r="E1206" s="152"/>
      <c r="F1206" s="152"/>
      <c r="G1206" s="152"/>
      <c r="H1206" s="152"/>
      <c r="I1206" s="152"/>
      <c r="J1206" s="160"/>
      <c r="K1206" s="153"/>
      <c r="L1206" s="154"/>
      <c r="M1206" s="163"/>
      <c r="N1206" s="164"/>
      <c r="O1206" s="163"/>
    </row>
    <row r="1207" spans="1:15" x14ac:dyDescent="0.2">
      <c r="A1207" s="145"/>
      <c r="B1207" s="160"/>
      <c r="C1207" s="152"/>
      <c r="D1207" s="152"/>
      <c r="E1207" s="152"/>
      <c r="F1207" s="152"/>
      <c r="G1207" s="152"/>
      <c r="H1207" s="152"/>
      <c r="I1207" s="152"/>
      <c r="J1207" s="160"/>
      <c r="K1207" s="153"/>
      <c r="L1207" s="154"/>
      <c r="M1207" s="163"/>
      <c r="N1207" s="164"/>
      <c r="O1207" s="163"/>
    </row>
    <row r="1208" spans="1:15" x14ac:dyDescent="0.2">
      <c r="A1208" s="145"/>
      <c r="B1208" s="160"/>
      <c r="C1208" s="152"/>
      <c r="D1208" s="152"/>
      <c r="E1208" s="152"/>
      <c r="F1208" s="152"/>
      <c r="G1208" s="152"/>
      <c r="H1208" s="152"/>
      <c r="I1208" s="152"/>
      <c r="J1208" s="160"/>
      <c r="K1208" s="153"/>
      <c r="L1208" s="154"/>
      <c r="M1208" s="163"/>
      <c r="N1208" s="164"/>
      <c r="O1208" s="163"/>
    </row>
    <row r="1209" spans="1:15" x14ac:dyDescent="0.2">
      <c r="A1209" s="145"/>
      <c r="B1209" s="160"/>
      <c r="C1209" s="152"/>
      <c r="D1209" s="152"/>
      <c r="E1209" s="152"/>
      <c r="F1209" s="152"/>
      <c r="G1209" s="152"/>
      <c r="H1209" s="152"/>
      <c r="I1209" s="152"/>
      <c r="J1209" s="160"/>
      <c r="K1209" s="153"/>
      <c r="L1209" s="154"/>
      <c r="M1209" s="163"/>
      <c r="N1209" s="164"/>
      <c r="O1209" s="163"/>
    </row>
    <row r="1210" spans="1:15" x14ac:dyDescent="0.2">
      <c r="A1210" s="145"/>
      <c r="B1210" s="160"/>
      <c r="C1210" s="152"/>
      <c r="D1210" s="152"/>
      <c r="E1210" s="152"/>
      <c r="F1210" s="152"/>
      <c r="G1210" s="152"/>
      <c r="H1210" s="152"/>
      <c r="I1210" s="152"/>
      <c r="J1210" s="160"/>
      <c r="K1210" s="153"/>
      <c r="L1210" s="154"/>
      <c r="M1210" s="163"/>
      <c r="N1210" s="164"/>
      <c r="O1210" s="163"/>
    </row>
    <row r="1211" spans="1:15" x14ac:dyDescent="0.2">
      <c r="A1211" s="145"/>
      <c r="B1211" s="160"/>
      <c r="C1211" s="152"/>
      <c r="D1211" s="152"/>
      <c r="E1211" s="152"/>
      <c r="F1211" s="152"/>
      <c r="G1211" s="152"/>
      <c r="H1211" s="152"/>
      <c r="I1211" s="152"/>
      <c r="J1211" s="160"/>
      <c r="K1211" s="153"/>
      <c r="L1211" s="154"/>
      <c r="M1211" s="163"/>
      <c r="N1211" s="164"/>
      <c r="O1211" s="163"/>
    </row>
    <row r="1212" spans="1:15" x14ac:dyDescent="0.2">
      <c r="A1212" s="145"/>
      <c r="B1212" s="160"/>
      <c r="C1212" s="152"/>
      <c r="D1212" s="152"/>
      <c r="E1212" s="152"/>
      <c r="F1212" s="152"/>
      <c r="G1212" s="152"/>
      <c r="H1212" s="152"/>
      <c r="I1212" s="152"/>
      <c r="J1212" s="160"/>
      <c r="K1212" s="153"/>
      <c r="L1212" s="154"/>
      <c r="M1212" s="163"/>
      <c r="N1212" s="164"/>
      <c r="O1212" s="163"/>
    </row>
    <row r="1213" spans="1:15" x14ac:dyDescent="0.2">
      <c r="A1213" s="145"/>
      <c r="B1213" s="160"/>
      <c r="C1213" s="152"/>
      <c r="D1213" s="152"/>
      <c r="E1213" s="152"/>
      <c r="F1213" s="152"/>
      <c r="G1213" s="152"/>
      <c r="H1213" s="152"/>
      <c r="I1213" s="152"/>
      <c r="J1213" s="160"/>
      <c r="K1213" s="153"/>
      <c r="L1213" s="154"/>
      <c r="M1213" s="163"/>
      <c r="N1213" s="164"/>
      <c r="O1213" s="163"/>
    </row>
    <row r="1214" spans="1:15" x14ac:dyDescent="0.2">
      <c r="A1214" s="145"/>
      <c r="B1214" s="160"/>
      <c r="C1214" s="152"/>
      <c r="D1214" s="152"/>
      <c r="E1214" s="152"/>
      <c r="F1214" s="152"/>
      <c r="G1214" s="152"/>
      <c r="H1214" s="152"/>
      <c r="I1214" s="152"/>
      <c r="J1214" s="160"/>
      <c r="K1214" s="153"/>
      <c r="L1214" s="154"/>
      <c r="M1214" s="163"/>
      <c r="N1214" s="164"/>
      <c r="O1214" s="163"/>
    </row>
    <row r="1215" spans="1:15" x14ac:dyDescent="0.2">
      <c r="A1215" s="145"/>
      <c r="B1215" s="160"/>
      <c r="C1215" s="152"/>
      <c r="D1215" s="152"/>
      <c r="E1215" s="152"/>
      <c r="F1215" s="152"/>
      <c r="G1215" s="152"/>
      <c r="H1215" s="152"/>
      <c r="I1215" s="152"/>
      <c r="J1215" s="160"/>
      <c r="K1215" s="153"/>
      <c r="L1215" s="154"/>
      <c r="M1215" s="163"/>
      <c r="N1215" s="164"/>
      <c r="O1215" s="163"/>
    </row>
    <row r="1216" spans="1:15" x14ac:dyDescent="0.2">
      <c r="A1216" s="145"/>
      <c r="B1216" s="160"/>
      <c r="C1216" s="152"/>
      <c r="D1216" s="152"/>
      <c r="E1216" s="152"/>
      <c r="F1216" s="152"/>
      <c r="G1216" s="152"/>
      <c r="H1216" s="152"/>
      <c r="I1216" s="152"/>
      <c r="J1216" s="160"/>
      <c r="K1216" s="153"/>
      <c r="L1216" s="154"/>
      <c r="M1216" s="163"/>
      <c r="N1216" s="164"/>
      <c r="O1216" s="163"/>
    </row>
    <row r="1217" spans="1:15" x14ac:dyDescent="0.2">
      <c r="A1217" s="145"/>
      <c r="B1217" s="160"/>
      <c r="C1217" s="152"/>
      <c r="D1217" s="152"/>
      <c r="E1217" s="152"/>
      <c r="F1217" s="152"/>
      <c r="G1217" s="152"/>
      <c r="H1217" s="152"/>
      <c r="I1217" s="152"/>
      <c r="J1217" s="160"/>
      <c r="K1217" s="153"/>
      <c r="L1217" s="154"/>
      <c r="M1217" s="163"/>
      <c r="N1217" s="164"/>
      <c r="O1217" s="163"/>
    </row>
    <row r="1218" spans="1:15" x14ac:dyDescent="0.2">
      <c r="A1218" s="145"/>
      <c r="B1218" s="160"/>
      <c r="C1218" s="152"/>
      <c r="D1218" s="152"/>
      <c r="E1218" s="152"/>
      <c r="F1218" s="152"/>
      <c r="G1218" s="152"/>
      <c r="H1218" s="152"/>
      <c r="I1218" s="152"/>
      <c r="J1218" s="160"/>
      <c r="K1218" s="153"/>
      <c r="L1218" s="154"/>
      <c r="M1218" s="163"/>
      <c r="N1218" s="164"/>
      <c r="O1218" s="163"/>
    </row>
    <row r="1219" spans="1:15" x14ac:dyDescent="0.2">
      <c r="A1219" s="145"/>
      <c r="B1219" s="160"/>
      <c r="C1219" s="152"/>
      <c r="D1219" s="152"/>
      <c r="E1219" s="152"/>
      <c r="F1219" s="152"/>
      <c r="G1219" s="152"/>
      <c r="H1219" s="152"/>
      <c r="I1219" s="152"/>
      <c r="J1219" s="160"/>
      <c r="K1219" s="153"/>
      <c r="L1219" s="154"/>
      <c r="M1219" s="163"/>
      <c r="N1219" s="164"/>
      <c r="O1219" s="163"/>
    </row>
    <row r="1220" spans="1:15" x14ac:dyDescent="0.2">
      <c r="A1220" s="145"/>
      <c r="B1220" s="160"/>
      <c r="C1220" s="152"/>
      <c r="D1220" s="152"/>
      <c r="E1220" s="152"/>
      <c r="F1220" s="152"/>
      <c r="G1220" s="152"/>
      <c r="H1220" s="152"/>
      <c r="I1220" s="152"/>
      <c r="J1220" s="160"/>
      <c r="K1220" s="153"/>
      <c r="L1220" s="154"/>
      <c r="M1220" s="163"/>
      <c r="N1220" s="164"/>
      <c r="O1220" s="163"/>
    </row>
    <row r="1221" spans="1:15" x14ac:dyDescent="0.2">
      <c r="A1221" s="145"/>
      <c r="B1221" s="160"/>
      <c r="C1221" s="152"/>
      <c r="D1221" s="152"/>
      <c r="E1221" s="152"/>
      <c r="F1221" s="152"/>
      <c r="G1221" s="152"/>
      <c r="H1221" s="152"/>
      <c r="I1221" s="152"/>
      <c r="J1221" s="160"/>
      <c r="K1221" s="153"/>
      <c r="L1221" s="154"/>
      <c r="M1221" s="163"/>
      <c r="N1221" s="164"/>
      <c r="O1221" s="163"/>
    </row>
    <row r="1222" spans="1:15" x14ac:dyDescent="0.2">
      <c r="A1222" s="145"/>
      <c r="B1222" s="160"/>
      <c r="C1222" s="152"/>
      <c r="D1222" s="152"/>
      <c r="E1222" s="152"/>
      <c r="F1222" s="152"/>
      <c r="G1222" s="152"/>
      <c r="H1222" s="152"/>
      <c r="I1222" s="152"/>
      <c r="J1222" s="160"/>
      <c r="K1222" s="153"/>
      <c r="L1222" s="154"/>
      <c r="M1222" s="163"/>
      <c r="N1222" s="164"/>
      <c r="O1222" s="163"/>
    </row>
    <row r="1223" spans="1:15" x14ac:dyDescent="0.2">
      <c r="A1223" s="145"/>
      <c r="B1223" s="160"/>
      <c r="C1223" s="152"/>
      <c r="D1223" s="152"/>
      <c r="E1223" s="152"/>
      <c r="F1223" s="152"/>
      <c r="G1223" s="152"/>
      <c r="H1223" s="152"/>
      <c r="I1223" s="152"/>
      <c r="J1223" s="160"/>
      <c r="K1223" s="153"/>
      <c r="L1223" s="154"/>
      <c r="M1223" s="163"/>
      <c r="N1223" s="164"/>
      <c r="O1223" s="163"/>
    </row>
    <row r="1224" spans="1:15" x14ac:dyDescent="0.2">
      <c r="A1224" s="145"/>
      <c r="B1224" s="160"/>
      <c r="C1224" s="152"/>
      <c r="D1224" s="152"/>
      <c r="E1224" s="152"/>
      <c r="F1224" s="152"/>
      <c r="G1224" s="152"/>
      <c r="H1224" s="152"/>
      <c r="I1224" s="152"/>
      <c r="J1224" s="160"/>
      <c r="K1224" s="153"/>
      <c r="L1224" s="154"/>
      <c r="M1224" s="163"/>
      <c r="N1224" s="164"/>
      <c r="O1224" s="163"/>
    </row>
    <row r="1225" spans="1:15" x14ac:dyDescent="0.2">
      <c r="A1225" s="145"/>
      <c r="B1225" s="160"/>
      <c r="C1225" s="152"/>
      <c r="D1225" s="152"/>
      <c r="E1225" s="152"/>
      <c r="F1225" s="152"/>
      <c r="G1225" s="152"/>
      <c r="H1225" s="152"/>
      <c r="I1225" s="152"/>
      <c r="J1225" s="160"/>
      <c r="K1225" s="153"/>
      <c r="L1225" s="154"/>
      <c r="M1225" s="163"/>
      <c r="N1225" s="164"/>
      <c r="O1225" s="163"/>
    </row>
    <row r="1226" spans="1:15" x14ac:dyDescent="0.2">
      <c r="A1226" s="145"/>
      <c r="B1226" s="160"/>
      <c r="C1226" s="152"/>
      <c r="D1226" s="152"/>
      <c r="E1226" s="152"/>
      <c r="F1226" s="152"/>
      <c r="G1226" s="152"/>
      <c r="H1226" s="152"/>
      <c r="I1226" s="152"/>
      <c r="J1226" s="160"/>
      <c r="K1226" s="153"/>
      <c r="L1226" s="154"/>
      <c r="M1226" s="163"/>
      <c r="N1226" s="164"/>
      <c r="O1226" s="163"/>
    </row>
    <row r="1227" spans="1:15" x14ac:dyDescent="0.2">
      <c r="A1227" s="145"/>
      <c r="B1227" s="160"/>
      <c r="C1227" s="152"/>
      <c r="D1227" s="152"/>
      <c r="E1227" s="152"/>
      <c r="F1227" s="152"/>
      <c r="G1227" s="152"/>
      <c r="H1227" s="152"/>
      <c r="I1227" s="152"/>
      <c r="J1227" s="160"/>
      <c r="K1227" s="153"/>
      <c r="L1227" s="154"/>
      <c r="M1227" s="163"/>
      <c r="N1227" s="164"/>
      <c r="O1227" s="163"/>
    </row>
    <row r="1228" spans="1:15" x14ac:dyDescent="0.2">
      <c r="A1228" s="145"/>
      <c r="B1228" s="160"/>
      <c r="C1228" s="152"/>
      <c r="D1228" s="152"/>
      <c r="E1228" s="152"/>
      <c r="F1228" s="152"/>
      <c r="G1228" s="152"/>
      <c r="H1228" s="152"/>
      <c r="I1228" s="152"/>
      <c r="J1228" s="160"/>
      <c r="K1228" s="153"/>
      <c r="L1228" s="154"/>
      <c r="M1228" s="163"/>
      <c r="N1228" s="164"/>
      <c r="O1228" s="163"/>
    </row>
    <row r="1229" spans="1:15" x14ac:dyDescent="0.2">
      <c r="A1229" s="145"/>
      <c r="B1229" s="160"/>
      <c r="C1229" s="152"/>
      <c r="D1229" s="152"/>
      <c r="E1229" s="152"/>
      <c r="F1229" s="152"/>
      <c r="G1229" s="152"/>
      <c r="H1229" s="152"/>
      <c r="I1229" s="152"/>
      <c r="J1229" s="160"/>
      <c r="K1229" s="153"/>
      <c r="L1229" s="154"/>
      <c r="M1229" s="163"/>
      <c r="N1229" s="164"/>
      <c r="O1229" s="163"/>
    </row>
    <row r="1230" spans="1:15" x14ac:dyDescent="0.2">
      <c r="A1230" s="145"/>
      <c r="B1230" s="160"/>
      <c r="C1230" s="152"/>
      <c r="D1230" s="152"/>
      <c r="E1230" s="152"/>
      <c r="F1230" s="152"/>
      <c r="G1230" s="152"/>
      <c r="H1230" s="152"/>
      <c r="I1230" s="152"/>
      <c r="J1230" s="160"/>
      <c r="K1230" s="153"/>
      <c r="L1230" s="154"/>
      <c r="M1230" s="163"/>
      <c r="N1230" s="164"/>
      <c r="O1230" s="163"/>
    </row>
    <row r="1231" spans="1:15" x14ac:dyDescent="0.2">
      <c r="A1231" s="145"/>
      <c r="B1231" s="160"/>
      <c r="C1231" s="152"/>
      <c r="D1231" s="152"/>
      <c r="E1231" s="152"/>
      <c r="F1231" s="152"/>
      <c r="G1231" s="152"/>
      <c r="H1231" s="152"/>
      <c r="I1231" s="152"/>
      <c r="J1231" s="160"/>
      <c r="K1231" s="153"/>
      <c r="L1231" s="154"/>
      <c r="M1231" s="163"/>
      <c r="N1231" s="164"/>
      <c r="O1231" s="163"/>
    </row>
    <row r="1232" spans="1:15" x14ac:dyDescent="0.2">
      <c r="A1232" s="145"/>
      <c r="B1232" s="160"/>
      <c r="C1232" s="152"/>
      <c r="D1232" s="152"/>
      <c r="E1232" s="152"/>
      <c r="F1232" s="152"/>
      <c r="G1232" s="152"/>
      <c r="H1232" s="152"/>
      <c r="I1232" s="152"/>
      <c r="J1232" s="160"/>
      <c r="K1232" s="153"/>
      <c r="L1232" s="154"/>
      <c r="M1232" s="163"/>
      <c r="N1232" s="164"/>
      <c r="O1232" s="163"/>
    </row>
    <row r="1233" spans="1:15" x14ac:dyDescent="0.2">
      <c r="A1233" s="145"/>
      <c r="B1233" s="160"/>
      <c r="C1233" s="152"/>
      <c r="D1233" s="152"/>
      <c r="E1233" s="152"/>
      <c r="F1233" s="152"/>
      <c r="G1233" s="152"/>
      <c r="H1233" s="152"/>
      <c r="I1233" s="152"/>
      <c r="J1233" s="160"/>
      <c r="K1233" s="153"/>
      <c r="L1233" s="154"/>
      <c r="M1233" s="163"/>
      <c r="N1233" s="164"/>
      <c r="O1233" s="163"/>
    </row>
    <row r="1234" spans="1:15" x14ac:dyDescent="0.2">
      <c r="A1234" s="145"/>
      <c r="B1234" s="160"/>
      <c r="C1234" s="152"/>
      <c r="D1234" s="152"/>
      <c r="E1234" s="152"/>
      <c r="F1234" s="152"/>
      <c r="G1234" s="152"/>
      <c r="H1234" s="152"/>
      <c r="I1234" s="152"/>
      <c r="J1234" s="160"/>
      <c r="K1234" s="153"/>
      <c r="L1234" s="154"/>
      <c r="M1234" s="163"/>
      <c r="N1234" s="164"/>
      <c r="O1234" s="163"/>
    </row>
    <row r="1235" spans="1:15" x14ac:dyDescent="0.2">
      <c r="A1235" s="145"/>
      <c r="B1235" s="160"/>
      <c r="C1235" s="152"/>
      <c r="D1235" s="152"/>
      <c r="E1235" s="152"/>
      <c r="F1235" s="152"/>
      <c r="G1235" s="152"/>
      <c r="H1235" s="152"/>
      <c r="I1235" s="152"/>
      <c r="J1235" s="160"/>
      <c r="K1235" s="153"/>
      <c r="L1235" s="154"/>
      <c r="M1235" s="163"/>
      <c r="N1235" s="164"/>
      <c r="O1235" s="163"/>
    </row>
    <row r="1236" spans="1:15" x14ac:dyDescent="0.2">
      <c r="A1236" s="145"/>
      <c r="B1236" s="160"/>
      <c r="C1236" s="152"/>
      <c r="D1236" s="152"/>
      <c r="E1236" s="152"/>
      <c r="F1236" s="152"/>
      <c r="G1236" s="152"/>
      <c r="H1236" s="152"/>
      <c r="I1236" s="152"/>
      <c r="J1236" s="160"/>
      <c r="K1236" s="153"/>
      <c r="L1236" s="154"/>
      <c r="M1236" s="163"/>
      <c r="N1236" s="164"/>
      <c r="O1236" s="163"/>
    </row>
    <row r="1237" spans="1:15" x14ac:dyDescent="0.2">
      <c r="A1237" s="145"/>
      <c r="B1237" s="160"/>
      <c r="C1237" s="152"/>
      <c r="D1237" s="152"/>
      <c r="E1237" s="152"/>
      <c r="F1237" s="152"/>
      <c r="G1237" s="152"/>
      <c r="H1237" s="152"/>
      <c r="I1237" s="152"/>
      <c r="J1237" s="160"/>
      <c r="K1237" s="153"/>
      <c r="L1237" s="154"/>
      <c r="M1237" s="163"/>
      <c r="N1237" s="164"/>
      <c r="O1237" s="163"/>
    </row>
    <row r="1238" spans="1:15" x14ac:dyDescent="0.2">
      <c r="A1238" s="145"/>
      <c r="B1238" s="160"/>
      <c r="C1238" s="152"/>
      <c r="D1238" s="152"/>
      <c r="E1238" s="152"/>
      <c r="F1238" s="152"/>
      <c r="G1238" s="152"/>
      <c r="H1238" s="152"/>
      <c r="I1238" s="152"/>
      <c r="J1238" s="160"/>
      <c r="K1238" s="153"/>
      <c r="L1238" s="154"/>
      <c r="M1238" s="163"/>
      <c r="N1238" s="164"/>
      <c r="O1238" s="163"/>
    </row>
    <row r="1239" spans="1:15" x14ac:dyDescent="0.2">
      <c r="A1239" s="145"/>
      <c r="B1239" s="160"/>
      <c r="C1239" s="152"/>
      <c r="D1239" s="152"/>
      <c r="E1239" s="152"/>
      <c r="F1239" s="152"/>
      <c r="G1239" s="152"/>
      <c r="H1239" s="152"/>
      <c r="I1239" s="152"/>
      <c r="J1239" s="160"/>
      <c r="K1239" s="153"/>
      <c r="L1239" s="154"/>
      <c r="M1239" s="163"/>
      <c r="N1239" s="164"/>
      <c r="O1239" s="163"/>
    </row>
    <row r="1240" spans="1:15" x14ac:dyDescent="0.2">
      <c r="A1240" s="145"/>
      <c r="B1240" s="160"/>
      <c r="C1240" s="152"/>
      <c r="D1240" s="152"/>
      <c r="E1240" s="152"/>
      <c r="F1240" s="152"/>
      <c r="G1240" s="152"/>
      <c r="H1240" s="152"/>
      <c r="I1240" s="152"/>
      <c r="J1240" s="160"/>
      <c r="K1240" s="153"/>
      <c r="L1240" s="154"/>
      <c r="M1240" s="163"/>
      <c r="N1240" s="164"/>
      <c r="O1240" s="163"/>
    </row>
    <row r="1241" spans="1:15" x14ac:dyDescent="0.2">
      <c r="A1241" s="145"/>
      <c r="B1241" s="160"/>
      <c r="C1241" s="152"/>
      <c r="D1241" s="152"/>
      <c r="E1241" s="152"/>
      <c r="F1241" s="152"/>
      <c r="G1241" s="152"/>
      <c r="H1241" s="152"/>
      <c r="I1241" s="152"/>
      <c r="J1241" s="160"/>
      <c r="K1241" s="153"/>
      <c r="L1241" s="154"/>
      <c r="M1241" s="163"/>
      <c r="N1241" s="164"/>
      <c r="O1241" s="163"/>
    </row>
    <row r="1242" spans="1:15" x14ac:dyDescent="0.2">
      <c r="A1242" s="145"/>
      <c r="B1242" s="160"/>
      <c r="C1242" s="152"/>
      <c r="D1242" s="152"/>
      <c r="E1242" s="152"/>
      <c r="F1242" s="152"/>
      <c r="G1242" s="152"/>
      <c r="H1242" s="152"/>
      <c r="I1242" s="152"/>
      <c r="J1242" s="160"/>
      <c r="K1242" s="153"/>
      <c r="L1242" s="154"/>
      <c r="M1242" s="163"/>
      <c r="N1242" s="164"/>
      <c r="O1242" s="163"/>
    </row>
    <row r="1243" spans="1:15" x14ac:dyDescent="0.2">
      <c r="A1243" s="145"/>
      <c r="B1243" s="160"/>
      <c r="C1243" s="152"/>
      <c r="D1243" s="152"/>
      <c r="E1243" s="152"/>
      <c r="F1243" s="152"/>
      <c r="G1243" s="152"/>
      <c r="H1243" s="152"/>
      <c r="I1243" s="152"/>
      <c r="J1243" s="160"/>
      <c r="K1243" s="153"/>
      <c r="L1243" s="154"/>
      <c r="M1243" s="163"/>
      <c r="N1243" s="164"/>
      <c r="O1243" s="163"/>
    </row>
    <row r="1244" spans="1:15" x14ac:dyDescent="0.2">
      <c r="A1244" s="145"/>
      <c r="B1244" s="160"/>
      <c r="C1244" s="152"/>
      <c r="D1244" s="152"/>
      <c r="E1244" s="152"/>
      <c r="F1244" s="152"/>
      <c r="G1244" s="152"/>
      <c r="H1244" s="152"/>
      <c r="I1244" s="152"/>
      <c r="J1244" s="160"/>
      <c r="K1244" s="153"/>
      <c r="L1244" s="154"/>
      <c r="M1244" s="163"/>
      <c r="N1244" s="164"/>
      <c r="O1244" s="163"/>
    </row>
    <row r="1245" spans="1:15" x14ac:dyDescent="0.2">
      <c r="A1245" s="145"/>
      <c r="B1245" s="160"/>
      <c r="C1245" s="152"/>
      <c r="D1245" s="152"/>
      <c r="E1245" s="152"/>
      <c r="F1245" s="152"/>
      <c r="G1245" s="152"/>
      <c r="H1245" s="152"/>
      <c r="I1245" s="152"/>
      <c r="J1245" s="160"/>
      <c r="K1245" s="153"/>
      <c r="L1245" s="154"/>
      <c r="M1245" s="163"/>
      <c r="N1245" s="164"/>
      <c r="O1245" s="163"/>
    </row>
    <row r="1246" spans="1:15" x14ac:dyDescent="0.2">
      <c r="A1246" s="145"/>
      <c r="B1246" s="160"/>
      <c r="C1246" s="152"/>
      <c r="D1246" s="152"/>
      <c r="E1246" s="152"/>
      <c r="F1246" s="152"/>
      <c r="G1246" s="152"/>
      <c r="H1246" s="152"/>
      <c r="I1246" s="152"/>
      <c r="J1246" s="160"/>
      <c r="K1246" s="153"/>
      <c r="L1246" s="154"/>
      <c r="M1246" s="163"/>
      <c r="N1246" s="164"/>
      <c r="O1246" s="163"/>
    </row>
    <row r="1247" spans="1:15" x14ac:dyDescent="0.2">
      <c r="A1247" s="145"/>
      <c r="B1247" s="160"/>
      <c r="C1247" s="152"/>
      <c r="D1247" s="152"/>
      <c r="E1247" s="152"/>
      <c r="F1247" s="152"/>
      <c r="G1247" s="152"/>
      <c r="H1247" s="152"/>
      <c r="I1247" s="152"/>
      <c r="J1247" s="160"/>
      <c r="K1247" s="153"/>
      <c r="L1247" s="154"/>
      <c r="M1247" s="163"/>
      <c r="N1247" s="164"/>
      <c r="O1247" s="163"/>
    </row>
    <row r="1248" spans="1:15" x14ac:dyDescent="0.2">
      <c r="A1248" s="145"/>
      <c r="B1248" s="160"/>
      <c r="C1248" s="152"/>
      <c r="D1248" s="152"/>
      <c r="E1248" s="152"/>
      <c r="F1248" s="152"/>
      <c r="G1248" s="152"/>
      <c r="H1248" s="152"/>
      <c r="I1248" s="152"/>
      <c r="J1248" s="160"/>
      <c r="K1248" s="153"/>
      <c r="L1248" s="154"/>
      <c r="M1248" s="163"/>
      <c r="N1248" s="164"/>
      <c r="O1248" s="163"/>
    </row>
    <row r="1249" spans="1:15" x14ac:dyDescent="0.2">
      <c r="A1249" s="145"/>
      <c r="B1249" s="160"/>
      <c r="C1249" s="152"/>
      <c r="D1249" s="152"/>
      <c r="E1249" s="152"/>
      <c r="F1249" s="152"/>
      <c r="G1249" s="152"/>
      <c r="H1249" s="152"/>
      <c r="I1249" s="152"/>
      <c r="J1249" s="160"/>
      <c r="K1249" s="153"/>
      <c r="L1249" s="154"/>
      <c r="M1249" s="163"/>
      <c r="N1249" s="164"/>
      <c r="O1249" s="163"/>
    </row>
    <row r="1250" spans="1:15" x14ac:dyDescent="0.2">
      <c r="A1250" s="145"/>
      <c r="B1250" s="160"/>
      <c r="C1250" s="152"/>
      <c r="D1250" s="152"/>
      <c r="E1250" s="152"/>
      <c r="F1250" s="152"/>
      <c r="G1250" s="152"/>
      <c r="H1250" s="152"/>
      <c r="I1250" s="152"/>
      <c r="J1250" s="160"/>
      <c r="K1250" s="153"/>
      <c r="L1250" s="154"/>
      <c r="M1250" s="163"/>
      <c r="N1250" s="164"/>
      <c r="O1250" s="163"/>
    </row>
    <row r="1251" spans="1:15" x14ac:dyDescent="0.2">
      <c r="A1251" s="145"/>
      <c r="B1251" s="160"/>
      <c r="C1251" s="152"/>
      <c r="D1251" s="152"/>
      <c r="E1251" s="152"/>
      <c r="F1251" s="152"/>
      <c r="G1251" s="152"/>
      <c r="H1251" s="152"/>
      <c r="I1251" s="152"/>
      <c r="J1251" s="160"/>
      <c r="K1251" s="153"/>
      <c r="L1251" s="154"/>
      <c r="M1251" s="163"/>
      <c r="N1251" s="164"/>
      <c r="O1251" s="163"/>
    </row>
    <row r="1252" spans="1:15" x14ac:dyDescent="0.2">
      <c r="A1252" s="145"/>
      <c r="B1252" s="160"/>
      <c r="C1252" s="152"/>
      <c r="D1252" s="152"/>
      <c r="E1252" s="152"/>
      <c r="F1252" s="152"/>
      <c r="G1252" s="152"/>
      <c r="H1252" s="152"/>
      <c r="I1252" s="152"/>
      <c r="J1252" s="160"/>
      <c r="K1252" s="153"/>
      <c r="L1252" s="154"/>
      <c r="M1252" s="163"/>
      <c r="N1252" s="164"/>
      <c r="O1252" s="163"/>
    </row>
    <row r="1253" spans="1:15" x14ac:dyDescent="0.2">
      <c r="A1253" s="145"/>
      <c r="B1253" s="160"/>
      <c r="C1253" s="152"/>
      <c r="D1253" s="152"/>
      <c r="E1253" s="152"/>
      <c r="F1253" s="152"/>
      <c r="G1253" s="152"/>
      <c r="H1253" s="152"/>
      <c r="I1253" s="152"/>
      <c r="J1253" s="160"/>
      <c r="K1253" s="153"/>
      <c r="L1253" s="154"/>
      <c r="M1253" s="163"/>
      <c r="N1253" s="164"/>
      <c r="O1253" s="163"/>
    </row>
    <row r="1254" spans="1:15" x14ac:dyDescent="0.2">
      <c r="A1254" s="145"/>
      <c r="B1254" s="160"/>
      <c r="C1254" s="152"/>
      <c r="D1254" s="152"/>
      <c r="E1254" s="152"/>
      <c r="F1254" s="152"/>
      <c r="G1254" s="152"/>
      <c r="H1254" s="152"/>
      <c r="I1254" s="152"/>
      <c r="J1254" s="160"/>
      <c r="K1254" s="153"/>
      <c r="L1254" s="154"/>
      <c r="M1254" s="163"/>
      <c r="N1254" s="164"/>
      <c r="O1254" s="163"/>
    </row>
    <row r="1255" spans="1:15" x14ac:dyDescent="0.2">
      <c r="A1255" s="145"/>
      <c r="B1255" s="160"/>
      <c r="C1255" s="152"/>
      <c r="D1255" s="152"/>
      <c r="E1255" s="152"/>
      <c r="F1255" s="152"/>
      <c r="G1255" s="152"/>
      <c r="H1255" s="152"/>
      <c r="I1255" s="152"/>
      <c r="J1255" s="160"/>
      <c r="K1255" s="153"/>
      <c r="L1255" s="154"/>
      <c r="M1255" s="163"/>
      <c r="N1255" s="164"/>
      <c r="O1255" s="163"/>
    </row>
    <row r="1256" spans="1:15" x14ac:dyDescent="0.2">
      <c r="A1256" s="145"/>
      <c r="B1256" s="160"/>
      <c r="C1256" s="152"/>
      <c r="D1256" s="152"/>
      <c r="E1256" s="152"/>
      <c r="F1256" s="152"/>
      <c r="G1256" s="152"/>
      <c r="H1256" s="152"/>
      <c r="I1256" s="152"/>
      <c r="J1256" s="160"/>
      <c r="K1256" s="153"/>
      <c r="L1256" s="154"/>
      <c r="M1256" s="163"/>
      <c r="N1256" s="164"/>
      <c r="O1256" s="163"/>
    </row>
    <row r="1257" spans="1:15" x14ac:dyDescent="0.2">
      <c r="A1257" s="145"/>
      <c r="B1257" s="160"/>
      <c r="C1257" s="152"/>
      <c r="D1257" s="152"/>
      <c r="E1257" s="152"/>
      <c r="F1257" s="152"/>
      <c r="G1257" s="152"/>
      <c r="H1257" s="152"/>
      <c r="I1257" s="152"/>
      <c r="J1257" s="160"/>
      <c r="K1257" s="153"/>
      <c r="L1257" s="154"/>
      <c r="M1257" s="163"/>
      <c r="N1257" s="164"/>
      <c r="O1257" s="163"/>
    </row>
    <row r="1258" spans="1:15" x14ac:dyDescent="0.2">
      <c r="A1258" s="145"/>
      <c r="B1258" s="160"/>
      <c r="C1258" s="152"/>
      <c r="D1258" s="152"/>
      <c r="E1258" s="152"/>
      <c r="F1258" s="152"/>
      <c r="G1258" s="152"/>
      <c r="H1258" s="152"/>
      <c r="I1258" s="152"/>
      <c r="J1258" s="160"/>
      <c r="K1258" s="153"/>
      <c r="L1258" s="154"/>
      <c r="M1258" s="163"/>
      <c r="N1258" s="164"/>
      <c r="O1258" s="163"/>
    </row>
    <row r="1259" spans="1:15" x14ac:dyDescent="0.2">
      <c r="A1259" s="145"/>
      <c r="B1259" s="160"/>
      <c r="C1259" s="152"/>
      <c r="D1259" s="152"/>
      <c r="E1259" s="152"/>
      <c r="F1259" s="152"/>
      <c r="G1259" s="152"/>
      <c r="H1259" s="152"/>
      <c r="I1259" s="152"/>
      <c r="J1259" s="160"/>
      <c r="K1259" s="153"/>
      <c r="L1259" s="154"/>
      <c r="M1259" s="163"/>
      <c r="N1259" s="164"/>
      <c r="O1259" s="163"/>
    </row>
    <row r="1260" spans="1:15" x14ac:dyDescent="0.2">
      <c r="A1260" s="145"/>
      <c r="B1260" s="160"/>
      <c r="C1260" s="152"/>
      <c r="D1260" s="152"/>
      <c r="E1260" s="152"/>
      <c r="F1260" s="152"/>
      <c r="G1260" s="152"/>
      <c r="H1260" s="152"/>
      <c r="I1260" s="152"/>
      <c r="J1260" s="160"/>
      <c r="K1260" s="153"/>
      <c r="L1260" s="154"/>
      <c r="M1260" s="163"/>
      <c r="N1260" s="164"/>
      <c r="O1260" s="163"/>
    </row>
    <row r="1261" spans="1:15" x14ac:dyDescent="0.2">
      <c r="A1261" s="145"/>
      <c r="B1261" s="160"/>
      <c r="C1261" s="152"/>
      <c r="D1261" s="152"/>
      <c r="E1261" s="152"/>
      <c r="F1261" s="152"/>
      <c r="G1261" s="152"/>
      <c r="H1261" s="152"/>
      <c r="I1261" s="152"/>
      <c r="J1261" s="160"/>
      <c r="K1261" s="153"/>
      <c r="L1261" s="154"/>
      <c r="M1261" s="163"/>
      <c r="N1261" s="164"/>
      <c r="O1261" s="163"/>
    </row>
    <row r="1262" spans="1:15" x14ac:dyDescent="0.2">
      <c r="A1262" s="145"/>
      <c r="B1262" s="160"/>
      <c r="C1262" s="152"/>
      <c r="D1262" s="152"/>
      <c r="E1262" s="152"/>
      <c r="F1262" s="152"/>
      <c r="G1262" s="152"/>
      <c r="H1262" s="152"/>
      <c r="I1262" s="152"/>
      <c r="J1262" s="160"/>
      <c r="K1262" s="153"/>
      <c r="L1262" s="154"/>
      <c r="M1262" s="163"/>
      <c r="N1262" s="164"/>
      <c r="O1262" s="163"/>
    </row>
    <row r="1263" spans="1:15" x14ac:dyDescent="0.2">
      <c r="A1263" s="145"/>
      <c r="B1263" s="160"/>
      <c r="C1263" s="152"/>
      <c r="D1263" s="152"/>
      <c r="E1263" s="152"/>
      <c r="F1263" s="152"/>
      <c r="G1263" s="152"/>
      <c r="H1263" s="152"/>
      <c r="I1263" s="152"/>
      <c r="J1263" s="160"/>
      <c r="K1263" s="153"/>
      <c r="L1263" s="154"/>
      <c r="M1263" s="163"/>
      <c r="N1263" s="164"/>
      <c r="O1263" s="163"/>
    </row>
    <row r="1264" spans="1:15" x14ac:dyDescent="0.2">
      <c r="A1264" s="145"/>
      <c r="B1264" s="160"/>
      <c r="C1264" s="152"/>
      <c r="D1264" s="152"/>
      <c r="E1264" s="152"/>
      <c r="F1264" s="152"/>
      <c r="G1264" s="152"/>
      <c r="H1264" s="152"/>
      <c r="I1264" s="152"/>
      <c r="J1264" s="160"/>
      <c r="K1264" s="153"/>
      <c r="L1264" s="154"/>
      <c r="M1264" s="163"/>
      <c r="N1264" s="164"/>
      <c r="O1264" s="163"/>
    </row>
    <row r="1265" spans="1:15" x14ac:dyDescent="0.2">
      <c r="A1265" s="145"/>
      <c r="B1265" s="160"/>
      <c r="C1265" s="152"/>
      <c r="D1265" s="152"/>
      <c r="E1265" s="152"/>
      <c r="F1265" s="152"/>
      <c r="G1265" s="152"/>
      <c r="H1265" s="152"/>
      <c r="I1265" s="152"/>
      <c r="J1265" s="160"/>
      <c r="K1265" s="153"/>
      <c r="L1265" s="154"/>
      <c r="M1265" s="163"/>
      <c r="N1265" s="164"/>
      <c r="O1265" s="163"/>
    </row>
    <row r="1266" spans="1:15" x14ac:dyDescent="0.2">
      <c r="A1266" s="145"/>
      <c r="B1266" s="160"/>
      <c r="C1266" s="152"/>
      <c r="D1266" s="152"/>
      <c r="E1266" s="152"/>
      <c r="F1266" s="152"/>
      <c r="G1266" s="152"/>
      <c r="H1266" s="152"/>
      <c r="I1266" s="152"/>
      <c r="J1266" s="160"/>
      <c r="K1266" s="153"/>
      <c r="L1266" s="154"/>
      <c r="M1266" s="163"/>
      <c r="N1266" s="164"/>
      <c r="O1266" s="163"/>
    </row>
    <row r="1267" spans="1:15" x14ac:dyDescent="0.2">
      <c r="A1267" s="145"/>
      <c r="B1267" s="160"/>
      <c r="C1267" s="152"/>
      <c r="D1267" s="152"/>
      <c r="E1267" s="152"/>
      <c r="F1267" s="152"/>
      <c r="G1267" s="152"/>
      <c r="H1267" s="152"/>
      <c r="I1267" s="152"/>
      <c r="J1267" s="160"/>
      <c r="K1267" s="153"/>
      <c r="L1267" s="154"/>
      <c r="M1267" s="163"/>
      <c r="N1267" s="164"/>
      <c r="O1267" s="163"/>
    </row>
    <row r="1268" spans="1:15" x14ac:dyDescent="0.2">
      <c r="A1268" s="145"/>
      <c r="B1268" s="160"/>
      <c r="C1268" s="152"/>
      <c r="D1268" s="152"/>
      <c r="E1268" s="152"/>
      <c r="F1268" s="152"/>
      <c r="G1268" s="152"/>
      <c r="H1268" s="152"/>
      <c r="I1268" s="152"/>
      <c r="J1268" s="160"/>
      <c r="K1268" s="153"/>
      <c r="L1268" s="154"/>
      <c r="M1268" s="163"/>
      <c r="N1268" s="164"/>
      <c r="O1268" s="163"/>
    </row>
    <row r="1269" spans="1:15" x14ac:dyDescent="0.2">
      <c r="A1269" s="145"/>
      <c r="B1269" s="160"/>
      <c r="C1269" s="152"/>
      <c r="D1269" s="152"/>
      <c r="E1269" s="152"/>
      <c r="F1269" s="152"/>
      <c r="G1269" s="152"/>
      <c r="H1269" s="152"/>
      <c r="I1269" s="152"/>
      <c r="J1269" s="160"/>
      <c r="K1269" s="153"/>
      <c r="L1269" s="154"/>
      <c r="M1269" s="163"/>
      <c r="N1269" s="164"/>
      <c r="O1269" s="163"/>
    </row>
    <row r="1270" spans="1:15" x14ac:dyDescent="0.2">
      <c r="A1270" s="145"/>
      <c r="B1270" s="160"/>
      <c r="C1270" s="152"/>
      <c r="D1270" s="152"/>
      <c r="E1270" s="152"/>
      <c r="F1270" s="152"/>
      <c r="G1270" s="152"/>
      <c r="H1270" s="152"/>
      <c r="I1270" s="152"/>
      <c r="J1270" s="160"/>
      <c r="K1270" s="153"/>
      <c r="L1270" s="154"/>
      <c r="M1270" s="163"/>
      <c r="N1270" s="164"/>
      <c r="O1270" s="163"/>
    </row>
    <row r="1271" spans="1:15" x14ac:dyDescent="0.2">
      <c r="A1271" s="145"/>
      <c r="B1271" s="160"/>
      <c r="C1271" s="152"/>
      <c r="D1271" s="152"/>
      <c r="E1271" s="152"/>
      <c r="F1271" s="152"/>
      <c r="G1271" s="152"/>
      <c r="H1271" s="152"/>
      <c r="I1271" s="152"/>
      <c r="J1271" s="160"/>
      <c r="K1271" s="153"/>
      <c r="L1271" s="154"/>
      <c r="M1271" s="163"/>
      <c r="N1271" s="164"/>
      <c r="O1271" s="163"/>
    </row>
    <row r="1272" spans="1:15" x14ac:dyDescent="0.2">
      <c r="A1272" s="145"/>
      <c r="B1272" s="160"/>
      <c r="C1272" s="152"/>
      <c r="D1272" s="152"/>
      <c r="E1272" s="152"/>
      <c r="F1272" s="152"/>
      <c r="G1272" s="152"/>
      <c r="H1272" s="152"/>
      <c r="I1272" s="152"/>
      <c r="J1272" s="160"/>
      <c r="K1272" s="153"/>
      <c r="L1272" s="154"/>
      <c r="M1272" s="163"/>
      <c r="N1272" s="164"/>
      <c r="O1272" s="163"/>
    </row>
    <row r="1273" spans="1:15" x14ac:dyDescent="0.2">
      <c r="A1273" s="145"/>
      <c r="B1273" s="160"/>
      <c r="C1273" s="152"/>
      <c r="D1273" s="152"/>
      <c r="E1273" s="152"/>
      <c r="F1273" s="152"/>
      <c r="G1273" s="152"/>
      <c r="H1273" s="152"/>
      <c r="I1273" s="152"/>
      <c r="J1273" s="160"/>
      <c r="K1273" s="153"/>
      <c r="L1273" s="154"/>
      <c r="M1273" s="163"/>
      <c r="N1273" s="164"/>
      <c r="O1273" s="163"/>
    </row>
    <row r="1274" spans="1:15" x14ac:dyDescent="0.2">
      <c r="A1274" s="145"/>
      <c r="B1274" s="160"/>
      <c r="C1274" s="152"/>
      <c r="D1274" s="152"/>
      <c r="E1274" s="152"/>
      <c r="F1274" s="152"/>
      <c r="G1274" s="152"/>
      <c r="H1274" s="152"/>
      <c r="I1274" s="152"/>
      <c r="J1274" s="160"/>
      <c r="K1274" s="153"/>
      <c r="L1274" s="154"/>
      <c r="M1274" s="163"/>
      <c r="N1274" s="164"/>
      <c r="O1274" s="163"/>
    </row>
    <row r="1275" spans="1:15" x14ac:dyDescent="0.2">
      <c r="A1275" s="145"/>
      <c r="B1275" s="160"/>
      <c r="C1275" s="152"/>
      <c r="D1275" s="152"/>
      <c r="E1275" s="152"/>
      <c r="F1275" s="152"/>
      <c r="G1275" s="152"/>
      <c r="H1275" s="152"/>
      <c r="I1275" s="152"/>
      <c r="J1275" s="160"/>
      <c r="K1275" s="153"/>
      <c r="L1275" s="154"/>
      <c r="M1275" s="163"/>
      <c r="N1275" s="164"/>
      <c r="O1275" s="163"/>
    </row>
    <row r="1276" spans="1:15" x14ac:dyDescent="0.2">
      <c r="A1276" s="145"/>
      <c r="B1276" s="160"/>
      <c r="C1276" s="152"/>
      <c r="D1276" s="152"/>
      <c r="E1276" s="152"/>
      <c r="F1276" s="152"/>
      <c r="G1276" s="152"/>
      <c r="H1276" s="152"/>
      <c r="I1276" s="152"/>
      <c r="J1276" s="160"/>
      <c r="K1276" s="153"/>
      <c r="L1276" s="154"/>
      <c r="M1276" s="163"/>
      <c r="N1276" s="164"/>
      <c r="O1276" s="163"/>
    </row>
    <row r="1277" spans="1:15" x14ac:dyDescent="0.2">
      <c r="A1277" s="145"/>
      <c r="B1277" s="160"/>
      <c r="C1277" s="152"/>
      <c r="D1277" s="152"/>
      <c r="E1277" s="152"/>
      <c r="F1277" s="152"/>
      <c r="G1277" s="152"/>
      <c r="H1277" s="152"/>
      <c r="I1277" s="152"/>
      <c r="J1277" s="160"/>
      <c r="K1277" s="153"/>
      <c r="L1277" s="154"/>
      <c r="M1277" s="163"/>
      <c r="N1277" s="164"/>
      <c r="O1277" s="163"/>
    </row>
    <row r="1278" spans="1:15" x14ac:dyDescent="0.2">
      <c r="A1278" s="145"/>
      <c r="B1278" s="160"/>
      <c r="C1278" s="152"/>
      <c r="D1278" s="152"/>
      <c r="E1278" s="152"/>
      <c r="F1278" s="152"/>
      <c r="G1278" s="152"/>
      <c r="H1278" s="152"/>
      <c r="I1278" s="152"/>
      <c r="J1278" s="160"/>
      <c r="K1278" s="153"/>
      <c r="L1278" s="154"/>
      <c r="M1278" s="163"/>
      <c r="N1278" s="164"/>
      <c r="O1278" s="163"/>
    </row>
    <row r="1279" spans="1:15" x14ac:dyDescent="0.2">
      <c r="A1279" s="145"/>
      <c r="B1279" s="160"/>
      <c r="C1279" s="152"/>
      <c r="D1279" s="152"/>
      <c r="E1279" s="152"/>
      <c r="F1279" s="152"/>
      <c r="G1279" s="152"/>
      <c r="H1279" s="152"/>
      <c r="I1279" s="152"/>
      <c r="J1279" s="160"/>
      <c r="K1279" s="153"/>
      <c r="L1279" s="154"/>
      <c r="M1279" s="163"/>
      <c r="N1279" s="164"/>
      <c r="O1279" s="163"/>
    </row>
    <row r="1280" spans="1:15" x14ac:dyDescent="0.2">
      <c r="A1280" s="145"/>
      <c r="B1280" s="160"/>
      <c r="C1280" s="152"/>
      <c r="D1280" s="152"/>
      <c r="E1280" s="152"/>
      <c r="F1280" s="152"/>
      <c r="G1280" s="152"/>
      <c r="H1280" s="152"/>
      <c r="I1280" s="152"/>
      <c r="J1280" s="160"/>
      <c r="K1280" s="153"/>
      <c r="L1280" s="154"/>
      <c r="M1280" s="163"/>
      <c r="N1280" s="164"/>
      <c r="O1280" s="163"/>
    </row>
    <row r="1281" spans="1:15" x14ac:dyDescent="0.2">
      <c r="A1281" s="145"/>
      <c r="B1281" s="160"/>
      <c r="C1281" s="152"/>
      <c r="D1281" s="152"/>
      <c r="E1281" s="152"/>
      <c r="F1281" s="152"/>
      <c r="G1281" s="152"/>
      <c r="H1281" s="152"/>
      <c r="I1281" s="152"/>
      <c r="J1281" s="160"/>
      <c r="K1281" s="153"/>
      <c r="L1281" s="154"/>
      <c r="M1281" s="163"/>
      <c r="N1281" s="164"/>
      <c r="O1281" s="163"/>
    </row>
    <row r="1282" spans="1:15" x14ac:dyDescent="0.2">
      <c r="A1282" s="145"/>
      <c r="B1282" s="160"/>
      <c r="C1282" s="152"/>
      <c r="D1282" s="152"/>
      <c r="E1282" s="152"/>
      <c r="F1282" s="152"/>
      <c r="G1282" s="152"/>
      <c r="H1282" s="152"/>
      <c r="I1282" s="152"/>
      <c r="J1282" s="160"/>
      <c r="K1282" s="153"/>
      <c r="L1282" s="154"/>
      <c r="M1282" s="163"/>
      <c r="N1282" s="164"/>
      <c r="O1282" s="163"/>
    </row>
    <row r="1283" spans="1:15" x14ac:dyDescent="0.2">
      <c r="A1283" s="145"/>
      <c r="B1283" s="160"/>
      <c r="C1283" s="152"/>
      <c r="D1283" s="152"/>
      <c r="E1283" s="152"/>
      <c r="F1283" s="152"/>
      <c r="G1283" s="152"/>
      <c r="H1283" s="152"/>
      <c r="I1283" s="152"/>
      <c r="J1283" s="160"/>
      <c r="K1283" s="153"/>
      <c r="L1283" s="154"/>
      <c r="M1283" s="163"/>
      <c r="N1283" s="164"/>
      <c r="O1283" s="163"/>
    </row>
    <row r="1284" spans="1:15" x14ac:dyDescent="0.2">
      <c r="A1284" s="145"/>
      <c r="B1284" s="160"/>
      <c r="C1284" s="152"/>
      <c r="D1284" s="152"/>
      <c r="E1284" s="152"/>
      <c r="F1284" s="152"/>
      <c r="G1284" s="152"/>
      <c r="H1284" s="152"/>
      <c r="I1284" s="152"/>
      <c r="J1284" s="160"/>
      <c r="K1284" s="153"/>
      <c r="L1284" s="154"/>
      <c r="M1284" s="163"/>
      <c r="N1284" s="164"/>
      <c r="O1284" s="163"/>
    </row>
    <row r="1285" spans="1:15" x14ac:dyDescent="0.2">
      <c r="A1285" s="145"/>
      <c r="B1285" s="160"/>
      <c r="C1285" s="152"/>
      <c r="D1285" s="152"/>
      <c r="E1285" s="152"/>
      <c r="F1285" s="152"/>
      <c r="G1285" s="152"/>
      <c r="H1285" s="152"/>
      <c r="I1285" s="152"/>
      <c r="J1285" s="160"/>
      <c r="K1285" s="153"/>
      <c r="L1285" s="154"/>
      <c r="M1285" s="163"/>
      <c r="N1285" s="164"/>
      <c r="O1285" s="163"/>
    </row>
    <row r="1286" spans="1:15" x14ac:dyDescent="0.2">
      <c r="A1286" s="145"/>
      <c r="B1286" s="160"/>
      <c r="C1286" s="152"/>
      <c r="D1286" s="152"/>
      <c r="E1286" s="152"/>
      <c r="F1286" s="152"/>
      <c r="G1286" s="152"/>
      <c r="H1286" s="152"/>
      <c r="I1286" s="152"/>
      <c r="J1286" s="160"/>
      <c r="K1286" s="153"/>
      <c r="L1286" s="154"/>
      <c r="M1286" s="163"/>
      <c r="N1286" s="164"/>
      <c r="O1286" s="163"/>
    </row>
    <row r="1287" spans="1:15" x14ac:dyDescent="0.2">
      <c r="A1287" s="145"/>
      <c r="B1287" s="160"/>
      <c r="C1287" s="152"/>
      <c r="D1287" s="152"/>
      <c r="E1287" s="152"/>
      <c r="F1287" s="152"/>
      <c r="G1287" s="152"/>
      <c r="H1287" s="152"/>
      <c r="I1287" s="152"/>
      <c r="J1287" s="160"/>
      <c r="K1287" s="153"/>
      <c r="L1287" s="154"/>
      <c r="M1287" s="163"/>
      <c r="N1287" s="164"/>
      <c r="O1287" s="163"/>
    </row>
    <row r="1288" spans="1:15" x14ac:dyDescent="0.2">
      <c r="A1288" s="145"/>
      <c r="B1288" s="160"/>
      <c r="C1288" s="152"/>
      <c r="D1288" s="152"/>
      <c r="E1288" s="152"/>
      <c r="F1288" s="152"/>
      <c r="G1288" s="152"/>
      <c r="H1288" s="152"/>
      <c r="I1288" s="152"/>
      <c r="J1288" s="160"/>
      <c r="K1288" s="153"/>
      <c r="L1288" s="154"/>
      <c r="M1288" s="163"/>
      <c r="N1288" s="164"/>
      <c r="O1288" s="163"/>
    </row>
    <row r="1289" spans="1:15" x14ac:dyDescent="0.2">
      <c r="A1289" s="145"/>
      <c r="B1289" s="160"/>
      <c r="C1289" s="152"/>
      <c r="D1289" s="152"/>
      <c r="E1289" s="152"/>
      <c r="F1289" s="152"/>
      <c r="G1289" s="152"/>
      <c r="H1289" s="152"/>
      <c r="I1289" s="152"/>
      <c r="J1289" s="160"/>
      <c r="K1289" s="153"/>
      <c r="L1289" s="154"/>
      <c r="M1289" s="163"/>
      <c r="N1289" s="164"/>
      <c r="O1289" s="163"/>
    </row>
    <row r="1290" spans="1:15" x14ac:dyDescent="0.2">
      <c r="A1290" s="145"/>
      <c r="B1290" s="160"/>
      <c r="C1290" s="152"/>
      <c r="D1290" s="152"/>
      <c r="E1290" s="152"/>
      <c r="F1290" s="152"/>
      <c r="G1290" s="152"/>
      <c r="H1290" s="152"/>
      <c r="I1290" s="152"/>
      <c r="J1290" s="160"/>
      <c r="K1290" s="153"/>
      <c r="L1290" s="154"/>
      <c r="M1290" s="163"/>
      <c r="N1290" s="164"/>
      <c r="O1290" s="163"/>
    </row>
    <row r="1291" spans="1:15" x14ac:dyDescent="0.2">
      <c r="A1291" s="145"/>
      <c r="B1291" s="160"/>
      <c r="C1291" s="152"/>
      <c r="D1291" s="152"/>
      <c r="E1291" s="152"/>
      <c r="F1291" s="152"/>
      <c r="G1291" s="152"/>
      <c r="H1291" s="152"/>
      <c r="I1291" s="152"/>
      <c r="J1291" s="160"/>
      <c r="K1291" s="153"/>
      <c r="L1291" s="154"/>
      <c r="M1291" s="163"/>
      <c r="N1291" s="164"/>
      <c r="O1291" s="163"/>
    </row>
    <row r="1292" spans="1:15" x14ac:dyDescent="0.2">
      <c r="A1292" s="145"/>
      <c r="B1292" s="160"/>
      <c r="C1292" s="152"/>
      <c r="D1292" s="152"/>
      <c r="E1292" s="152"/>
      <c r="F1292" s="152"/>
      <c r="G1292" s="152"/>
      <c r="H1292" s="152"/>
      <c r="I1292" s="152"/>
      <c r="J1292" s="160"/>
      <c r="K1292" s="153"/>
      <c r="L1292" s="154"/>
      <c r="M1292" s="163"/>
      <c r="N1292" s="164"/>
      <c r="O1292" s="163"/>
    </row>
    <row r="1293" spans="1:15" x14ac:dyDescent="0.2">
      <c r="A1293" s="145"/>
      <c r="B1293" s="160"/>
      <c r="C1293" s="152"/>
      <c r="D1293" s="152"/>
      <c r="E1293" s="152"/>
      <c r="F1293" s="152"/>
      <c r="G1293" s="152"/>
      <c r="H1293" s="152"/>
      <c r="I1293" s="152"/>
      <c r="J1293" s="160"/>
      <c r="K1293" s="153"/>
      <c r="L1293" s="154"/>
      <c r="M1293" s="163"/>
      <c r="N1293" s="164"/>
      <c r="O1293" s="163"/>
    </row>
    <row r="1294" spans="1:15" x14ac:dyDescent="0.2">
      <c r="A1294" s="145"/>
      <c r="B1294" s="160"/>
      <c r="C1294" s="152"/>
      <c r="D1294" s="152"/>
      <c r="E1294" s="152"/>
      <c r="F1294" s="152"/>
      <c r="G1294" s="152"/>
      <c r="H1294" s="152"/>
      <c r="I1294" s="152"/>
      <c r="J1294" s="160"/>
      <c r="K1294" s="153"/>
      <c r="L1294" s="154"/>
      <c r="M1294" s="163"/>
      <c r="N1294" s="164"/>
      <c r="O1294" s="163"/>
    </row>
    <row r="1295" spans="1:15" x14ac:dyDescent="0.2">
      <c r="A1295" s="145"/>
      <c r="B1295" s="160"/>
      <c r="C1295" s="152"/>
      <c r="D1295" s="152"/>
      <c r="E1295" s="152"/>
      <c r="F1295" s="152"/>
      <c r="G1295" s="152"/>
      <c r="H1295" s="152"/>
      <c r="I1295" s="152"/>
      <c r="J1295" s="160"/>
      <c r="K1295" s="153"/>
      <c r="L1295" s="154"/>
      <c r="M1295" s="163"/>
      <c r="N1295" s="164"/>
      <c r="O1295" s="163"/>
    </row>
    <row r="1296" spans="1:15" x14ac:dyDescent="0.2">
      <c r="A1296" s="145"/>
      <c r="B1296" s="160"/>
      <c r="C1296" s="152"/>
      <c r="D1296" s="152"/>
      <c r="E1296" s="152"/>
      <c r="F1296" s="152"/>
      <c r="G1296" s="152"/>
      <c r="H1296" s="152"/>
      <c r="I1296" s="152"/>
      <c r="J1296" s="160"/>
      <c r="K1296" s="153"/>
      <c r="L1296" s="154"/>
      <c r="M1296" s="163"/>
      <c r="N1296" s="164"/>
      <c r="O1296" s="163"/>
    </row>
    <row r="1297" spans="1:15" x14ac:dyDescent="0.2">
      <c r="A1297" s="145"/>
      <c r="B1297" s="160"/>
      <c r="C1297" s="152"/>
      <c r="D1297" s="152"/>
      <c r="E1297" s="152"/>
      <c r="F1297" s="152"/>
      <c r="G1297" s="152"/>
      <c r="H1297" s="152"/>
      <c r="I1297" s="152"/>
      <c r="J1297" s="160"/>
      <c r="K1297" s="153"/>
      <c r="L1297" s="154"/>
      <c r="M1297" s="163"/>
      <c r="N1297" s="164"/>
      <c r="O1297" s="163"/>
    </row>
    <row r="1298" spans="1:15" x14ac:dyDescent="0.2">
      <c r="A1298" s="145"/>
      <c r="B1298" s="160"/>
      <c r="C1298" s="152"/>
      <c r="D1298" s="152"/>
      <c r="E1298" s="152"/>
      <c r="F1298" s="152"/>
      <c r="G1298" s="152"/>
      <c r="H1298" s="152"/>
      <c r="I1298" s="152"/>
      <c r="J1298" s="160"/>
      <c r="K1298" s="153"/>
      <c r="L1298" s="154"/>
      <c r="M1298" s="163"/>
      <c r="N1298" s="164"/>
      <c r="O1298" s="163"/>
    </row>
    <row r="1299" spans="1:15" x14ac:dyDescent="0.2">
      <c r="A1299" s="145"/>
      <c r="B1299" s="160"/>
      <c r="C1299" s="152"/>
      <c r="D1299" s="152"/>
      <c r="E1299" s="152"/>
      <c r="F1299" s="152"/>
      <c r="G1299" s="152"/>
      <c r="H1299" s="152"/>
      <c r="I1299" s="152"/>
      <c r="J1299" s="160"/>
      <c r="K1299" s="153"/>
      <c r="L1299" s="154"/>
      <c r="M1299" s="163"/>
      <c r="N1299" s="164"/>
      <c r="O1299" s="163"/>
    </row>
    <row r="1300" spans="1:15" x14ac:dyDescent="0.2">
      <c r="A1300" s="145"/>
      <c r="B1300" s="160"/>
      <c r="C1300" s="152"/>
      <c r="D1300" s="152"/>
      <c r="E1300" s="152"/>
      <c r="F1300" s="152"/>
      <c r="G1300" s="152"/>
      <c r="H1300" s="152"/>
      <c r="I1300" s="152"/>
      <c r="J1300" s="160"/>
      <c r="K1300" s="153"/>
      <c r="L1300" s="154"/>
      <c r="M1300" s="163"/>
      <c r="N1300" s="164"/>
      <c r="O1300" s="163"/>
    </row>
    <row r="1301" spans="1:15" x14ac:dyDescent="0.2">
      <c r="A1301" s="145"/>
      <c r="B1301" s="160"/>
      <c r="C1301" s="152"/>
      <c r="D1301" s="152"/>
      <c r="E1301" s="152"/>
      <c r="F1301" s="152"/>
      <c r="G1301" s="152"/>
      <c r="H1301" s="152"/>
      <c r="I1301" s="152"/>
      <c r="J1301" s="160"/>
      <c r="K1301" s="153"/>
      <c r="L1301" s="154"/>
      <c r="M1301" s="163"/>
      <c r="N1301" s="164"/>
      <c r="O1301" s="163"/>
    </row>
    <row r="1302" spans="1:15" x14ac:dyDescent="0.2">
      <c r="A1302" s="145"/>
      <c r="B1302" s="160"/>
      <c r="C1302" s="152"/>
      <c r="D1302" s="152"/>
      <c r="E1302" s="152"/>
      <c r="F1302" s="152"/>
      <c r="G1302" s="152"/>
      <c r="H1302" s="152"/>
      <c r="I1302" s="152"/>
      <c r="J1302" s="160"/>
      <c r="K1302" s="153"/>
      <c r="L1302" s="154"/>
      <c r="M1302" s="163"/>
      <c r="N1302" s="164"/>
      <c r="O1302" s="163"/>
    </row>
    <row r="1303" spans="1:15" x14ac:dyDescent="0.2">
      <c r="A1303" s="145"/>
      <c r="B1303" s="160"/>
      <c r="C1303" s="152"/>
      <c r="D1303" s="152"/>
      <c r="E1303" s="152"/>
      <c r="F1303" s="152"/>
      <c r="G1303" s="152"/>
      <c r="H1303" s="152"/>
      <c r="I1303" s="152"/>
      <c r="J1303" s="160"/>
      <c r="K1303" s="153"/>
      <c r="L1303" s="154"/>
      <c r="M1303" s="163"/>
      <c r="N1303" s="164"/>
      <c r="O1303" s="163"/>
    </row>
    <row r="1304" spans="1:15" x14ac:dyDescent="0.2">
      <c r="A1304" s="145"/>
      <c r="B1304" s="160"/>
      <c r="C1304" s="152"/>
      <c r="D1304" s="152"/>
      <c r="E1304" s="152"/>
      <c r="F1304" s="152"/>
      <c r="G1304" s="152"/>
      <c r="H1304" s="152"/>
      <c r="I1304" s="152"/>
      <c r="J1304" s="160"/>
      <c r="K1304" s="153"/>
      <c r="L1304" s="154"/>
      <c r="M1304" s="163"/>
      <c r="N1304" s="164"/>
      <c r="O1304" s="163"/>
    </row>
    <row r="1305" spans="1:15" x14ac:dyDescent="0.2">
      <c r="A1305" s="145"/>
      <c r="B1305" s="160"/>
      <c r="C1305" s="152"/>
      <c r="D1305" s="152"/>
      <c r="E1305" s="152"/>
      <c r="F1305" s="152"/>
      <c r="G1305" s="152"/>
      <c r="H1305" s="152"/>
      <c r="I1305" s="152"/>
      <c r="J1305" s="160"/>
      <c r="K1305" s="153"/>
      <c r="L1305" s="154"/>
      <c r="M1305" s="163"/>
      <c r="N1305" s="164"/>
      <c r="O1305" s="163"/>
    </row>
    <row r="1306" spans="1:15" x14ac:dyDescent="0.2">
      <c r="A1306" s="145"/>
      <c r="B1306" s="160"/>
      <c r="C1306" s="152"/>
      <c r="D1306" s="152"/>
      <c r="E1306" s="152"/>
      <c r="F1306" s="152"/>
      <c r="G1306" s="152"/>
      <c r="H1306" s="152"/>
      <c r="I1306" s="152"/>
      <c r="J1306" s="160"/>
      <c r="K1306" s="153"/>
      <c r="L1306" s="154"/>
      <c r="M1306" s="163"/>
      <c r="N1306" s="164"/>
      <c r="O1306" s="163"/>
    </row>
    <row r="1307" spans="1:15" x14ac:dyDescent="0.2">
      <c r="A1307" s="145"/>
      <c r="B1307" s="160"/>
      <c r="C1307" s="152"/>
      <c r="D1307" s="152"/>
      <c r="E1307" s="152"/>
      <c r="F1307" s="152"/>
      <c r="G1307" s="152"/>
      <c r="H1307" s="152"/>
      <c r="I1307" s="152"/>
      <c r="J1307" s="160"/>
      <c r="K1307" s="153"/>
      <c r="L1307" s="154"/>
      <c r="M1307" s="163"/>
      <c r="N1307" s="164"/>
      <c r="O1307" s="163"/>
    </row>
    <row r="1308" spans="1:15" x14ac:dyDescent="0.2">
      <c r="A1308" s="145"/>
      <c r="B1308" s="160"/>
      <c r="C1308" s="152"/>
      <c r="D1308" s="152"/>
      <c r="E1308" s="152"/>
      <c r="F1308" s="152"/>
      <c r="G1308" s="152"/>
      <c r="H1308" s="152"/>
      <c r="I1308" s="152"/>
      <c r="J1308" s="160"/>
      <c r="K1308" s="153"/>
      <c r="L1308" s="154"/>
      <c r="M1308" s="163"/>
      <c r="N1308" s="164"/>
      <c r="O1308" s="163"/>
    </row>
    <row r="1309" spans="1:15" x14ac:dyDescent="0.2">
      <c r="A1309" s="145"/>
      <c r="B1309" s="160"/>
      <c r="C1309" s="152"/>
      <c r="D1309" s="152"/>
      <c r="E1309" s="152"/>
      <c r="F1309" s="152"/>
      <c r="G1309" s="152"/>
      <c r="H1309" s="152"/>
      <c r="I1309" s="152"/>
      <c r="J1309" s="160"/>
      <c r="K1309" s="153"/>
      <c r="L1309" s="154"/>
      <c r="M1309" s="163"/>
      <c r="N1309" s="164"/>
      <c r="O1309" s="163"/>
    </row>
    <row r="1310" spans="1:15" x14ac:dyDescent="0.2">
      <c r="A1310" s="145"/>
      <c r="B1310" s="160"/>
      <c r="C1310" s="152"/>
      <c r="D1310" s="152"/>
      <c r="E1310" s="152"/>
      <c r="F1310" s="152"/>
      <c r="G1310" s="152"/>
      <c r="H1310" s="152"/>
      <c r="I1310" s="152"/>
      <c r="J1310" s="160"/>
      <c r="K1310" s="153"/>
      <c r="L1310" s="154"/>
      <c r="M1310" s="163"/>
      <c r="N1310" s="164"/>
      <c r="O1310" s="163"/>
    </row>
    <row r="1311" spans="1:15" x14ac:dyDescent="0.2">
      <c r="A1311" s="145"/>
      <c r="B1311" s="160"/>
      <c r="C1311" s="152"/>
      <c r="D1311" s="152"/>
      <c r="E1311" s="152"/>
      <c r="F1311" s="152"/>
      <c r="G1311" s="152"/>
      <c r="H1311" s="152"/>
      <c r="I1311" s="152"/>
      <c r="J1311" s="160"/>
      <c r="K1311" s="153"/>
      <c r="L1311" s="154"/>
      <c r="M1311" s="163"/>
      <c r="N1311" s="164"/>
      <c r="O1311" s="163"/>
    </row>
    <row r="1312" spans="1:15" x14ac:dyDescent="0.2">
      <c r="A1312" s="145"/>
      <c r="B1312" s="160"/>
      <c r="C1312" s="152"/>
      <c r="D1312" s="152"/>
      <c r="E1312" s="152"/>
      <c r="F1312" s="152"/>
      <c r="G1312" s="152"/>
      <c r="H1312" s="152"/>
      <c r="I1312" s="152"/>
      <c r="J1312" s="160"/>
      <c r="K1312" s="153"/>
      <c r="L1312" s="154"/>
      <c r="M1312" s="163"/>
      <c r="N1312" s="164"/>
      <c r="O1312" s="163"/>
    </row>
    <row r="1313" spans="1:15" x14ac:dyDescent="0.2">
      <c r="A1313" s="145"/>
      <c r="B1313" s="160"/>
      <c r="C1313" s="152"/>
      <c r="D1313" s="152"/>
      <c r="E1313" s="152"/>
      <c r="F1313" s="152"/>
      <c r="G1313" s="152"/>
      <c r="H1313" s="152"/>
      <c r="I1313" s="152"/>
      <c r="J1313" s="160"/>
      <c r="K1313" s="153"/>
      <c r="L1313" s="154"/>
      <c r="M1313" s="163"/>
      <c r="N1313" s="164"/>
      <c r="O1313" s="163"/>
    </row>
    <row r="1314" spans="1:15" x14ac:dyDescent="0.2">
      <c r="A1314" s="145"/>
      <c r="B1314" s="160"/>
      <c r="C1314" s="152"/>
      <c r="D1314" s="152"/>
      <c r="E1314" s="152"/>
      <c r="F1314" s="152"/>
      <c r="G1314" s="152"/>
      <c r="H1314" s="152"/>
      <c r="I1314" s="152"/>
      <c r="J1314" s="160"/>
      <c r="K1314" s="153"/>
      <c r="L1314" s="154"/>
      <c r="M1314" s="163"/>
      <c r="N1314" s="164"/>
      <c r="O1314" s="163"/>
    </row>
    <row r="1315" spans="1:15" x14ac:dyDescent="0.2">
      <c r="A1315" s="145"/>
      <c r="B1315" s="160"/>
      <c r="C1315" s="152"/>
      <c r="D1315" s="152"/>
      <c r="E1315" s="152"/>
      <c r="F1315" s="152"/>
      <c r="G1315" s="152"/>
      <c r="H1315" s="152"/>
      <c r="I1315" s="152"/>
      <c r="J1315" s="160"/>
      <c r="K1315" s="153"/>
      <c r="L1315" s="154"/>
      <c r="M1315" s="163"/>
      <c r="N1315" s="164"/>
      <c r="O1315" s="163"/>
    </row>
    <row r="1316" spans="1:15" x14ac:dyDescent="0.2">
      <c r="A1316" s="145"/>
      <c r="B1316" s="160"/>
      <c r="C1316" s="152"/>
      <c r="D1316" s="152"/>
      <c r="E1316" s="152"/>
      <c r="F1316" s="152"/>
      <c r="G1316" s="152"/>
      <c r="H1316" s="152"/>
      <c r="I1316" s="152"/>
      <c r="J1316" s="160"/>
      <c r="K1316" s="153"/>
      <c r="L1316" s="154"/>
      <c r="M1316" s="163"/>
      <c r="N1316" s="164"/>
      <c r="O1316" s="163"/>
    </row>
    <row r="1317" spans="1:15" x14ac:dyDescent="0.2">
      <c r="A1317" s="145"/>
      <c r="B1317" s="160"/>
      <c r="C1317" s="152"/>
      <c r="D1317" s="152"/>
      <c r="E1317" s="152"/>
      <c r="F1317" s="152"/>
      <c r="G1317" s="152"/>
      <c r="H1317" s="152"/>
      <c r="I1317" s="152"/>
      <c r="J1317" s="160"/>
      <c r="K1317" s="153"/>
      <c r="L1317" s="154"/>
      <c r="M1317" s="163"/>
      <c r="N1317" s="164"/>
      <c r="O1317" s="163"/>
    </row>
    <row r="1318" spans="1:15" x14ac:dyDescent="0.2">
      <c r="A1318" s="145"/>
      <c r="B1318" s="160"/>
      <c r="C1318" s="152"/>
      <c r="D1318" s="152"/>
      <c r="E1318" s="152"/>
      <c r="F1318" s="152"/>
      <c r="G1318" s="152"/>
      <c r="H1318" s="152"/>
      <c r="I1318" s="152"/>
      <c r="J1318" s="160"/>
      <c r="K1318" s="153"/>
      <c r="L1318" s="154"/>
      <c r="M1318" s="163"/>
      <c r="N1318" s="164"/>
      <c r="O1318" s="163"/>
    </row>
    <row r="1319" spans="1:15" x14ac:dyDescent="0.2">
      <c r="A1319" s="145"/>
      <c r="B1319" s="160"/>
      <c r="C1319" s="152"/>
      <c r="D1319" s="152"/>
      <c r="E1319" s="152"/>
      <c r="F1319" s="152"/>
      <c r="G1319" s="152"/>
      <c r="H1319" s="152"/>
      <c r="I1319" s="152"/>
      <c r="J1319" s="160"/>
      <c r="K1319" s="153"/>
      <c r="L1319" s="154"/>
      <c r="M1319" s="163"/>
      <c r="N1319" s="164"/>
      <c r="O1319" s="163"/>
    </row>
    <row r="1320" spans="1:15" x14ac:dyDescent="0.2">
      <c r="A1320" s="145"/>
      <c r="B1320" s="160"/>
      <c r="C1320" s="152"/>
      <c r="D1320" s="152"/>
      <c r="E1320" s="152"/>
      <c r="F1320" s="152"/>
      <c r="G1320" s="152"/>
      <c r="H1320" s="152"/>
      <c r="I1320" s="152"/>
      <c r="J1320" s="160"/>
      <c r="K1320" s="153"/>
      <c r="L1320" s="154"/>
      <c r="M1320" s="163"/>
      <c r="N1320" s="164"/>
      <c r="O1320" s="163"/>
    </row>
    <row r="1321" spans="1:15" x14ac:dyDescent="0.2">
      <c r="A1321" s="145"/>
      <c r="B1321" s="160"/>
      <c r="C1321" s="152"/>
      <c r="D1321" s="152"/>
      <c r="E1321" s="152"/>
      <c r="F1321" s="152"/>
      <c r="G1321" s="152"/>
      <c r="H1321" s="152"/>
      <c r="I1321" s="152"/>
      <c r="J1321" s="160"/>
      <c r="K1321" s="153"/>
      <c r="L1321" s="154"/>
      <c r="M1321" s="163"/>
      <c r="N1321" s="164"/>
      <c r="O1321" s="163"/>
    </row>
    <row r="1322" spans="1:15" x14ac:dyDescent="0.2">
      <c r="A1322" s="145"/>
      <c r="B1322" s="160"/>
      <c r="C1322" s="152"/>
      <c r="D1322" s="152"/>
      <c r="E1322" s="152"/>
      <c r="F1322" s="152"/>
      <c r="G1322" s="152"/>
      <c r="H1322" s="152"/>
      <c r="I1322" s="152"/>
      <c r="J1322" s="160"/>
      <c r="K1322" s="153"/>
      <c r="L1322" s="154"/>
      <c r="M1322" s="163"/>
      <c r="N1322" s="164"/>
      <c r="O1322" s="163"/>
    </row>
    <row r="1323" spans="1:15" x14ac:dyDescent="0.2">
      <c r="A1323" s="145"/>
      <c r="B1323" s="160"/>
      <c r="C1323" s="152"/>
      <c r="D1323" s="152"/>
      <c r="E1323" s="152"/>
      <c r="F1323" s="152"/>
      <c r="G1323" s="152"/>
      <c r="H1323" s="152"/>
      <c r="I1323" s="152"/>
      <c r="J1323" s="160"/>
      <c r="K1323" s="153"/>
      <c r="L1323" s="154"/>
      <c r="M1323" s="163"/>
      <c r="N1323" s="164"/>
      <c r="O1323" s="163"/>
    </row>
    <row r="1324" spans="1:15" x14ac:dyDescent="0.2">
      <c r="A1324" s="145"/>
      <c r="B1324" s="160"/>
      <c r="C1324" s="152"/>
      <c r="D1324" s="152"/>
      <c r="E1324" s="152"/>
      <c r="F1324" s="152"/>
      <c r="G1324" s="152"/>
      <c r="H1324" s="152"/>
      <c r="I1324" s="152"/>
      <c r="J1324" s="160"/>
      <c r="K1324" s="153"/>
      <c r="L1324" s="154"/>
      <c r="M1324" s="163"/>
      <c r="N1324" s="164"/>
      <c r="O1324" s="163"/>
    </row>
    <row r="1325" spans="1:15" x14ac:dyDescent="0.2">
      <c r="A1325" s="145"/>
      <c r="B1325" s="160"/>
      <c r="C1325" s="152"/>
      <c r="D1325" s="152"/>
      <c r="E1325" s="152"/>
      <c r="F1325" s="152"/>
      <c r="G1325" s="152"/>
      <c r="H1325" s="152"/>
      <c r="I1325" s="152"/>
      <c r="J1325" s="160"/>
      <c r="K1325" s="153"/>
      <c r="L1325" s="154"/>
      <c r="M1325" s="163"/>
      <c r="N1325" s="164"/>
      <c r="O1325" s="163"/>
    </row>
    <row r="1326" spans="1:15" x14ac:dyDescent="0.2">
      <c r="A1326" s="145"/>
      <c r="B1326" s="160"/>
      <c r="C1326" s="152"/>
      <c r="D1326" s="152"/>
      <c r="E1326" s="152"/>
      <c r="F1326" s="152"/>
      <c r="G1326" s="152"/>
      <c r="H1326" s="152"/>
      <c r="I1326" s="152"/>
      <c r="J1326" s="160"/>
      <c r="K1326" s="153"/>
      <c r="L1326" s="154"/>
      <c r="M1326" s="163"/>
      <c r="N1326" s="164"/>
      <c r="O1326" s="163"/>
    </row>
    <row r="1327" spans="1:15" x14ac:dyDescent="0.2">
      <c r="A1327" s="145"/>
      <c r="B1327" s="160"/>
      <c r="C1327" s="152"/>
      <c r="D1327" s="152"/>
      <c r="E1327" s="152"/>
      <c r="F1327" s="152"/>
      <c r="G1327" s="152"/>
      <c r="H1327" s="152"/>
      <c r="I1327" s="152"/>
      <c r="J1327" s="160"/>
      <c r="K1327" s="153"/>
      <c r="L1327" s="154"/>
      <c r="M1327" s="163"/>
      <c r="N1327" s="164"/>
      <c r="O1327" s="163"/>
    </row>
    <row r="1328" spans="1:15" x14ac:dyDescent="0.2">
      <c r="A1328" s="145"/>
      <c r="B1328" s="160"/>
      <c r="C1328" s="152"/>
      <c r="D1328" s="152"/>
      <c r="E1328" s="152"/>
      <c r="F1328" s="152"/>
      <c r="G1328" s="152"/>
      <c r="H1328" s="152"/>
      <c r="I1328" s="152"/>
      <c r="J1328" s="160"/>
      <c r="K1328" s="153"/>
      <c r="L1328" s="154"/>
      <c r="M1328" s="163"/>
      <c r="N1328" s="164"/>
      <c r="O1328" s="163"/>
    </row>
    <row r="1329" spans="1:15" x14ac:dyDescent="0.2">
      <c r="A1329" s="145"/>
      <c r="B1329" s="160"/>
      <c r="C1329" s="152"/>
      <c r="D1329" s="152"/>
      <c r="E1329" s="152"/>
      <c r="F1329" s="152"/>
      <c r="G1329" s="152"/>
      <c r="H1329" s="152"/>
      <c r="I1329" s="152"/>
      <c r="J1329" s="160"/>
      <c r="K1329" s="153"/>
      <c r="L1329" s="154"/>
      <c r="M1329" s="163"/>
      <c r="N1329" s="164"/>
      <c r="O1329" s="163"/>
    </row>
    <row r="1330" spans="1:15" x14ac:dyDescent="0.2">
      <c r="A1330" s="145"/>
      <c r="B1330" s="160"/>
      <c r="C1330" s="152"/>
      <c r="D1330" s="152"/>
      <c r="E1330" s="152"/>
      <c r="F1330" s="152"/>
      <c r="G1330" s="152"/>
      <c r="H1330" s="152"/>
      <c r="I1330" s="152"/>
      <c r="J1330" s="160"/>
      <c r="K1330" s="153"/>
      <c r="L1330" s="154"/>
      <c r="M1330" s="163"/>
      <c r="N1330" s="164"/>
      <c r="O1330" s="163"/>
    </row>
    <row r="1331" spans="1:15" x14ac:dyDescent="0.2">
      <c r="A1331" s="145"/>
      <c r="B1331" s="160"/>
      <c r="C1331" s="152"/>
      <c r="D1331" s="152"/>
      <c r="E1331" s="152"/>
      <c r="F1331" s="152"/>
      <c r="G1331" s="152"/>
      <c r="H1331" s="152"/>
      <c r="I1331" s="152"/>
      <c r="J1331" s="160"/>
      <c r="K1331" s="153"/>
      <c r="L1331" s="154"/>
      <c r="M1331" s="163"/>
      <c r="N1331" s="164"/>
      <c r="O1331" s="163"/>
    </row>
    <row r="1332" spans="1:15" x14ac:dyDescent="0.2">
      <c r="A1332" s="145"/>
      <c r="B1332" s="160"/>
      <c r="C1332" s="152"/>
      <c r="D1332" s="152"/>
      <c r="E1332" s="152"/>
      <c r="F1332" s="152"/>
      <c r="G1332" s="152"/>
      <c r="H1332" s="152"/>
      <c r="I1332" s="152"/>
      <c r="J1332" s="160"/>
      <c r="K1332" s="153"/>
      <c r="L1332" s="154"/>
      <c r="M1332" s="163"/>
      <c r="N1332" s="164"/>
      <c r="O1332" s="163"/>
    </row>
    <row r="1333" spans="1:15" x14ac:dyDescent="0.2">
      <c r="A1333" s="145"/>
      <c r="B1333" s="160"/>
      <c r="C1333" s="152"/>
      <c r="D1333" s="152"/>
      <c r="E1333" s="152"/>
      <c r="F1333" s="152"/>
      <c r="G1333" s="152"/>
      <c r="H1333" s="152"/>
      <c r="I1333" s="152"/>
      <c r="J1333" s="160"/>
      <c r="K1333" s="153"/>
      <c r="L1333" s="154"/>
      <c r="M1333" s="163"/>
      <c r="N1333" s="164"/>
      <c r="O1333" s="163"/>
    </row>
    <row r="1334" spans="1:15" x14ac:dyDescent="0.2">
      <c r="A1334" s="145"/>
      <c r="B1334" s="160"/>
      <c r="C1334" s="152"/>
      <c r="D1334" s="152"/>
      <c r="E1334" s="152"/>
      <c r="F1334" s="152"/>
      <c r="G1334" s="152"/>
      <c r="H1334" s="152"/>
      <c r="I1334" s="152"/>
      <c r="J1334" s="160"/>
      <c r="K1334" s="153"/>
      <c r="L1334" s="154"/>
      <c r="M1334" s="163"/>
      <c r="N1334" s="164"/>
      <c r="O1334" s="163"/>
    </row>
    <row r="1335" spans="1:15" x14ac:dyDescent="0.2">
      <c r="A1335" s="145"/>
      <c r="B1335" s="160"/>
      <c r="C1335" s="152"/>
      <c r="D1335" s="152"/>
      <c r="E1335" s="152"/>
      <c r="F1335" s="152"/>
      <c r="G1335" s="152"/>
      <c r="H1335" s="152"/>
      <c r="I1335" s="152"/>
      <c r="J1335" s="160"/>
      <c r="K1335" s="153"/>
      <c r="L1335" s="154"/>
      <c r="M1335" s="163"/>
      <c r="N1335" s="164"/>
      <c r="O1335" s="163"/>
    </row>
    <row r="1336" spans="1:15" x14ac:dyDescent="0.2">
      <c r="A1336" s="145"/>
      <c r="B1336" s="160"/>
      <c r="C1336" s="152"/>
      <c r="D1336" s="152"/>
      <c r="E1336" s="152"/>
      <c r="F1336" s="152"/>
      <c r="G1336" s="152"/>
      <c r="H1336" s="152"/>
      <c r="I1336" s="152"/>
      <c r="J1336" s="160"/>
      <c r="K1336" s="153"/>
      <c r="L1336" s="154"/>
      <c r="M1336" s="163"/>
      <c r="N1336" s="164"/>
      <c r="O1336" s="163"/>
    </row>
    <row r="1337" spans="1:15" x14ac:dyDescent="0.2">
      <c r="A1337" s="145"/>
      <c r="B1337" s="160"/>
      <c r="C1337" s="152"/>
      <c r="D1337" s="152"/>
      <c r="E1337" s="152"/>
      <c r="F1337" s="152"/>
      <c r="G1337" s="152"/>
      <c r="H1337" s="152"/>
      <c r="I1337" s="152"/>
      <c r="J1337" s="160"/>
      <c r="K1337" s="153"/>
      <c r="L1337" s="154"/>
      <c r="M1337" s="163"/>
      <c r="N1337" s="164"/>
      <c r="O1337" s="163"/>
    </row>
    <row r="1338" spans="1:15" x14ac:dyDescent="0.2">
      <c r="A1338" s="145"/>
      <c r="B1338" s="160"/>
      <c r="C1338" s="152"/>
      <c r="D1338" s="152"/>
      <c r="E1338" s="152"/>
      <c r="F1338" s="152"/>
      <c r="G1338" s="152"/>
      <c r="H1338" s="152"/>
      <c r="I1338" s="152"/>
      <c r="J1338" s="160"/>
      <c r="K1338" s="153"/>
      <c r="L1338" s="154"/>
      <c r="M1338" s="163"/>
      <c r="N1338" s="164"/>
      <c r="O1338" s="163"/>
    </row>
    <row r="1339" spans="1:15" x14ac:dyDescent="0.2">
      <c r="A1339" s="145"/>
      <c r="B1339" s="160"/>
      <c r="C1339" s="152"/>
      <c r="D1339" s="152"/>
      <c r="E1339" s="152"/>
      <c r="F1339" s="152"/>
      <c r="G1339" s="152"/>
      <c r="H1339" s="152"/>
      <c r="I1339" s="152"/>
      <c r="J1339" s="160"/>
      <c r="K1339" s="153"/>
      <c r="L1339" s="154"/>
      <c r="M1339" s="163"/>
      <c r="N1339" s="164"/>
      <c r="O1339" s="163"/>
    </row>
    <row r="1340" spans="1:15" x14ac:dyDescent="0.2">
      <c r="A1340" s="145"/>
      <c r="B1340" s="160"/>
      <c r="C1340" s="152"/>
      <c r="D1340" s="152"/>
      <c r="E1340" s="152"/>
      <c r="F1340" s="152"/>
      <c r="G1340" s="152"/>
      <c r="H1340" s="152"/>
      <c r="I1340" s="152"/>
      <c r="J1340" s="160"/>
      <c r="K1340" s="153"/>
      <c r="L1340" s="154"/>
      <c r="M1340" s="163"/>
      <c r="N1340" s="164"/>
      <c r="O1340" s="163"/>
    </row>
    <row r="1341" spans="1:15" x14ac:dyDescent="0.2">
      <c r="A1341" s="145"/>
      <c r="B1341" s="160"/>
      <c r="C1341" s="152"/>
      <c r="D1341" s="152"/>
      <c r="E1341" s="152"/>
      <c r="F1341" s="152"/>
      <c r="G1341" s="152"/>
      <c r="H1341" s="152"/>
      <c r="I1341" s="152"/>
      <c r="J1341" s="160"/>
      <c r="K1341" s="153"/>
      <c r="L1341" s="154"/>
      <c r="M1341" s="163"/>
      <c r="N1341" s="164"/>
      <c r="O1341" s="163"/>
    </row>
    <row r="1342" spans="1:15" x14ac:dyDescent="0.2">
      <c r="A1342" s="145"/>
      <c r="B1342" s="160"/>
      <c r="C1342" s="152"/>
      <c r="D1342" s="152"/>
      <c r="E1342" s="152"/>
      <c r="F1342" s="152"/>
      <c r="G1342" s="152"/>
      <c r="H1342" s="152"/>
      <c r="I1342" s="152"/>
      <c r="J1342" s="160"/>
      <c r="K1342" s="153"/>
      <c r="L1342" s="154"/>
      <c r="M1342" s="163"/>
      <c r="N1342" s="164"/>
      <c r="O1342" s="163"/>
    </row>
    <row r="1343" spans="1:15" x14ac:dyDescent="0.2">
      <c r="A1343" s="145"/>
      <c r="B1343" s="160"/>
      <c r="C1343" s="152"/>
      <c r="D1343" s="152"/>
      <c r="E1343" s="152"/>
      <c r="F1343" s="152"/>
      <c r="G1343" s="152"/>
      <c r="H1343" s="152"/>
      <c r="I1343" s="152"/>
      <c r="J1343" s="160"/>
      <c r="K1343" s="153"/>
      <c r="L1343" s="154"/>
      <c r="M1343" s="163"/>
      <c r="N1343" s="164"/>
      <c r="O1343" s="163"/>
    </row>
    <row r="1344" spans="1:15" x14ac:dyDescent="0.2">
      <c r="A1344" s="145"/>
      <c r="B1344" s="160"/>
      <c r="C1344" s="152"/>
      <c r="D1344" s="152"/>
      <c r="E1344" s="152"/>
      <c r="F1344" s="152"/>
      <c r="G1344" s="152"/>
      <c r="H1344" s="152"/>
      <c r="I1344" s="152"/>
      <c r="J1344" s="160"/>
      <c r="K1344" s="165"/>
      <c r="L1344" s="154"/>
      <c r="M1344" s="163"/>
      <c r="N1344" s="164"/>
      <c r="O1344" s="163"/>
    </row>
    <row r="1345" spans="1:15" x14ac:dyDescent="0.2">
      <c r="A1345" s="145"/>
      <c r="B1345" s="160"/>
      <c r="C1345" s="152"/>
      <c r="D1345" s="152"/>
      <c r="E1345" s="152"/>
      <c r="F1345" s="152"/>
      <c r="G1345" s="152"/>
      <c r="H1345" s="152"/>
      <c r="I1345" s="152"/>
      <c r="J1345" s="160"/>
      <c r="K1345" s="165"/>
      <c r="L1345" s="154"/>
      <c r="M1345" s="163"/>
      <c r="N1345" s="164"/>
      <c r="O1345" s="163"/>
    </row>
    <row r="1346" spans="1:15" x14ac:dyDescent="0.2">
      <c r="A1346" s="145"/>
      <c r="B1346" s="160"/>
      <c r="C1346" s="152"/>
      <c r="D1346" s="152"/>
      <c r="E1346" s="152"/>
      <c r="F1346" s="152"/>
      <c r="G1346" s="152"/>
      <c r="H1346" s="152"/>
      <c r="I1346" s="152"/>
      <c r="J1346" s="160"/>
      <c r="K1346" s="165"/>
      <c r="L1346" s="154"/>
      <c r="M1346" s="163"/>
      <c r="N1346" s="164"/>
      <c r="O1346" s="163"/>
    </row>
    <row r="1347" spans="1:15" x14ac:dyDescent="0.2">
      <c r="A1347" s="145"/>
      <c r="B1347" s="160"/>
      <c r="C1347" s="152"/>
      <c r="D1347" s="152"/>
      <c r="E1347" s="152"/>
      <c r="F1347" s="152"/>
      <c r="G1347" s="152"/>
      <c r="H1347" s="152"/>
      <c r="I1347" s="152"/>
      <c r="J1347" s="160"/>
      <c r="K1347" s="165"/>
      <c r="L1347" s="154"/>
      <c r="M1347" s="163"/>
      <c r="N1347" s="164"/>
      <c r="O1347" s="163"/>
    </row>
    <row r="1348" spans="1:15" x14ac:dyDescent="0.2">
      <c r="A1348" s="145"/>
      <c r="B1348" s="160"/>
      <c r="C1348" s="152"/>
      <c r="D1348" s="152"/>
      <c r="E1348" s="152"/>
      <c r="F1348" s="152"/>
      <c r="G1348" s="152"/>
      <c r="H1348" s="152"/>
      <c r="I1348" s="152"/>
      <c r="J1348" s="160"/>
      <c r="K1348" s="165"/>
      <c r="L1348" s="154"/>
      <c r="M1348" s="163"/>
      <c r="N1348" s="164"/>
      <c r="O1348" s="163"/>
    </row>
    <row r="1349" spans="1:15" x14ac:dyDescent="0.2">
      <c r="A1349" s="145"/>
      <c r="B1349" s="160"/>
      <c r="C1349" s="152"/>
      <c r="D1349" s="152"/>
      <c r="E1349" s="152"/>
      <c r="F1349" s="152"/>
      <c r="G1349" s="152"/>
      <c r="H1349" s="152"/>
      <c r="I1349" s="152"/>
      <c r="J1349" s="160"/>
      <c r="K1349" s="165"/>
      <c r="L1349" s="154"/>
      <c r="M1349" s="163"/>
      <c r="N1349" s="164"/>
      <c r="O1349" s="163"/>
    </row>
    <row r="1350" spans="1:15" x14ac:dyDescent="0.2">
      <c r="A1350" s="145"/>
      <c r="B1350" s="160"/>
      <c r="C1350" s="152"/>
      <c r="D1350" s="152"/>
      <c r="E1350" s="152"/>
      <c r="F1350" s="152"/>
      <c r="G1350" s="152"/>
      <c r="H1350" s="152"/>
      <c r="I1350" s="152"/>
      <c r="J1350" s="160"/>
      <c r="K1350" s="165"/>
      <c r="L1350" s="154"/>
      <c r="M1350" s="163"/>
      <c r="N1350" s="164"/>
      <c r="O1350" s="163"/>
    </row>
    <row r="1351" spans="1:15" x14ac:dyDescent="0.2">
      <c r="A1351" s="145"/>
      <c r="B1351" s="160"/>
      <c r="C1351" s="152"/>
      <c r="D1351" s="152"/>
      <c r="E1351" s="152"/>
      <c r="F1351" s="152"/>
      <c r="G1351" s="152"/>
      <c r="H1351" s="152"/>
      <c r="I1351" s="152"/>
      <c r="J1351" s="160"/>
      <c r="K1351" s="165"/>
      <c r="L1351" s="154"/>
      <c r="M1351" s="163"/>
      <c r="N1351" s="164"/>
      <c r="O1351" s="163"/>
    </row>
    <row r="1352" spans="1:15" x14ac:dyDescent="0.2">
      <c r="A1352" s="145"/>
      <c r="B1352" s="160"/>
      <c r="C1352" s="152"/>
      <c r="D1352" s="152"/>
      <c r="E1352" s="152"/>
      <c r="F1352" s="152"/>
      <c r="G1352" s="152"/>
      <c r="H1352" s="152"/>
      <c r="I1352" s="152"/>
      <c r="J1352" s="160"/>
      <c r="K1352" s="165"/>
      <c r="L1352" s="154"/>
      <c r="M1352" s="163"/>
      <c r="N1352" s="164"/>
      <c r="O1352" s="163"/>
    </row>
    <row r="1353" spans="1:15" x14ac:dyDescent="0.2">
      <c r="A1353" s="145"/>
      <c r="B1353" s="160"/>
      <c r="C1353" s="152"/>
      <c r="D1353" s="152"/>
      <c r="E1353" s="152"/>
      <c r="F1353" s="152"/>
      <c r="G1353" s="152"/>
      <c r="H1353" s="152"/>
      <c r="I1353" s="152"/>
      <c r="J1353" s="160"/>
      <c r="K1353" s="165"/>
      <c r="L1353" s="154"/>
      <c r="M1353" s="163"/>
      <c r="N1353" s="164"/>
      <c r="O1353" s="163"/>
    </row>
    <row r="1354" spans="1:15" x14ac:dyDescent="0.2">
      <c r="A1354" s="145"/>
      <c r="B1354" s="160"/>
      <c r="C1354" s="152"/>
      <c r="D1354" s="152"/>
      <c r="E1354" s="152"/>
      <c r="F1354" s="152"/>
      <c r="G1354" s="152"/>
      <c r="H1354" s="152"/>
      <c r="I1354" s="152"/>
      <c r="J1354" s="160"/>
      <c r="K1354" s="165"/>
      <c r="L1354" s="154"/>
      <c r="M1354" s="163"/>
      <c r="N1354" s="164"/>
      <c r="O1354" s="163"/>
    </row>
    <row r="1355" spans="1:15" x14ac:dyDescent="0.2">
      <c r="A1355" s="145"/>
      <c r="B1355" s="160"/>
      <c r="C1355" s="152"/>
      <c r="D1355" s="152"/>
      <c r="E1355" s="152"/>
      <c r="F1355" s="152"/>
      <c r="G1355" s="152"/>
      <c r="H1355" s="152"/>
      <c r="I1355" s="152"/>
      <c r="J1355" s="160"/>
      <c r="K1355" s="165"/>
      <c r="L1355" s="154"/>
      <c r="M1355" s="163"/>
      <c r="N1355" s="164"/>
      <c r="O1355" s="163"/>
    </row>
    <row r="1356" spans="1:15" x14ac:dyDescent="0.2">
      <c r="A1356" s="145"/>
      <c r="B1356" s="160"/>
      <c r="C1356" s="152"/>
      <c r="D1356" s="152"/>
      <c r="E1356" s="152"/>
      <c r="F1356" s="152"/>
      <c r="G1356" s="152"/>
      <c r="H1356" s="152"/>
      <c r="I1356" s="152"/>
      <c r="J1356" s="160"/>
      <c r="K1356" s="165"/>
      <c r="L1356" s="154"/>
      <c r="M1356" s="163"/>
      <c r="N1356" s="164"/>
      <c r="O1356" s="163"/>
    </row>
    <row r="1357" spans="1:15" x14ac:dyDescent="0.2">
      <c r="A1357" s="145"/>
      <c r="B1357" s="160"/>
      <c r="C1357" s="152"/>
      <c r="D1357" s="152"/>
      <c r="E1357" s="152"/>
      <c r="F1357" s="152"/>
      <c r="G1357" s="152"/>
      <c r="H1357" s="152"/>
      <c r="I1357" s="152"/>
      <c r="J1357" s="160"/>
      <c r="K1357" s="165"/>
      <c r="L1357" s="154"/>
      <c r="M1357" s="163"/>
      <c r="N1357" s="164"/>
      <c r="O1357" s="163"/>
    </row>
    <row r="1358" spans="1:15" x14ac:dyDescent="0.2">
      <c r="A1358" s="145"/>
      <c r="B1358" s="160"/>
      <c r="C1358" s="152"/>
      <c r="D1358" s="152"/>
      <c r="E1358" s="152"/>
      <c r="F1358" s="152"/>
      <c r="G1358" s="152"/>
      <c r="H1358" s="152"/>
      <c r="I1358" s="152"/>
      <c r="J1358" s="160"/>
      <c r="K1358" s="165"/>
      <c r="L1358" s="154"/>
      <c r="M1358" s="163"/>
      <c r="N1358" s="164"/>
      <c r="O1358" s="163"/>
    </row>
    <row r="1359" spans="1:15" x14ac:dyDescent="0.2">
      <c r="A1359" s="145"/>
      <c r="B1359" s="160"/>
      <c r="C1359" s="152"/>
      <c r="D1359" s="152"/>
      <c r="E1359" s="152"/>
      <c r="F1359" s="152"/>
      <c r="G1359" s="152"/>
      <c r="H1359" s="152"/>
      <c r="I1359" s="152"/>
      <c r="J1359" s="160"/>
      <c r="K1359" s="165"/>
      <c r="L1359" s="154"/>
      <c r="M1359" s="163"/>
      <c r="N1359" s="164"/>
      <c r="O1359" s="163"/>
    </row>
    <row r="1360" spans="1:15" x14ac:dyDescent="0.2">
      <c r="A1360" s="145"/>
      <c r="B1360" s="160"/>
      <c r="C1360" s="152"/>
      <c r="D1360" s="152"/>
      <c r="E1360" s="152"/>
      <c r="F1360" s="152"/>
      <c r="G1360" s="152"/>
      <c r="H1360" s="152"/>
      <c r="I1360" s="152"/>
      <c r="J1360" s="160"/>
      <c r="K1360" s="165"/>
      <c r="L1360" s="154"/>
      <c r="M1360" s="163"/>
      <c r="N1360" s="164"/>
      <c r="O1360" s="163"/>
    </row>
    <row r="1361" spans="1:15" x14ac:dyDescent="0.2">
      <c r="A1361" s="145"/>
      <c r="B1361" s="160"/>
      <c r="C1361" s="152"/>
      <c r="D1361" s="152"/>
      <c r="E1361" s="152"/>
      <c r="F1361" s="152"/>
      <c r="G1361" s="152"/>
      <c r="H1361" s="152"/>
      <c r="I1361" s="152"/>
      <c r="J1361" s="160"/>
      <c r="K1361" s="165"/>
      <c r="L1361" s="154"/>
      <c r="M1361" s="163"/>
      <c r="N1361" s="164"/>
      <c r="O1361" s="163"/>
    </row>
    <row r="1362" spans="1:15" x14ac:dyDescent="0.2">
      <c r="A1362" s="145"/>
      <c r="B1362" s="160"/>
      <c r="C1362" s="152"/>
      <c r="D1362" s="152"/>
      <c r="E1362" s="152"/>
      <c r="F1362" s="152"/>
      <c r="G1362" s="152"/>
      <c r="H1362" s="152"/>
      <c r="I1362" s="152"/>
      <c r="J1362" s="160"/>
      <c r="K1362" s="165"/>
      <c r="L1362" s="154"/>
      <c r="M1362" s="163"/>
      <c r="N1362" s="164"/>
      <c r="O1362" s="163"/>
    </row>
    <row r="1363" spans="1:15" x14ac:dyDescent="0.2">
      <c r="A1363" s="145"/>
      <c r="B1363" s="160"/>
      <c r="C1363" s="152"/>
      <c r="D1363" s="152"/>
      <c r="E1363" s="152"/>
      <c r="F1363" s="152"/>
      <c r="G1363" s="152"/>
      <c r="H1363" s="152"/>
      <c r="I1363" s="152"/>
      <c r="J1363" s="160"/>
      <c r="K1363" s="165"/>
      <c r="L1363" s="154"/>
      <c r="M1363" s="163"/>
      <c r="N1363" s="164"/>
      <c r="O1363" s="163"/>
    </row>
    <row r="1364" spans="1:15" x14ac:dyDescent="0.2">
      <c r="A1364" s="145"/>
      <c r="B1364" s="160"/>
      <c r="C1364" s="152"/>
      <c r="D1364" s="152"/>
      <c r="E1364" s="152"/>
      <c r="F1364" s="152"/>
      <c r="G1364" s="152"/>
      <c r="H1364" s="152"/>
      <c r="I1364" s="152"/>
      <c r="J1364" s="160"/>
      <c r="K1364" s="165"/>
      <c r="L1364" s="154"/>
      <c r="M1364" s="163"/>
      <c r="N1364" s="164"/>
      <c r="O1364" s="163"/>
    </row>
    <row r="1365" spans="1:15" x14ac:dyDescent="0.2">
      <c r="A1365" s="145"/>
      <c r="B1365" s="160"/>
      <c r="C1365" s="152"/>
      <c r="D1365" s="152"/>
      <c r="E1365" s="152"/>
      <c r="F1365" s="152"/>
      <c r="G1365" s="152"/>
      <c r="H1365" s="152"/>
      <c r="I1365" s="152"/>
      <c r="J1365" s="160"/>
      <c r="K1365" s="165"/>
      <c r="L1365" s="154"/>
      <c r="M1365" s="163"/>
      <c r="N1365" s="164"/>
      <c r="O1365" s="163"/>
    </row>
    <row r="1366" spans="1:15" x14ac:dyDescent="0.2">
      <c r="A1366" s="145"/>
      <c r="B1366" s="160"/>
      <c r="C1366" s="152"/>
      <c r="D1366" s="152"/>
      <c r="E1366" s="152"/>
      <c r="F1366" s="152"/>
      <c r="G1366" s="152"/>
      <c r="H1366" s="152"/>
      <c r="I1366" s="152"/>
      <c r="J1366" s="160"/>
      <c r="K1366" s="165"/>
      <c r="L1366" s="154"/>
      <c r="M1366" s="163"/>
      <c r="N1366" s="164"/>
      <c r="O1366" s="163"/>
    </row>
    <row r="1367" spans="1:15" x14ac:dyDescent="0.2">
      <c r="A1367" s="145"/>
      <c r="B1367" s="160"/>
      <c r="C1367" s="152"/>
      <c r="D1367" s="152"/>
      <c r="E1367" s="152"/>
      <c r="F1367" s="152"/>
      <c r="G1367" s="152"/>
      <c r="H1367" s="152"/>
      <c r="I1367" s="152"/>
      <c r="J1367" s="160"/>
      <c r="K1367" s="165"/>
      <c r="L1367" s="154"/>
      <c r="M1367" s="163"/>
      <c r="N1367" s="164"/>
      <c r="O1367" s="163"/>
    </row>
    <row r="1368" spans="1:15" x14ac:dyDescent="0.2">
      <c r="A1368" s="145"/>
      <c r="B1368" s="160"/>
      <c r="C1368" s="152"/>
      <c r="D1368" s="152"/>
      <c r="E1368" s="152"/>
      <c r="F1368" s="152"/>
      <c r="G1368" s="152"/>
      <c r="H1368" s="152"/>
      <c r="I1368" s="152"/>
      <c r="J1368" s="160"/>
      <c r="K1368" s="165"/>
      <c r="L1368" s="154"/>
      <c r="M1368" s="163"/>
      <c r="N1368" s="164"/>
      <c r="O1368" s="163"/>
    </row>
    <row r="1369" spans="1:15" x14ac:dyDescent="0.2">
      <c r="A1369" s="145"/>
      <c r="B1369" s="160"/>
      <c r="C1369" s="152"/>
      <c r="D1369" s="152"/>
      <c r="E1369" s="152"/>
      <c r="F1369" s="152"/>
      <c r="G1369" s="152"/>
      <c r="H1369" s="152"/>
      <c r="I1369" s="152"/>
      <c r="J1369" s="160"/>
      <c r="K1369" s="165"/>
      <c r="L1369" s="154"/>
      <c r="M1369" s="163"/>
      <c r="N1369" s="164"/>
      <c r="O1369" s="163"/>
    </row>
    <row r="1370" spans="1:15" x14ac:dyDescent="0.2">
      <c r="A1370" s="145"/>
      <c r="B1370" s="160"/>
      <c r="C1370" s="152"/>
      <c r="D1370" s="152"/>
      <c r="E1370" s="152"/>
      <c r="F1370" s="152"/>
      <c r="G1370" s="152"/>
      <c r="H1370" s="152"/>
      <c r="I1370" s="152"/>
      <c r="J1370" s="160"/>
      <c r="K1370" s="165"/>
      <c r="L1370" s="154"/>
      <c r="M1370" s="163"/>
      <c r="N1370" s="164"/>
      <c r="O1370" s="163"/>
    </row>
    <row r="1371" spans="1:15" x14ac:dyDescent="0.2">
      <c r="A1371" s="145"/>
      <c r="B1371" s="160"/>
      <c r="C1371" s="152"/>
      <c r="D1371" s="152"/>
      <c r="E1371" s="152"/>
      <c r="F1371" s="152"/>
      <c r="G1371" s="152"/>
      <c r="H1371" s="152"/>
      <c r="I1371" s="152"/>
      <c r="J1371" s="160"/>
      <c r="K1371" s="165"/>
      <c r="L1371" s="154"/>
      <c r="M1371" s="163"/>
      <c r="N1371" s="164"/>
      <c r="O1371" s="163"/>
    </row>
    <row r="1372" spans="1:15" x14ac:dyDescent="0.2">
      <c r="A1372" s="145"/>
      <c r="B1372" s="160"/>
      <c r="C1372" s="152"/>
      <c r="D1372" s="152"/>
      <c r="E1372" s="152"/>
      <c r="F1372" s="152"/>
      <c r="G1372" s="152"/>
      <c r="H1372" s="152"/>
      <c r="I1372" s="152"/>
      <c r="J1372" s="160"/>
      <c r="K1372" s="165"/>
      <c r="L1372" s="154"/>
      <c r="M1372" s="163"/>
      <c r="N1372" s="164"/>
      <c r="O1372" s="163"/>
    </row>
    <row r="1373" spans="1:15" x14ac:dyDescent="0.2">
      <c r="A1373" s="145"/>
      <c r="B1373" s="160"/>
      <c r="C1373" s="152"/>
      <c r="D1373" s="152"/>
      <c r="E1373" s="152"/>
      <c r="F1373" s="152"/>
      <c r="G1373" s="152"/>
      <c r="H1373" s="152"/>
      <c r="I1373" s="152"/>
      <c r="J1373" s="160"/>
      <c r="K1373" s="165"/>
      <c r="L1373" s="154"/>
      <c r="M1373" s="163"/>
      <c r="N1373" s="164"/>
      <c r="O1373" s="163"/>
    </row>
    <row r="1374" spans="1:15" x14ac:dyDescent="0.2">
      <c r="A1374" s="145"/>
      <c r="B1374" s="160"/>
      <c r="C1374" s="152"/>
      <c r="D1374" s="152"/>
      <c r="E1374" s="152"/>
      <c r="F1374" s="152"/>
      <c r="G1374" s="152"/>
      <c r="H1374" s="152"/>
      <c r="I1374" s="152"/>
      <c r="J1374" s="160"/>
      <c r="K1374" s="165"/>
      <c r="L1374" s="154"/>
      <c r="M1374" s="163"/>
      <c r="N1374" s="164"/>
      <c r="O1374" s="163"/>
    </row>
    <row r="1375" spans="1:15" x14ac:dyDescent="0.2">
      <c r="A1375" s="145"/>
      <c r="B1375" s="160"/>
      <c r="C1375" s="152"/>
      <c r="D1375" s="152"/>
      <c r="E1375" s="152"/>
      <c r="F1375" s="152"/>
      <c r="G1375" s="152"/>
      <c r="H1375" s="152"/>
      <c r="I1375" s="152"/>
      <c r="J1375" s="160"/>
      <c r="K1375" s="165"/>
      <c r="L1375" s="154"/>
      <c r="M1375" s="163"/>
      <c r="N1375" s="164"/>
      <c r="O1375" s="163"/>
    </row>
    <row r="1376" spans="1:15" x14ac:dyDescent="0.2">
      <c r="A1376" s="145"/>
      <c r="B1376" s="160"/>
      <c r="C1376" s="152"/>
      <c r="D1376" s="152"/>
      <c r="E1376" s="152"/>
      <c r="F1376" s="152"/>
      <c r="G1376" s="152"/>
      <c r="H1376" s="152"/>
      <c r="I1376" s="152"/>
      <c r="J1376" s="160"/>
      <c r="K1376" s="165"/>
      <c r="L1376" s="154"/>
      <c r="M1376" s="163"/>
      <c r="N1376" s="164"/>
      <c r="O1376" s="163"/>
    </row>
    <row r="1377" spans="1:15" x14ac:dyDescent="0.2">
      <c r="A1377" s="145"/>
      <c r="B1377" s="160"/>
      <c r="C1377" s="152"/>
      <c r="D1377" s="152"/>
      <c r="E1377" s="152"/>
      <c r="F1377" s="152"/>
      <c r="G1377" s="152"/>
      <c r="H1377" s="152"/>
      <c r="I1377" s="152"/>
      <c r="J1377" s="160"/>
      <c r="K1377" s="165"/>
      <c r="L1377" s="154"/>
      <c r="M1377" s="163"/>
      <c r="N1377" s="164"/>
      <c r="O1377" s="163"/>
    </row>
    <row r="1378" spans="1:15" x14ac:dyDescent="0.2">
      <c r="A1378" s="145"/>
      <c r="B1378" s="160"/>
      <c r="C1378" s="152"/>
      <c r="D1378" s="152"/>
      <c r="E1378" s="152"/>
      <c r="F1378" s="152"/>
      <c r="G1378" s="152"/>
      <c r="H1378" s="152"/>
      <c r="I1378" s="152"/>
      <c r="J1378" s="160"/>
      <c r="K1378" s="165"/>
      <c r="L1378" s="154"/>
      <c r="M1378" s="163"/>
      <c r="N1378" s="164"/>
      <c r="O1378" s="163"/>
    </row>
    <row r="1379" spans="1:15" x14ac:dyDescent="0.2">
      <c r="A1379" s="145"/>
      <c r="B1379" s="160"/>
      <c r="C1379" s="152"/>
      <c r="D1379" s="152"/>
      <c r="E1379" s="152"/>
      <c r="F1379" s="152"/>
      <c r="G1379" s="152"/>
      <c r="H1379" s="152"/>
      <c r="I1379" s="152"/>
      <c r="J1379" s="160"/>
      <c r="K1379" s="165"/>
      <c r="L1379" s="154"/>
      <c r="M1379" s="163"/>
      <c r="N1379" s="164"/>
      <c r="O1379" s="163"/>
    </row>
    <row r="1380" spans="1:15" x14ac:dyDescent="0.2">
      <c r="A1380" s="145"/>
      <c r="B1380" s="160"/>
      <c r="C1380" s="152"/>
      <c r="D1380" s="152"/>
      <c r="E1380" s="152"/>
      <c r="F1380" s="152"/>
      <c r="G1380" s="152"/>
      <c r="H1380" s="152"/>
      <c r="I1380" s="152"/>
      <c r="J1380" s="160"/>
      <c r="K1380" s="165"/>
      <c r="L1380" s="154"/>
      <c r="M1380" s="163"/>
      <c r="N1380" s="164"/>
      <c r="O1380" s="163"/>
    </row>
    <row r="1381" spans="1:15" x14ac:dyDescent="0.2">
      <c r="A1381" s="145"/>
      <c r="B1381" s="160"/>
      <c r="C1381" s="152"/>
      <c r="D1381" s="152"/>
      <c r="E1381" s="152"/>
      <c r="F1381" s="152"/>
      <c r="G1381" s="152"/>
      <c r="H1381" s="152"/>
      <c r="I1381" s="152"/>
      <c r="J1381" s="160"/>
      <c r="K1381" s="165"/>
      <c r="L1381" s="154"/>
      <c r="M1381" s="163"/>
      <c r="N1381" s="164"/>
      <c r="O1381" s="163"/>
    </row>
    <row r="1382" spans="1:15" x14ac:dyDescent="0.2">
      <c r="A1382" s="145"/>
      <c r="B1382" s="160"/>
      <c r="C1382" s="152"/>
      <c r="D1382" s="152"/>
      <c r="E1382" s="152"/>
      <c r="F1382" s="152"/>
      <c r="G1382" s="152"/>
      <c r="H1382" s="152"/>
      <c r="I1382" s="152"/>
      <c r="J1382" s="160"/>
      <c r="K1382" s="165"/>
      <c r="L1382" s="154"/>
      <c r="M1382" s="163"/>
      <c r="N1382" s="164"/>
      <c r="O1382" s="163"/>
    </row>
    <row r="1383" spans="1:15" x14ac:dyDescent="0.2">
      <c r="A1383" s="145"/>
      <c r="B1383" s="160"/>
      <c r="C1383" s="152"/>
      <c r="D1383" s="152"/>
      <c r="E1383" s="152"/>
      <c r="F1383" s="152"/>
      <c r="G1383" s="152"/>
      <c r="H1383" s="152"/>
      <c r="I1383" s="152"/>
      <c r="J1383" s="160"/>
      <c r="K1383" s="165"/>
      <c r="L1383" s="154"/>
      <c r="M1383" s="163"/>
      <c r="N1383" s="164"/>
      <c r="O1383" s="163"/>
    </row>
    <row r="1384" spans="1:15" x14ac:dyDescent="0.2">
      <c r="A1384" s="145"/>
      <c r="B1384" s="160"/>
      <c r="C1384" s="152"/>
      <c r="D1384" s="152"/>
      <c r="E1384" s="152"/>
      <c r="F1384" s="152"/>
      <c r="G1384" s="152"/>
      <c r="H1384" s="152"/>
      <c r="I1384" s="152"/>
      <c r="J1384" s="160"/>
      <c r="K1384" s="165"/>
      <c r="L1384" s="154"/>
      <c r="M1384" s="163"/>
      <c r="N1384" s="164"/>
      <c r="O1384" s="163"/>
    </row>
    <row r="1385" spans="1:15" x14ac:dyDescent="0.2">
      <c r="A1385" s="145"/>
      <c r="B1385" s="160"/>
      <c r="C1385" s="152"/>
      <c r="D1385" s="152"/>
      <c r="E1385" s="152"/>
      <c r="F1385" s="152"/>
      <c r="G1385" s="152"/>
      <c r="H1385" s="152"/>
      <c r="I1385" s="152"/>
      <c r="J1385" s="160"/>
      <c r="K1385" s="165"/>
      <c r="L1385" s="154"/>
      <c r="M1385" s="163"/>
      <c r="N1385" s="164"/>
      <c r="O1385" s="163"/>
    </row>
    <row r="1386" spans="1:15" x14ac:dyDescent="0.2">
      <c r="A1386" s="145"/>
      <c r="B1386" s="160"/>
      <c r="C1386" s="152"/>
      <c r="D1386" s="152"/>
      <c r="E1386" s="152"/>
      <c r="F1386" s="152"/>
      <c r="G1386" s="152"/>
      <c r="H1386" s="152"/>
      <c r="I1386" s="152"/>
      <c r="J1386" s="160"/>
      <c r="K1386" s="165"/>
      <c r="L1386" s="154"/>
      <c r="M1386" s="163"/>
      <c r="N1386" s="164"/>
      <c r="O1386" s="163"/>
    </row>
    <row r="1387" spans="1:15" x14ac:dyDescent="0.2">
      <c r="A1387" s="145"/>
      <c r="B1387" s="160"/>
      <c r="C1387" s="152"/>
      <c r="D1387" s="152"/>
      <c r="E1387" s="152"/>
      <c r="F1387" s="152"/>
      <c r="G1387" s="152"/>
      <c r="H1387" s="152"/>
      <c r="I1387" s="152"/>
      <c r="J1387" s="160"/>
      <c r="K1387" s="165"/>
      <c r="L1387" s="154"/>
      <c r="M1387" s="163"/>
      <c r="N1387" s="164"/>
      <c r="O1387" s="163"/>
    </row>
    <row r="1388" spans="1:15" x14ac:dyDescent="0.2">
      <c r="A1388" s="145"/>
      <c r="B1388" s="160"/>
      <c r="C1388" s="152"/>
      <c r="D1388" s="152"/>
      <c r="E1388" s="152"/>
      <c r="F1388" s="152"/>
      <c r="G1388" s="152"/>
      <c r="H1388" s="152"/>
      <c r="I1388" s="152"/>
      <c r="J1388" s="160"/>
      <c r="K1388" s="165"/>
      <c r="L1388" s="154"/>
      <c r="M1388" s="163"/>
      <c r="N1388" s="164"/>
      <c r="O1388" s="163"/>
    </row>
    <row r="1389" spans="1:15" x14ac:dyDescent="0.2">
      <c r="A1389" s="145"/>
      <c r="B1389" s="160"/>
      <c r="C1389" s="152"/>
      <c r="D1389" s="152"/>
      <c r="E1389" s="152"/>
      <c r="F1389" s="152"/>
      <c r="G1389" s="152"/>
      <c r="H1389" s="152"/>
      <c r="I1389" s="152"/>
      <c r="J1389" s="160"/>
      <c r="K1389" s="165"/>
      <c r="L1389" s="154"/>
      <c r="M1389" s="163"/>
      <c r="N1389" s="164"/>
      <c r="O1389" s="163"/>
    </row>
    <row r="1390" spans="1:15" x14ac:dyDescent="0.2">
      <c r="A1390" s="145"/>
      <c r="B1390" s="160"/>
      <c r="C1390" s="152"/>
      <c r="D1390" s="152"/>
      <c r="E1390" s="152"/>
      <c r="F1390" s="152"/>
      <c r="G1390" s="152"/>
      <c r="H1390" s="152"/>
      <c r="I1390" s="152"/>
      <c r="J1390" s="160"/>
      <c r="K1390" s="165"/>
      <c r="L1390" s="154"/>
      <c r="M1390" s="163"/>
      <c r="N1390" s="164"/>
      <c r="O1390" s="163"/>
    </row>
    <row r="1391" spans="1:15" x14ac:dyDescent="0.2">
      <c r="A1391" s="145"/>
      <c r="B1391" s="160"/>
      <c r="C1391" s="152"/>
      <c r="D1391" s="152"/>
      <c r="E1391" s="152"/>
      <c r="F1391" s="152"/>
      <c r="G1391" s="152"/>
      <c r="H1391" s="152"/>
      <c r="I1391" s="152"/>
      <c r="J1391" s="160"/>
      <c r="K1391" s="165"/>
      <c r="L1391" s="154"/>
      <c r="M1391" s="163"/>
      <c r="N1391" s="164"/>
      <c r="O1391" s="163"/>
    </row>
    <row r="1392" spans="1:15" x14ac:dyDescent="0.2">
      <c r="A1392" s="145"/>
      <c r="B1392" s="160"/>
      <c r="C1392" s="152"/>
      <c r="D1392" s="152"/>
      <c r="E1392" s="152"/>
      <c r="F1392" s="152"/>
      <c r="G1392" s="152"/>
      <c r="H1392" s="152"/>
      <c r="I1392" s="152"/>
      <c r="J1392" s="160"/>
      <c r="K1392" s="165"/>
      <c r="L1392" s="154"/>
      <c r="M1392" s="163"/>
      <c r="N1392" s="164"/>
      <c r="O1392" s="163"/>
    </row>
    <row r="1393" spans="1:15" x14ac:dyDescent="0.2">
      <c r="A1393" s="145"/>
      <c r="B1393" s="160"/>
      <c r="C1393" s="152"/>
      <c r="D1393" s="152"/>
      <c r="E1393" s="152"/>
      <c r="F1393" s="152"/>
      <c r="G1393" s="152"/>
      <c r="H1393" s="152"/>
      <c r="I1393" s="152"/>
      <c r="J1393" s="160"/>
      <c r="K1393" s="165"/>
      <c r="L1393" s="154"/>
      <c r="M1393" s="163"/>
      <c r="N1393" s="164"/>
      <c r="O1393" s="163"/>
    </row>
    <row r="1394" spans="1:15" x14ac:dyDescent="0.2">
      <c r="A1394" s="145"/>
      <c r="B1394" s="160"/>
      <c r="C1394" s="152"/>
      <c r="D1394" s="152"/>
      <c r="E1394" s="152"/>
      <c r="F1394" s="152"/>
      <c r="G1394" s="152"/>
      <c r="H1394" s="152"/>
      <c r="I1394" s="152"/>
      <c r="J1394" s="160"/>
      <c r="K1394" s="165"/>
      <c r="L1394" s="154"/>
      <c r="M1394" s="163"/>
      <c r="N1394" s="164"/>
      <c r="O1394" s="163"/>
    </row>
    <row r="1395" spans="1:15" x14ac:dyDescent="0.2">
      <c r="A1395" s="145"/>
      <c r="B1395" s="160"/>
      <c r="C1395" s="152"/>
      <c r="D1395" s="152"/>
      <c r="E1395" s="152"/>
      <c r="F1395" s="152"/>
      <c r="G1395" s="152"/>
      <c r="H1395" s="152"/>
      <c r="I1395" s="152"/>
      <c r="J1395" s="160"/>
      <c r="K1395" s="165"/>
      <c r="L1395" s="154"/>
      <c r="M1395" s="163"/>
      <c r="N1395" s="164"/>
      <c r="O1395" s="163"/>
    </row>
    <row r="1396" spans="1:15" x14ac:dyDescent="0.2">
      <c r="A1396" s="145"/>
      <c r="B1396" s="160"/>
      <c r="C1396" s="152"/>
      <c r="D1396" s="152"/>
      <c r="E1396" s="152"/>
      <c r="F1396" s="152"/>
      <c r="G1396" s="152"/>
      <c r="H1396" s="152"/>
      <c r="I1396" s="152"/>
      <c r="J1396" s="160"/>
      <c r="K1396" s="165"/>
      <c r="L1396" s="154"/>
      <c r="M1396" s="163"/>
      <c r="N1396" s="164"/>
      <c r="O1396" s="163"/>
    </row>
    <row r="1397" spans="1:15" x14ac:dyDescent="0.2">
      <c r="A1397" s="145"/>
      <c r="B1397" s="160"/>
      <c r="C1397" s="152"/>
      <c r="D1397" s="152"/>
      <c r="E1397" s="152"/>
      <c r="F1397" s="152"/>
      <c r="G1397" s="152"/>
      <c r="H1397" s="152"/>
      <c r="I1397" s="152"/>
      <c r="J1397" s="160"/>
      <c r="K1397" s="165"/>
      <c r="L1397" s="154"/>
      <c r="M1397" s="163"/>
      <c r="N1397" s="164"/>
      <c r="O1397" s="163"/>
    </row>
    <row r="1398" spans="1:15" x14ac:dyDescent="0.2">
      <c r="A1398" s="145"/>
      <c r="B1398" s="160"/>
      <c r="C1398" s="152"/>
      <c r="D1398" s="152"/>
      <c r="E1398" s="152"/>
      <c r="F1398" s="152"/>
      <c r="G1398" s="152"/>
      <c r="H1398" s="152"/>
      <c r="I1398" s="152"/>
      <c r="J1398" s="160"/>
      <c r="K1398" s="165"/>
      <c r="L1398" s="154"/>
      <c r="M1398" s="163"/>
      <c r="N1398" s="164"/>
      <c r="O1398" s="163"/>
    </row>
    <row r="1399" spans="1:15" x14ac:dyDescent="0.2">
      <c r="A1399" s="145"/>
      <c r="B1399" s="160"/>
      <c r="C1399" s="152"/>
      <c r="D1399" s="152"/>
      <c r="E1399" s="152"/>
      <c r="F1399" s="152"/>
      <c r="G1399" s="152"/>
      <c r="H1399" s="152"/>
      <c r="I1399" s="152"/>
      <c r="J1399" s="160"/>
      <c r="K1399" s="165"/>
      <c r="L1399" s="154"/>
      <c r="M1399" s="163"/>
      <c r="N1399" s="164"/>
      <c r="O1399" s="163"/>
    </row>
    <row r="1400" spans="1:15" x14ac:dyDescent="0.2">
      <c r="A1400" s="145"/>
      <c r="B1400" s="160"/>
      <c r="C1400" s="152"/>
      <c r="D1400" s="152"/>
      <c r="E1400" s="152"/>
      <c r="F1400" s="152"/>
      <c r="G1400" s="152"/>
      <c r="H1400" s="152"/>
      <c r="I1400" s="152"/>
      <c r="J1400" s="160"/>
      <c r="K1400" s="165"/>
      <c r="L1400" s="154"/>
      <c r="M1400" s="163"/>
      <c r="N1400" s="164"/>
      <c r="O1400" s="163"/>
    </row>
    <row r="1401" spans="1:15" x14ac:dyDescent="0.2">
      <c r="A1401" s="145"/>
      <c r="B1401" s="160"/>
      <c r="C1401" s="152"/>
      <c r="D1401" s="152"/>
      <c r="E1401" s="152"/>
      <c r="F1401" s="152"/>
      <c r="G1401" s="152"/>
      <c r="H1401" s="152"/>
      <c r="I1401" s="152"/>
      <c r="J1401" s="160"/>
      <c r="K1401" s="165"/>
      <c r="L1401" s="154"/>
      <c r="M1401" s="163"/>
      <c r="N1401" s="164"/>
      <c r="O1401" s="163"/>
    </row>
    <row r="1402" spans="1:15" x14ac:dyDescent="0.2">
      <c r="A1402" s="145"/>
      <c r="B1402" s="160"/>
      <c r="C1402" s="152"/>
      <c r="D1402" s="152"/>
      <c r="E1402" s="152"/>
      <c r="F1402" s="152"/>
      <c r="G1402" s="152"/>
      <c r="H1402" s="152"/>
      <c r="I1402" s="152"/>
      <c r="J1402" s="160"/>
      <c r="K1402" s="165"/>
      <c r="L1402" s="154"/>
      <c r="M1402" s="163"/>
      <c r="N1402" s="164"/>
      <c r="O1402" s="163"/>
    </row>
    <row r="1403" spans="1:15" x14ac:dyDescent="0.2">
      <c r="A1403" s="145"/>
      <c r="B1403" s="160"/>
      <c r="C1403" s="152"/>
      <c r="D1403" s="152"/>
      <c r="E1403" s="152"/>
      <c r="F1403" s="152"/>
      <c r="G1403" s="152"/>
      <c r="H1403" s="152"/>
      <c r="I1403" s="152"/>
      <c r="J1403" s="160"/>
      <c r="K1403" s="165"/>
      <c r="L1403" s="154"/>
      <c r="M1403" s="163"/>
      <c r="N1403" s="164"/>
      <c r="O1403" s="163"/>
    </row>
    <row r="1404" spans="1:15" x14ac:dyDescent="0.2">
      <c r="A1404" s="145"/>
      <c r="B1404" s="160"/>
      <c r="C1404" s="152"/>
      <c r="D1404" s="152"/>
      <c r="E1404" s="152"/>
      <c r="F1404" s="152"/>
      <c r="G1404" s="152"/>
      <c r="H1404" s="152"/>
      <c r="I1404" s="152"/>
      <c r="J1404" s="160"/>
      <c r="K1404" s="165"/>
      <c r="L1404" s="154"/>
      <c r="M1404" s="163"/>
      <c r="N1404" s="164"/>
      <c r="O1404" s="163"/>
    </row>
    <row r="1405" spans="1:15" x14ac:dyDescent="0.2">
      <c r="A1405" s="145"/>
      <c r="B1405" s="160"/>
      <c r="C1405" s="152"/>
      <c r="D1405" s="152"/>
      <c r="E1405" s="152"/>
      <c r="F1405" s="152"/>
      <c r="G1405" s="152"/>
      <c r="H1405" s="152"/>
      <c r="I1405" s="152"/>
      <c r="J1405" s="160"/>
      <c r="K1405" s="165"/>
      <c r="L1405" s="154"/>
      <c r="M1405" s="163"/>
      <c r="N1405" s="164"/>
      <c r="O1405" s="163"/>
    </row>
    <row r="1406" spans="1:15" x14ac:dyDescent="0.2">
      <c r="A1406" s="145"/>
      <c r="B1406" s="160"/>
      <c r="C1406" s="152"/>
      <c r="D1406" s="152"/>
      <c r="E1406" s="152"/>
      <c r="F1406" s="152"/>
      <c r="G1406" s="152"/>
      <c r="H1406" s="152"/>
      <c r="I1406" s="152"/>
      <c r="J1406" s="160"/>
      <c r="K1406" s="165"/>
      <c r="L1406" s="154"/>
      <c r="M1406" s="163"/>
      <c r="N1406" s="164"/>
      <c r="O1406" s="163"/>
    </row>
    <row r="1407" spans="1:15" x14ac:dyDescent="0.2">
      <c r="A1407" s="145"/>
      <c r="B1407" s="160"/>
      <c r="C1407" s="152"/>
      <c r="D1407" s="152"/>
      <c r="E1407" s="152"/>
      <c r="F1407" s="152"/>
      <c r="G1407" s="152"/>
      <c r="H1407" s="152"/>
      <c r="I1407" s="152"/>
      <c r="J1407" s="160"/>
      <c r="K1407" s="165"/>
      <c r="L1407" s="154"/>
      <c r="M1407" s="163"/>
      <c r="N1407" s="164"/>
      <c r="O1407" s="163"/>
    </row>
    <row r="1408" spans="1:15" x14ac:dyDescent="0.2">
      <c r="K1408" s="165"/>
      <c r="L1408" s="154"/>
      <c r="M1408" s="163"/>
      <c r="N1408" s="164"/>
      <c r="O1408" s="163"/>
    </row>
    <row r="1409" spans="11:15" x14ac:dyDescent="0.2">
      <c r="K1409" s="165"/>
      <c r="L1409" s="154"/>
      <c r="M1409" s="163"/>
      <c r="N1409" s="164"/>
      <c r="O1409" s="163"/>
    </row>
  </sheetData>
  <dataConsolidate/>
  <mergeCells count="17">
    <mergeCell ref="W5:W6"/>
    <mergeCell ref="G5:H5"/>
    <mergeCell ref="I5:J5"/>
    <mergeCell ref="A5:A6"/>
    <mergeCell ref="B5:B6"/>
    <mergeCell ref="C5:D5"/>
    <mergeCell ref="E5:F5"/>
    <mergeCell ref="S229:W229"/>
    <mergeCell ref="A1:W1"/>
    <mergeCell ref="A2:W2"/>
    <mergeCell ref="U3:W3"/>
    <mergeCell ref="U4:W4"/>
    <mergeCell ref="S230:W230"/>
    <mergeCell ref="K5:N5"/>
    <mergeCell ref="O5:R5"/>
    <mergeCell ref="S5:S6"/>
    <mergeCell ref="T5:T6"/>
  </mergeCells>
  <phoneticPr fontId="0" type="noConversion"/>
  <conditionalFormatting sqref="C82:D82">
    <cfRule type="cellIs" dxfId="3" priority="4" stopIfTrue="1" operator="lessThan">
      <formula>0</formula>
    </cfRule>
  </conditionalFormatting>
  <conditionalFormatting sqref="C82:D82">
    <cfRule type="cellIs" dxfId="2" priority="3" stopIfTrue="1" operator="lessThan">
      <formula>0</formula>
    </cfRule>
  </conditionalFormatting>
  <conditionalFormatting sqref="G82:H82">
    <cfRule type="cellIs" dxfId="1" priority="2" stopIfTrue="1" operator="lessThan">
      <formula>0</formula>
    </cfRule>
  </conditionalFormatting>
  <conditionalFormatting sqref="G82:H8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87"/>
  <sheetViews>
    <sheetView workbookViewId="0">
      <selection activeCell="D7" sqref="D7"/>
    </sheetView>
  </sheetViews>
  <sheetFormatPr defaultRowHeight="12.75" x14ac:dyDescent="0.2"/>
  <cols>
    <col min="1" max="1" width="60.28515625" style="87" customWidth="1"/>
    <col min="2" max="2" width="6" style="92" bestFit="1" customWidth="1"/>
    <col min="3" max="3" width="2.85546875" style="87" customWidth="1"/>
    <col min="4" max="4" width="41.7109375" style="87" bestFit="1" customWidth="1"/>
    <col min="5" max="5" width="5.5703125" style="87" bestFit="1" customWidth="1"/>
    <col min="6" max="16384" width="9.140625" style="87"/>
  </cols>
  <sheetData>
    <row r="1" spans="1:5" ht="15.75" x14ac:dyDescent="0.25">
      <c r="A1" s="332" t="s">
        <v>8465</v>
      </c>
      <c r="B1" s="333" t="s">
        <v>8466</v>
      </c>
      <c r="D1" s="334" t="s">
        <v>8467</v>
      </c>
      <c r="E1" s="335" t="s">
        <v>8466</v>
      </c>
    </row>
    <row r="2" spans="1:5" ht="15.75" x14ac:dyDescent="0.25">
      <c r="A2" s="336" t="s">
        <v>8055</v>
      </c>
      <c r="B2" s="337">
        <v>2</v>
      </c>
      <c r="D2" s="88">
        <v>6</v>
      </c>
      <c r="E2" s="89" t="s">
        <v>8468</v>
      </c>
    </row>
    <row r="3" spans="1:5" ht="16.5" thickBot="1" x14ac:dyDescent="0.3">
      <c r="A3" s="336" t="s">
        <v>8056</v>
      </c>
      <c r="B3" s="337">
        <v>4</v>
      </c>
      <c r="D3" s="90">
        <v>12</v>
      </c>
      <c r="E3" s="91" t="s">
        <v>8469</v>
      </c>
    </row>
    <row r="4" spans="1:5" ht="15.75" x14ac:dyDescent="0.25">
      <c r="A4" s="336" t="s">
        <v>8057</v>
      </c>
      <c r="B4" s="337">
        <v>16</v>
      </c>
    </row>
    <row r="5" spans="1:5" ht="15.75" x14ac:dyDescent="0.25">
      <c r="A5" s="336" t="s">
        <v>8058</v>
      </c>
      <c r="B5" s="337">
        <v>22</v>
      </c>
    </row>
    <row r="6" spans="1:5" ht="15.75" x14ac:dyDescent="0.25">
      <c r="A6" s="336" t="s">
        <v>8059</v>
      </c>
      <c r="B6" s="337">
        <v>32</v>
      </c>
    </row>
    <row r="7" spans="1:5" ht="15.75" x14ac:dyDescent="0.25">
      <c r="A7" s="336" t="s">
        <v>8060</v>
      </c>
      <c r="B7" s="337">
        <v>38</v>
      </c>
    </row>
    <row r="8" spans="1:5" ht="15.75" x14ac:dyDescent="0.25">
      <c r="A8" s="336" t="s">
        <v>8061</v>
      </c>
      <c r="B8" s="337">
        <v>44</v>
      </c>
    </row>
    <row r="9" spans="1:5" ht="15.75" x14ac:dyDescent="0.25">
      <c r="A9" s="336" t="s">
        <v>8062</v>
      </c>
      <c r="B9" s="337">
        <v>48</v>
      </c>
    </row>
    <row r="10" spans="1:5" ht="15.75" x14ac:dyDescent="0.25">
      <c r="A10" s="336" t="s">
        <v>8063</v>
      </c>
      <c r="B10" s="337">
        <v>56</v>
      </c>
    </row>
    <row r="11" spans="1:5" ht="15.75" x14ac:dyDescent="0.25">
      <c r="A11" s="336" t="s">
        <v>8064</v>
      </c>
      <c r="B11" s="337">
        <v>58</v>
      </c>
    </row>
    <row r="12" spans="1:5" ht="15.75" x14ac:dyDescent="0.25">
      <c r="A12" s="336" t="s">
        <v>8065</v>
      </c>
      <c r="B12" s="337">
        <v>64</v>
      </c>
    </row>
    <row r="13" spans="1:5" ht="15.75" x14ac:dyDescent="0.25">
      <c r="A13" s="336" t="s">
        <v>8066</v>
      </c>
      <c r="B13" s="337">
        <v>86</v>
      </c>
    </row>
    <row r="14" spans="1:5" ht="15.75" x14ac:dyDescent="0.25">
      <c r="A14" s="336" t="s">
        <v>8067</v>
      </c>
      <c r="B14" s="337">
        <v>88</v>
      </c>
    </row>
    <row r="15" spans="1:5" ht="15.75" x14ac:dyDescent="0.25">
      <c r="A15" s="336" t="s">
        <v>8068</v>
      </c>
      <c r="B15" s="337">
        <v>142</v>
      </c>
    </row>
    <row r="16" spans="1:5" ht="15.75" x14ac:dyDescent="0.25">
      <c r="A16" s="336" t="s">
        <v>8069</v>
      </c>
      <c r="B16" s="337">
        <v>148</v>
      </c>
    </row>
    <row r="17" spans="1:2" ht="15.75" x14ac:dyDescent="0.25">
      <c r="A17" s="336" t="s">
        <v>8070</v>
      </c>
      <c r="B17" s="337">
        <v>128</v>
      </c>
    </row>
    <row r="18" spans="1:2" ht="15.75" x14ac:dyDescent="0.25">
      <c r="A18" s="336" t="s">
        <v>8071</v>
      </c>
      <c r="B18" s="337">
        <v>134</v>
      </c>
    </row>
    <row r="19" spans="1:2" ht="15.75" x14ac:dyDescent="0.25">
      <c r="A19" s="336" t="s">
        <v>8072</v>
      </c>
      <c r="B19" s="337">
        <v>154</v>
      </c>
    </row>
    <row r="20" spans="1:2" ht="15.75" x14ac:dyDescent="0.25">
      <c r="A20" s="336" t="s">
        <v>8073</v>
      </c>
      <c r="B20" s="337">
        <v>160</v>
      </c>
    </row>
    <row r="21" spans="1:2" ht="15.75" x14ac:dyDescent="0.25">
      <c r="A21" s="336" t="s">
        <v>8074</v>
      </c>
      <c r="B21" s="337">
        <v>166</v>
      </c>
    </row>
    <row r="22" spans="1:2" ht="15.75" x14ac:dyDescent="0.25">
      <c r="A22" s="336" t="s">
        <v>8075</v>
      </c>
      <c r="B22" s="337">
        <v>172</v>
      </c>
    </row>
    <row r="23" spans="1:2" ht="15.75" x14ac:dyDescent="0.25">
      <c r="A23" s="336" t="s">
        <v>8076</v>
      </c>
      <c r="B23" s="337">
        <v>6</v>
      </c>
    </row>
    <row r="24" spans="1:2" ht="15.75" x14ac:dyDescent="0.25">
      <c r="A24" s="336" t="s">
        <v>8077</v>
      </c>
      <c r="B24" s="337">
        <v>168</v>
      </c>
    </row>
    <row r="25" spans="1:2" ht="15.75" x14ac:dyDescent="0.25">
      <c r="A25" s="336" t="s">
        <v>8078</v>
      </c>
      <c r="B25" s="337">
        <v>52</v>
      </c>
    </row>
    <row r="26" spans="1:2" ht="15.75" x14ac:dyDescent="0.25">
      <c r="A26" s="336" t="s">
        <v>8079</v>
      </c>
      <c r="B26" s="337">
        <v>68</v>
      </c>
    </row>
    <row r="27" spans="1:2" ht="15.75" x14ac:dyDescent="0.25">
      <c r="A27" s="336" t="s">
        <v>8080</v>
      </c>
      <c r="B27" s="337">
        <v>70</v>
      </c>
    </row>
    <row r="28" spans="1:2" ht="15.75" x14ac:dyDescent="0.25">
      <c r="A28" s="336" t="s">
        <v>8081</v>
      </c>
      <c r="B28" s="337">
        <v>110</v>
      </c>
    </row>
    <row r="29" spans="1:2" ht="15.75" x14ac:dyDescent="0.25">
      <c r="A29" s="336" t="s">
        <v>8082</v>
      </c>
      <c r="B29" s="337">
        <v>114</v>
      </c>
    </row>
    <row r="30" spans="1:2" ht="15.75" x14ac:dyDescent="0.25">
      <c r="A30" s="336" t="s">
        <v>8083</v>
      </c>
      <c r="B30" s="337">
        <v>138</v>
      </c>
    </row>
    <row r="31" spans="1:2" ht="15.75" x14ac:dyDescent="0.25">
      <c r="A31" s="336" t="s">
        <v>8084</v>
      </c>
      <c r="B31" s="337">
        <v>158</v>
      </c>
    </row>
    <row r="32" spans="1:2" ht="15.75" x14ac:dyDescent="0.25">
      <c r="A32" s="336" t="s">
        <v>8085</v>
      </c>
      <c r="B32" s="337">
        <v>8</v>
      </c>
    </row>
    <row r="33" spans="1:2" ht="31.5" x14ac:dyDescent="0.2">
      <c r="A33" s="338" t="s">
        <v>8086</v>
      </c>
      <c r="B33" s="337">
        <v>10</v>
      </c>
    </row>
    <row r="34" spans="1:2" ht="31.5" x14ac:dyDescent="0.25">
      <c r="A34" s="339" t="s">
        <v>8087</v>
      </c>
      <c r="B34" s="337">
        <v>12</v>
      </c>
    </row>
    <row r="35" spans="1:2" ht="15.75" x14ac:dyDescent="0.25">
      <c r="A35" s="336" t="s">
        <v>8088</v>
      </c>
      <c r="B35" s="337">
        <v>14</v>
      </c>
    </row>
    <row r="36" spans="1:2" ht="15.75" x14ac:dyDescent="0.25">
      <c r="A36" s="336" t="s">
        <v>8089</v>
      </c>
      <c r="B36" s="337">
        <v>18</v>
      </c>
    </row>
    <row r="37" spans="1:2" ht="15.75" x14ac:dyDescent="0.25">
      <c r="A37" s="336" t="s">
        <v>8090</v>
      </c>
      <c r="B37" s="337">
        <v>20</v>
      </c>
    </row>
    <row r="38" spans="1:2" ht="15.75" x14ac:dyDescent="0.25">
      <c r="A38" s="336" t="s">
        <v>8091</v>
      </c>
      <c r="B38" s="337">
        <v>24</v>
      </c>
    </row>
    <row r="39" spans="1:2" ht="15.75" x14ac:dyDescent="0.25">
      <c r="A39" s="336" t="s">
        <v>8092</v>
      </c>
      <c r="B39" s="337">
        <v>28</v>
      </c>
    </row>
    <row r="40" spans="1:2" ht="15.75" x14ac:dyDescent="0.25">
      <c r="A40" s="336" t="s">
        <v>8093</v>
      </c>
      <c r="B40" s="337">
        <v>26</v>
      </c>
    </row>
    <row r="41" spans="1:2" ht="15.75" x14ac:dyDescent="0.25">
      <c r="A41" s="336" t="s">
        <v>8094</v>
      </c>
      <c r="B41" s="337">
        <v>30</v>
      </c>
    </row>
    <row r="42" spans="1:2" ht="15.75" x14ac:dyDescent="0.25">
      <c r="A42" s="336" t="s">
        <v>8095</v>
      </c>
      <c r="B42" s="337">
        <v>36</v>
      </c>
    </row>
    <row r="43" spans="1:2" ht="15.75" x14ac:dyDescent="0.25">
      <c r="A43" s="336" t="s">
        <v>8096</v>
      </c>
      <c r="B43" s="337">
        <v>40</v>
      </c>
    </row>
    <row r="44" spans="1:2" ht="15.75" x14ac:dyDescent="0.25">
      <c r="A44" s="336" t="s">
        <v>8097</v>
      </c>
      <c r="B44" s="337">
        <v>46</v>
      </c>
    </row>
    <row r="45" spans="1:2" ht="15.75" x14ac:dyDescent="0.25">
      <c r="A45" s="336" t="s">
        <v>8098</v>
      </c>
      <c r="B45" s="337">
        <v>50</v>
      </c>
    </row>
    <row r="46" spans="1:2" ht="15.75" x14ac:dyDescent="0.25">
      <c r="A46" s="336" t="s">
        <v>8099</v>
      </c>
      <c r="B46" s="337">
        <v>60</v>
      </c>
    </row>
    <row r="47" spans="1:2" ht="15.75" x14ac:dyDescent="0.25">
      <c r="A47" s="336" t="s">
        <v>8100</v>
      </c>
      <c r="B47" s="337">
        <v>62</v>
      </c>
    </row>
    <row r="48" spans="1:2" ht="15.75" x14ac:dyDescent="0.25">
      <c r="A48" s="336" t="s">
        <v>8101</v>
      </c>
      <c r="B48" s="337">
        <v>66</v>
      </c>
    </row>
    <row r="49" spans="1:2" ht="15.75" x14ac:dyDescent="0.25">
      <c r="A49" s="336" t="s">
        <v>8102</v>
      </c>
      <c r="B49" s="337">
        <v>76</v>
      </c>
    </row>
    <row r="50" spans="1:2" ht="15.75" x14ac:dyDescent="0.25">
      <c r="A50" s="336" t="s">
        <v>8103</v>
      </c>
      <c r="B50" s="337">
        <v>78</v>
      </c>
    </row>
    <row r="51" spans="1:2" ht="15.75" x14ac:dyDescent="0.25">
      <c r="A51" s="336" t="s">
        <v>8104</v>
      </c>
      <c r="B51" s="337">
        <v>80</v>
      </c>
    </row>
    <row r="52" spans="1:2" ht="15.75" x14ac:dyDescent="0.25">
      <c r="A52" s="336" t="s">
        <v>8105</v>
      </c>
      <c r="B52" s="337">
        <v>82</v>
      </c>
    </row>
    <row r="53" spans="1:2" ht="15.75" x14ac:dyDescent="0.25">
      <c r="A53" s="336" t="s">
        <v>8106</v>
      </c>
      <c r="B53" s="337">
        <v>84</v>
      </c>
    </row>
    <row r="54" spans="1:2" ht="15.75" x14ac:dyDescent="0.25">
      <c r="A54" s="336" t="s">
        <v>8107</v>
      </c>
      <c r="B54" s="337">
        <v>92</v>
      </c>
    </row>
    <row r="55" spans="1:2" ht="15.75" x14ac:dyDescent="0.25">
      <c r="A55" s="336" t="s">
        <v>8108</v>
      </c>
      <c r="B55" s="337">
        <v>94</v>
      </c>
    </row>
    <row r="56" spans="1:2" ht="15.75" x14ac:dyDescent="0.25">
      <c r="A56" s="336" t="s">
        <v>8109</v>
      </c>
      <c r="B56" s="337">
        <v>96</v>
      </c>
    </row>
    <row r="57" spans="1:2" ht="15.75" x14ac:dyDescent="0.25">
      <c r="A57" s="336" t="s">
        <v>8110</v>
      </c>
      <c r="B57" s="337">
        <v>98</v>
      </c>
    </row>
    <row r="58" spans="1:2" ht="15.75" x14ac:dyDescent="0.25">
      <c r="A58" s="336" t="s">
        <v>8111</v>
      </c>
      <c r="B58" s="337">
        <v>100</v>
      </c>
    </row>
    <row r="59" spans="1:2" ht="15.75" x14ac:dyDescent="0.25">
      <c r="A59" s="336" t="s">
        <v>8112</v>
      </c>
      <c r="B59" s="337">
        <v>102</v>
      </c>
    </row>
    <row r="60" spans="1:2" ht="15.75" x14ac:dyDescent="0.25">
      <c r="A60" s="336" t="s">
        <v>8113</v>
      </c>
      <c r="B60" s="337">
        <v>104</v>
      </c>
    </row>
    <row r="61" spans="1:2" ht="15.75" x14ac:dyDescent="0.25">
      <c r="A61" s="336" t="s">
        <v>8114</v>
      </c>
      <c r="B61" s="337">
        <v>106</v>
      </c>
    </row>
    <row r="62" spans="1:2" ht="15.75" x14ac:dyDescent="0.25">
      <c r="A62" s="336" t="s">
        <v>8115</v>
      </c>
      <c r="B62" s="337">
        <v>108</v>
      </c>
    </row>
    <row r="63" spans="1:2" ht="15.75" x14ac:dyDescent="0.25">
      <c r="A63" s="336" t="s">
        <v>8116</v>
      </c>
      <c r="B63" s="337">
        <v>116</v>
      </c>
    </row>
    <row r="64" spans="1:2" ht="15.75" x14ac:dyDescent="0.25">
      <c r="A64" s="336" t="s">
        <v>8117</v>
      </c>
      <c r="B64" s="337">
        <v>118</v>
      </c>
    </row>
    <row r="65" spans="1:2" ht="15.75" x14ac:dyDescent="0.25">
      <c r="A65" s="336" t="s">
        <v>8118</v>
      </c>
      <c r="B65" s="337">
        <v>120</v>
      </c>
    </row>
    <row r="66" spans="1:2" ht="15.75" x14ac:dyDescent="0.25">
      <c r="A66" s="336" t="s">
        <v>8119</v>
      </c>
      <c r="B66" s="337">
        <v>122</v>
      </c>
    </row>
    <row r="67" spans="1:2" ht="15.75" x14ac:dyDescent="0.25">
      <c r="A67" s="336" t="s">
        <v>8120</v>
      </c>
      <c r="B67" s="337">
        <v>126</v>
      </c>
    </row>
    <row r="68" spans="1:2" ht="15.75" x14ac:dyDescent="0.25">
      <c r="A68" s="336" t="s">
        <v>8121</v>
      </c>
      <c r="B68" s="337">
        <v>130</v>
      </c>
    </row>
    <row r="69" spans="1:2" ht="15.75" x14ac:dyDescent="0.25">
      <c r="A69" s="336" t="s">
        <v>8122</v>
      </c>
      <c r="B69" s="337">
        <v>132</v>
      </c>
    </row>
    <row r="70" spans="1:2" ht="15.75" x14ac:dyDescent="0.25">
      <c r="A70" s="336" t="s">
        <v>8123</v>
      </c>
      <c r="B70" s="337">
        <v>136</v>
      </c>
    </row>
    <row r="71" spans="1:2" ht="15.75" x14ac:dyDescent="0.25">
      <c r="A71" s="336" t="s">
        <v>8124</v>
      </c>
      <c r="B71" s="337">
        <v>140</v>
      </c>
    </row>
    <row r="72" spans="1:2" ht="15.75" x14ac:dyDescent="0.25">
      <c r="A72" s="336" t="s">
        <v>8125</v>
      </c>
      <c r="B72" s="337">
        <v>144</v>
      </c>
    </row>
    <row r="73" spans="1:2" ht="15.75" x14ac:dyDescent="0.25">
      <c r="A73" s="336" t="s">
        <v>8126</v>
      </c>
      <c r="B73" s="337">
        <v>146</v>
      </c>
    </row>
    <row r="74" spans="1:2" ht="15.75" x14ac:dyDescent="0.25">
      <c r="A74" s="336" t="s">
        <v>8127</v>
      </c>
      <c r="B74" s="337">
        <v>150</v>
      </c>
    </row>
    <row r="75" spans="1:2" ht="15.75" x14ac:dyDescent="0.25">
      <c r="A75" s="336" t="s">
        <v>8128</v>
      </c>
      <c r="B75" s="337">
        <v>152</v>
      </c>
    </row>
    <row r="76" spans="1:2" ht="15.75" x14ac:dyDescent="0.25">
      <c r="A76" s="336" t="s">
        <v>8129</v>
      </c>
      <c r="B76" s="337">
        <v>156</v>
      </c>
    </row>
    <row r="77" spans="1:2" ht="15.75" x14ac:dyDescent="0.25">
      <c r="A77" s="336" t="s">
        <v>8130</v>
      </c>
      <c r="B77" s="337">
        <v>164</v>
      </c>
    </row>
    <row r="78" spans="1:2" ht="15.75" x14ac:dyDescent="0.25">
      <c r="A78" s="336" t="s">
        <v>8131</v>
      </c>
      <c r="B78" s="337">
        <v>178</v>
      </c>
    </row>
    <row r="79" spans="1:2" ht="15.75" x14ac:dyDescent="0.25">
      <c r="A79" s="336" t="s">
        <v>8132</v>
      </c>
      <c r="B79" s="337">
        <v>90</v>
      </c>
    </row>
    <row r="80" spans="1:2" ht="15.75" x14ac:dyDescent="0.25">
      <c r="A80" s="336" t="s">
        <v>8133</v>
      </c>
      <c r="B80" s="337">
        <v>124</v>
      </c>
    </row>
    <row r="81" spans="1:2" ht="15.75" x14ac:dyDescent="0.25">
      <c r="A81" s="336" t="s">
        <v>8134</v>
      </c>
      <c r="B81" s="337">
        <v>34</v>
      </c>
    </row>
    <row r="82" spans="1:2" ht="15.75" x14ac:dyDescent="0.25">
      <c r="A82" s="336" t="s">
        <v>8135</v>
      </c>
      <c r="B82" s="337">
        <v>162</v>
      </c>
    </row>
    <row r="83" spans="1:2" ht="15.75" x14ac:dyDescent="0.25">
      <c r="A83" s="336" t="s">
        <v>8136</v>
      </c>
      <c r="B83" s="337">
        <v>174</v>
      </c>
    </row>
    <row r="84" spans="1:2" ht="15.75" x14ac:dyDescent="0.25">
      <c r="A84" s="340" t="s">
        <v>8137</v>
      </c>
      <c r="B84" s="341">
        <v>176</v>
      </c>
    </row>
    <row r="85" spans="1:2" ht="15.75" x14ac:dyDescent="0.25">
      <c r="A85" s="336" t="s">
        <v>8138</v>
      </c>
      <c r="B85" s="342">
        <v>198</v>
      </c>
    </row>
    <row r="86" spans="1:2" ht="15.75" x14ac:dyDescent="0.25">
      <c r="A86" s="336" t="s">
        <v>8139</v>
      </c>
      <c r="B86" s="342">
        <v>200</v>
      </c>
    </row>
    <row r="87" spans="1:2" ht="32.25" thickBot="1" x14ac:dyDescent="0.3">
      <c r="A87" s="343" t="s">
        <v>8881</v>
      </c>
      <c r="B87" s="344">
        <v>999</v>
      </c>
    </row>
  </sheetData>
  <sheetProtection password="EC45" sheet="1"/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Титул ф.1-АП</vt:lpstr>
      <vt:lpstr>Раздел 1</vt:lpstr>
      <vt:lpstr>Разделы 2, 3, 4, 5</vt:lpstr>
      <vt:lpstr>Разделы 6, 7, 8, 9, 10</vt:lpstr>
      <vt:lpstr>ФЛК (обязательный)</vt:lpstr>
      <vt:lpstr>ФЛК (информационный)</vt:lpstr>
      <vt:lpstr>Проверка штрафов</vt:lpstr>
      <vt:lpstr>Списки</vt:lpstr>
      <vt:lpstr>'Раздел 1'!Заголовки_для_печати</vt:lpstr>
      <vt:lpstr>Коды_отчетных_периодов</vt:lpstr>
      <vt:lpstr>Коды_судов</vt:lpstr>
      <vt:lpstr>Наим_отчет_периода</vt:lpstr>
      <vt:lpstr>Наим_УСД</vt:lpstr>
      <vt:lpstr>'Раздел 1'!Область_печати</vt:lpstr>
      <vt:lpstr>'Разделы 2, 3, 4, 5'!Область_печати</vt:lpstr>
      <vt:lpstr>'Разделы 6, 7, 8, 9, 10'!Область_печати</vt:lpstr>
      <vt:lpstr>'Титул ф.1-АП'!Область_печати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 Prokhorov</dc:creator>
  <cp:lastModifiedBy>Admin</cp:lastModifiedBy>
  <cp:lastPrinted>2014-12-01T06:38:24Z</cp:lastPrinted>
  <dcterms:created xsi:type="dcterms:W3CDTF">2004-03-24T19:37:04Z</dcterms:created>
  <dcterms:modified xsi:type="dcterms:W3CDTF">2015-09-15T00:56:16Z</dcterms:modified>
</cp:coreProperties>
</file>